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mermaidsubsea-my.sharepoint.com/personal/arif_s_mermaid-group_com/Documents/Backup/2025 Zawtika 1F/4) Project Control/02. Progress Measurement System/22. Progress Cut off 04 Sep 26 Rev.02.09.26/"/>
    </mc:Choice>
  </mc:AlternateContent>
  <xr:revisionPtr revIDLastSave="876" documentId="11_A8147E87CA9B8822AE0A8D261A60F6A4FA272B50" xr6:coauthVersionLast="47" xr6:coauthVersionMax="47" xr10:uidLastSave="{797312DA-65C9-4EB3-A569-8499BA397EBC}"/>
  <bookViews>
    <workbookView xWindow="-108" yWindow="-108" windowWidth="23256" windowHeight="12456" tabRatio="533" activeTab="1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9" i="8" l="1"/>
  <c r="W240" i="8"/>
  <c r="W241" i="8"/>
  <c r="W238" i="8"/>
  <c r="AD239" i="8"/>
  <c r="AD240" i="8"/>
  <c r="AD241" i="8"/>
  <c r="AD238" i="8"/>
  <c r="V241" i="8"/>
  <c r="V240" i="8"/>
  <c r="V239" i="8"/>
  <c r="V238" i="8"/>
  <c r="U241" i="8"/>
  <c r="U240" i="8"/>
  <c r="U239" i="8"/>
  <c r="U238" i="8"/>
  <c r="CF216" i="8"/>
  <c r="CF215" i="8"/>
  <c r="PM209" i="8"/>
  <c r="PL209" i="8"/>
  <c r="PK209" i="8"/>
  <c r="PJ209" i="8"/>
  <c r="PI209" i="8"/>
  <c r="PH209" i="8"/>
  <c r="PM208" i="8"/>
  <c r="PL208" i="8"/>
  <c r="PK208" i="8"/>
  <c r="PJ208" i="8"/>
  <c r="PI208" i="8"/>
  <c r="PH208" i="8"/>
  <c r="PM204" i="8"/>
  <c r="PL204" i="8"/>
  <c r="PK204" i="8"/>
  <c r="PJ204" i="8"/>
  <c r="PI204" i="8"/>
  <c r="PH204" i="8"/>
  <c r="PM203" i="8"/>
  <c r="PL203" i="8"/>
  <c r="PK203" i="8"/>
  <c r="PJ203" i="8"/>
  <c r="PI203" i="8"/>
  <c r="PH203" i="8"/>
  <c r="PM197" i="8"/>
  <c r="PL197" i="8"/>
  <c r="PK197" i="8"/>
  <c r="PJ197" i="8"/>
  <c r="PI197" i="8"/>
  <c r="PH197" i="8"/>
  <c r="PM196" i="8"/>
  <c r="PL196" i="8"/>
  <c r="PK196" i="8"/>
  <c r="PJ196" i="8"/>
  <c r="PI196" i="8"/>
  <c r="PH196" i="8"/>
  <c r="PM195" i="8"/>
  <c r="PL195" i="8"/>
  <c r="PK195" i="8"/>
  <c r="PJ195" i="8"/>
  <c r="PI195" i="8"/>
  <c r="PH195" i="8"/>
  <c r="PM190" i="8"/>
  <c r="PL190" i="8"/>
  <c r="PK190" i="8"/>
  <c r="PJ190" i="8"/>
  <c r="PI190" i="8"/>
  <c r="PH190" i="8"/>
  <c r="PM189" i="8"/>
  <c r="PL189" i="8"/>
  <c r="PK189" i="8"/>
  <c r="PJ189" i="8"/>
  <c r="PI189" i="8"/>
  <c r="PH189" i="8"/>
  <c r="PM184" i="8"/>
  <c r="PL184" i="8"/>
  <c r="PK184" i="8"/>
  <c r="PJ184" i="8"/>
  <c r="PI184" i="8"/>
  <c r="PH184" i="8"/>
  <c r="PM183" i="8"/>
  <c r="PL183" i="8"/>
  <c r="PK183" i="8"/>
  <c r="PJ183" i="8"/>
  <c r="PI183" i="8"/>
  <c r="PH183" i="8"/>
  <c r="PM182" i="8"/>
  <c r="PL182" i="8"/>
  <c r="PK182" i="8"/>
  <c r="PJ182" i="8"/>
  <c r="PI182" i="8"/>
  <c r="PH182" i="8"/>
  <c r="PM178" i="8"/>
  <c r="PL178" i="8"/>
  <c r="PK178" i="8"/>
  <c r="PJ178" i="8"/>
  <c r="PI178" i="8"/>
  <c r="PH178" i="8"/>
  <c r="PM177" i="8"/>
  <c r="PL177" i="8"/>
  <c r="PK177" i="8"/>
  <c r="PJ177" i="8"/>
  <c r="PI177" i="8"/>
  <c r="PH177" i="8"/>
  <c r="PM173" i="8"/>
  <c r="PL173" i="8"/>
  <c r="PK173" i="8"/>
  <c r="PJ173" i="8"/>
  <c r="PI173" i="8"/>
  <c r="PH173" i="8"/>
  <c r="PM172" i="8"/>
  <c r="PL172" i="8"/>
  <c r="PK172" i="8"/>
  <c r="PJ172" i="8"/>
  <c r="PI172" i="8"/>
  <c r="PH172" i="8"/>
  <c r="PM166" i="8"/>
  <c r="PL166" i="8"/>
  <c r="PK166" i="8"/>
  <c r="PJ166" i="8"/>
  <c r="PI166" i="8"/>
  <c r="PH166" i="8"/>
  <c r="PM165" i="8"/>
  <c r="PL165" i="8"/>
  <c r="PK165" i="8"/>
  <c r="PJ165" i="8"/>
  <c r="PI165" i="8"/>
  <c r="PH165" i="8"/>
  <c r="PM164" i="8"/>
  <c r="PL164" i="8"/>
  <c r="PK164" i="8"/>
  <c r="PJ164" i="8"/>
  <c r="PI164" i="8"/>
  <c r="PH164" i="8"/>
  <c r="PM159" i="8"/>
  <c r="PL159" i="8"/>
  <c r="PK159" i="8"/>
  <c r="PJ159" i="8"/>
  <c r="PI159" i="8"/>
  <c r="PH159" i="8"/>
  <c r="PM158" i="8"/>
  <c r="PL158" i="8"/>
  <c r="PK158" i="8"/>
  <c r="PJ158" i="8"/>
  <c r="PI158" i="8"/>
  <c r="PH158" i="8"/>
  <c r="PM153" i="8"/>
  <c r="PL153" i="8"/>
  <c r="PK153" i="8"/>
  <c r="PJ153" i="8"/>
  <c r="PI153" i="8"/>
  <c r="PH153" i="8"/>
  <c r="PM152" i="8"/>
  <c r="PL152" i="8"/>
  <c r="PK152" i="8"/>
  <c r="PJ152" i="8"/>
  <c r="PI152" i="8"/>
  <c r="PH152" i="8"/>
  <c r="PM151" i="8"/>
  <c r="PL151" i="8"/>
  <c r="PK151" i="8"/>
  <c r="PJ151" i="8"/>
  <c r="PI151" i="8"/>
  <c r="PH151" i="8"/>
  <c r="PM147" i="8"/>
  <c r="PL147" i="8"/>
  <c r="PK147" i="8"/>
  <c r="PJ147" i="8"/>
  <c r="PI147" i="8"/>
  <c r="PH147" i="8"/>
  <c r="PM146" i="8"/>
  <c r="PL146" i="8"/>
  <c r="PK146" i="8"/>
  <c r="PJ146" i="8"/>
  <c r="PI146" i="8"/>
  <c r="PH146" i="8"/>
  <c r="PM142" i="8"/>
  <c r="PL142" i="8"/>
  <c r="PK142" i="8"/>
  <c r="PJ142" i="8"/>
  <c r="PI142" i="8"/>
  <c r="PH142" i="8"/>
  <c r="PM141" i="8"/>
  <c r="PL141" i="8"/>
  <c r="PK141" i="8"/>
  <c r="PJ141" i="8"/>
  <c r="PI141" i="8"/>
  <c r="PH141" i="8"/>
  <c r="PM135" i="8"/>
  <c r="PL135" i="8"/>
  <c r="PK135" i="8"/>
  <c r="PJ135" i="8"/>
  <c r="PI135" i="8"/>
  <c r="PH135" i="8"/>
  <c r="PM134" i="8"/>
  <c r="PL134" i="8"/>
  <c r="PK134" i="8"/>
  <c r="PJ134" i="8"/>
  <c r="PI134" i="8"/>
  <c r="PH134" i="8"/>
  <c r="PM133" i="8"/>
  <c r="PL133" i="8"/>
  <c r="PK133" i="8"/>
  <c r="PJ133" i="8"/>
  <c r="PI133" i="8"/>
  <c r="PH133" i="8"/>
  <c r="PM128" i="8"/>
  <c r="PL128" i="8"/>
  <c r="PK128" i="8"/>
  <c r="PJ128" i="8"/>
  <c r="PI128" i="8"/>
  <c r="PH128" i="8"/>
  <c r="PM127" i="8"/>
  <c r="PL127" i="8"/>
  <c r="PK127" i="8"/>
  <c r="PJ127" i="8"/>
  <c r="PI127" i="8"/>
  <c r="PH127" i="8"/>
  <c r="PM122" i="8"/>
  <c r="PL122" i="8"/>
  <c r="PK122" i="8"/>
  <c r="PJ122" i="8"/>
  <c r="PI122" i="8"/>
  <c r="PH122" i="8"/>
  <c r="PM121" i="8"/>
  <c r="PL121" i="8"/>
  <c r="PK121" i="8"/>
  <c r="PJ121" i="8"/>
  <c r="PI121" i="8"/>
  <c r="PH121" i="8"/>
  <c r="PM120" i="8"/>
  <c r="PL120" i="8"/>
  <c r="PK120" i="8"/>
  <c r="PJ120" i="8"/>
  <c r="PI120" i="8"/>
  <c r="PH120" i="8"/>
  <c r="PM116" i="8"/>
  <c r="PL116" i="8"/>
  <c r="PK116" i="8"/>
  <c r="PJ116" i="8"/>
  <c r="PI116" i="8"/>
  <c r="PH116" i="8"/>
  <c r="PM115" i="8"/>
  <c r="PL115" i="8"/>
  <c r="PK115" i="8"/>
  <c r="PJ115" i="8"/>
  <c r="PI115" i="8"/>
  <c r="PH115" i="8"/>
  <c r="PM111" i="8"/>
  <c r="PL111" i="8"/>
  <c r="PK111" i="8"/>
  <c r="PJ111" i="8"/>
  <c r="PI111" i="8"/>
  <c r="PH111" i="8"/>
  <c r="PM110" i="8"/>
  <c r="PL110" i="8"/>
  <c r="PK110" i="8"/>
  <c r="PJ110" i="8"/>
  <c r="PI110" i="8"/>
  <c r="PH110" i="8"/>
  <c r="PM104" i="8"/>
  <c r="PL104" i="8"/>
  <c r="PK104" i="8"/>
  <c r="PJ104" i="8"/>
  <c r="PI104" i="8"/>
  <c r="PH104" i="8"/>
  <c r="PM103" i="8"/>
  <c r="PL103" i="8"/>
  <c r="PK103" i="8"/>
  <c r="PJ103" i="8"/>
  <c r="PI103" i="8"/>
  <c r="PH103" i="8"/>
  <c r="PM102" i="8"/>
  <c r="PL102" i="8"/>
  <c r="PK102" i="8"/>
  <c r="PJ102" i="8"/>
  <c r="PI102" i="8"/>
  <c r="PH102" i="8"/>
  <c r="PM97" i="8"/>
  <c r="PL97" i="8"/>
  <c r="PK97" i="8"/>
  <c r="PJ97" i="8"/>
  <c r="PI97" i="8"/>
  <c r="PH97" i="8"/>
  <c r="PM96" i="8"/>
  <c r="PL96" i="8"/>
  <c r="PK96" i="8"/>
  <c r="PJ96" i="8"/>
  <c r="PI96" i="8"/>
  <c r="PH96" i="8"/>
  <c r="PM91" i="8"/>
  <c r="PL91" i="8"/>
  <c r="PK91" i="8"/>
  <c r="PJ91" i="8"/>
  <c r="PI91" i="8"/>
  <c r="PH91" i="8"/>
  <c r="PM90" i="8"/>
  <c r="PL90" i="8"/>
  <c r="PK90" i="8"/>
  <c r="PJ90" i="8"/>
  <c r="PI90" i="8"/>
  <c r="PH90" i="8"/>
  <c r="PM89" i="8"/>
  <c r="PL89" i="8"/>
  <c r="PK89" i="8"/>
  <c r="PJ89" i="8"/>
  <c r="PI89" i="8"/>
  <c r="PH89" i="8"/>
  <c r="PM77" i="8"/>
  <c r="PL77" i="8"/>
  <c r="PK77" i="8"/>
  <c r="PJ77" i="8"/>
  <c r="PI77" i="8"/>
  <c r="PH77" i="8"/>
  <c r="PM76" i="8"/>
  <c r="PL76" i="8"/>
  <c r="PK76" i="8"/>
  <c r="PJ76" i="8"/>
  <c r="PI76" i="8"/>
  <c r="PH76" i="8"/>
  <c r="PM75" i="8"/>
  <c r="PL75" i="8"/>
  <c r="PK75" i="8"/>
  <c r="PJ75" i="8"/>
  <c r="PI75" i="8"/>
  <c r="PH75" i="8"/>
  <c r="PM74" i="8"/>
  <c r="PL74" i="8"/>
  <c r="PK74" i="8"/>
  <c r="PJ74" i="8"/>
  <c r="PI74" i="8"/>
  <c r="PH74" i="8"/>
  <c r="PM73" i="8"/>
  <c r="PL73" i="8"/>
  <c r="PK73" i="8"/>
  <c r="PJ73" i="8"/>
  <c r="PI73" i="8"/>
  <c r="PH73" i="8"/>
  <c r="PM72" i="8"/>
  <c r="PL72" i="8"/>
  <c r="PK72" i="8"/>
  <c r="PJ72" i="8"/>
  <c r="PI72" i="8"/>
  <c r="PH72" i="8"/>
  <c r="PM71" i="8"/>
  <c r="PL71" i="8"/>
  <c r="PK71" i="8"/>
  <c r="PJ71" i="8"/>
  <c r="PI71" i="8"/>
  <c r="PH71" i="8"/>
  <c r="PM70" i="8"/>
  <c r="PL70" i="8"/>
  <c r="PK70" i="8"/>
  <c r="PJ70" i="8"/>
  <c r="PI70" i="8"/>
  <c r="PH70" i="8"/>
  <c r="PM69" i="8"/>
  <c r="PL69" i="8"/>
  <c r="PK69" i="8"/>
  <c r="PJ69" i="8"/>
  <c r="PI69" i="8"/>
  <c r="PH69" i="8"/>
  <c r="PM65" i="8"/>
  <c r="PL65" i="8"/>
  <c r="PK65" i="8"/>
  <c r="PJ65" i="8"/>
  <c r="PI65" i="8"/>
  <c r="PH65" i="8"/>
  <c r="PM64" i="8"/>
  <c r="PL64" i="8"/>
  <c r="PK64" i="8"/>
  <c r="PJ64" i="8"/>
  <c r="PI64" i="8"/>
  <c r="PH64" i="8"/>
  <c r="PM63" i="8"/>
  <c r="PL63" i="8"/>
  <c r="PK63" i="8"/>
  <c r="PJ63" i="8"/>
  <c r="PI63" i="8"/>
  <c r="PH63" i="8"/>
  <c r="PM62" i="8"/>
  <c r="PL62" i="8"/>
  <c r="PK62" i="8"/>
  <c r="PJ62" i="8"/>
  <c r="PI62" i="8"/>
  <c r="PH62" i="8"/>
  <c r="PM61" i="8"/>
  <c r="PL61" i="8"/>
  <c r="PK61" i="8"/>
  <c r="PJ61" i="8"/>
  <c r="PI61" i="8"/>
  <c r="PH61" i="8"/>
  <c r="PM60" i="8"/>
  <c r="PL60" i="8"/>
  <c r="PK60" i="8"/>
  <c r="PJ60" i="8"/>
  <c r="PI60" i="8"/>
  <c r="PH60" i="8"/>
  <c r="PM52" i="8"/>
  <c r="PL52" i="8"/>
  <c r="PK52" i="8"/>
  <c r="PJ52" i="8"/>
  <c r="PI52" i="8"/>
  <c r="PH52" i="8"/>
  <c r="PM51" i="8"/>
  <c r="PL51" i="8"/>
  <c r="PK51" i="8"/>
  <c r="PJ51" i="8"/>
  <c r="PI51" i="8"/>
  <c r="PH51" i="8"/>
  <c r="PM42" i="8"/>
  <c r="PL42" i="8"/>
  <c r="PK42" i="8"/>
  <c r="PJ42" i="8"/>
  <c r="PI42" i="8"/>
  <c r="PH42" i="8"/>
  <c r="PM41" i="8"/>
  <c r="PL41" i="8"/>
  <c r="PK41" i="8"/>
  <c r="PJ41" i="8"/>
  <c r="PI41" i="8"/>
  <c r="PH41" i="8"/>
  <c r="PM31" i="8"/>
  <c r="PL31" i="8"/>
  <c r="PK31" i="8"/>
  <c r="PJ31" i="8"/>
  <c r="PI31" i="8"/>
  <c r="PH31" i="8"/>
  <c r="PM30" i="8"/>
  <c r="PL30" i="8"/>
  <c r="PK30" i="8"/>
  <c r="PJ30" i="8"/>
  <c r="PI30" i="8"/>
  <c r="PH30" i="8"/>
  <c r="PM18" i="8"/>
  <c r="PL18" i="8"/>
  <c r="PK18" i="8"/>
  <c r="PJ18" i="8"/>
  <c r="PI18" i="8"/>
  <c r="PH18" i="8"/>
  <c r="PM17" i="8"/>
  <c r="PL17" i="8"/>
  <c r="PK17" i="8"/>
  <c r="PJ17" i="8"/>
  <c r="PI17" i="8"/>
  <c r="PH17" i="8"/>
  <c r="PG209" i="8"/>
  <c r="PF209" i="8"/>
  <c r="PG208" i="8"/>
  <c r="PF208" i="8"/>
  <c r="PG204" i="8"/>
  <c r="PF204" i="8"/>
  <c r="PG203" i="8"/>
  <c r="PF203" i="8"/>
  <c r="PG197" i="8"/>
  <c r="PF197" i="8"/>
  <c r="PG196" i="8"/>
  <c r="PF196" i="8"/>
  <c r="PG195" i="8"/>
  <c r="PF195" i="8"/>
  <c r="PG190" i="8"/>
  <c r="PF190" i="8"/>
  <c r="PG189" i="8"/>
  <c r="PF189" i="8"/>
  <c r="PG184" i="8"/>
  <c r="PF184" i="8"/>
  <c r="PG183" i="8"/>
  <c r="PF183" i="8"/>
  <c r="PG182" i="8"/>
  <c r="PF182" i="8"/>
  <c r="PG178" i="8"/>
  <c r="PF178" i="8"/>
  <c r="PG177" i="8"/>
  <c r="PF177" i="8"/>
  <c r="PG173" i="8"/>
  <c r="PF173" i="8"/>
  <c r="PG172" i="8"/>
  <c r="PF172" i="8"/>
  <c r="PG166" i="8"/>
  <c r="PF166" i="8"/>
  <c r="PG165" i="8"/>
  <c r="PF165" i="8"/>
  <c r="PG164" i="8"/>
  <c r="PF164" i="8"/>
  <c r="PG159" i="8"/>
  <c r="PF159" i="8"/>
  <c r="PG158" i="8"/>
  <c r="PF158" i="8"/>
  <c r="PG153" i="8"/>
  <c r="PF153" i="8"/>
  <c r="PG152" i="8"/>
  <c r="PF152" i="8"/>
  <c r="PG151" i="8"/>
  <c r="PF151" i="8"/>
  <c r="PG147" i="8"/>
  <c r="PF147" i="8"/>
  <c r="PG146" i="8"/>
  <c r="PF146" i="8"/>
  <c r="PG142" i="8"/>
  <c r="PF142" i="8"/>
  <c r="PG141" i="8"/>
  <c r="PF141" i="8"/>
  <c r="PG135" i="8"/>
  <c r="PF135" i="8"/>
  <c r="PG134" i="8"/>
  <c r="PF134" i="8"/>
  <c r="PG133" i="8"/>
  <c r="PF133" i="8"/>
  <c r="PG128" i="8"/>
  <c r="PF128" i="8"/>
  <c r="PG127" i="8"/>
  <c r="PF127" i="8"/>
  <c r="PG122" i="8"/>
  <c r="PF122" i="8"/>
  <c r="PG121" i="8"/>
  <c r="PF121" i="8"/>
  <c r="PG120" i="8"/>
  <c r="PF120" i="8"/>
  <c r="PG116" i="8"/>
  <c r="PF116" i="8"/>
  <c r="PG115" i="8"/>
  <c r="PF115" i="8"/>
  <c r="PG111" i="8"/>
  <c r="PF111" i="8"/>
  <c r="PG110" i="8"/>
  <c r="PF110" i="8"/>
  <c r="PG104" i="8"/>
  <c r="PF104" i="8"/>
  <c r="PG103" i="8"/>
  <c r="PF103" i="8"/>
  <c r="PG102" i="8"/>
  <c r="PF102" i="8"/>
  <c r="PG97" i="8"/>
  <c r="PF97" i="8"/>
  <c r="PG96" i="8"/>
  <c r="PF96" i="8"/>
  <c r="PG91" i="8"/>
  <c r="PF91" i="8"/>
  <c r="PG90" i="8"/>
  <c r="PF90" i="8"/>
  <c r="PG89" i="8"/>
  <c r="PF89" i="8"/>
  <c r="PG77" i="8"/>
  <c r="PF77" i="8"/>
  <c r="PG76" i="8"/>
  <c r="PF76" i="8"/>
  <c r="PG75" i="8"/>
  <c r="PF75" i="8"/>
  <c r="PG74" i="8"/>
  <c r="PF74" i="8"/>
  <c r="PG73" i="8"/>
  <c r="PF73" i="8"/>
  <c r="PG72" i="8"/>
  <c r="PF72" i="8"/>
  <c r="PG71" i="8"/>
  <c r="PF71" i="8"/>
  <c r="PG70" i="8"/>
  <c r="PF70" i="8"/>
  <c r="PG69" i="8"/>
  <c r="PF69" i="8"/>
  <c r="PG65" i="8"/>
  <c r="PF65" i="8"/>
  <c r="PG64" i="8"/>
  <c r="PF64" i="8"/>
  <c r="PG63" i="8"/>
  <c r="PF63" i="8"/>
  <c r="PG62" i="8"/>
  <c r="PF62" i="8"/>
  <c r="PG61" i="8"/>
  <c r="PF61" i="8"/>
  <c r="PG60" i="8"/>
  <c r="PF60" i="8"/>
  <c r="PG52" i="8"/>
  <c r="PF52" i="8"/>
  <c r="PG51" i="8"/>
  <c r="PF51" i="8"/>
  <c r="PG42" i="8"/>
  <c r="PF42" i="8"/>
  <c r="PG41" i="8"/>
  <c r="PF41" i="8"/>
  <c r="PG31" i="8"/>
  <c r="PF31" i="8"/>
  <c r="PG30" i="8"/>
  <c r="PF30" i="8"/>
  <c r="PG18" i="8"/>
  <c r="PF18" i="8"/>
  <c r="PG17" i="8"/>
  <c r="PF17" i="8"/>
  <c r="PE209" i="8"/>
  <c r="PD209" i="8"/>
  <c r="PE208" i="8"/>
  <c r="PD208" i="8"/>
  <c r="PE204" i="8"/>
  <c r="PD204" i="8"/>
  <c r="PE203" i="8"/>
  <c r="PD203" i="8"/>
  <c r="PE197" i="8"/>
  <c r="PD197" i="8"/>
  <c r="PE196" i="8"/>
  <c r="PD196" i="8"/>
  <c r="PE195" i="8"/>
  <c r="PD195" i="8"/>
  <c r="PE190" i="8"/>
  <c r="PD190" i="8"/>
  <c r="PE189" i="8"/>
  <c r="PD189" i="8"/>
  <c r="PE184" i="8"/>
  <c r="PD184" i="8"/>
  <c r="PE183" i="8"/>
  <c r="PD183" i="8"/>
  <c r="PE182" i="8"/>
  <c r="PD182" i="8"/>
  <c r="PE178" i="8"/>
  <c r="PD178" i="8"/>
  <c r="PE177" i="8"/>
  <c r="PD177" i="8"/>
  <c r="PE173" i="8"/>
  <c r="PD173" i="8"/>
  <c r="PE172" i="8"/>
  <c r="PD172" i="8"/>
  <c r="PE166" i="8"/>
  <c r="PD166" i="8"/>
  <c r="PE165" i="8"/>
  <c r="PD165" i="8"/>
  <c r="PE164" i="8"/>
  <c r="PD164" i="8"/>
  <c r="PE159" i="8"/>
  <c r="PD159" i="8"/>
  <c r="PE158" i="8"/>
  <c r="PD158" i="8"/>
  <c r="PE153" i="8"/>
  <c r="PD153" i="8"/>
  <c r="PE152" i="8"/>
  <c r="PD152" i="8"/>
  <c r="PE151" i="8"/>
  <c r="PD151" i="8"/>
  <c r="PE147" i="8"/>
  <c r="PD147" i="8"/>
  <c r="PE146" i="8"/>
  <c r="PD146" i="8"/>
  <c r="PE142" i="8"/>
  <c r="PD142" i="8"/>
  <c r="PE141" i="8"/>
  <c r="PD141" i="8"/>
  <c r="PE135" i="8"/>
  <c r="PD135" i="8"/>
  <c r="PE134" i="8"/>
  <c r="PD134" i="8"/>
  <c r="PE133" i="8"/>
  <c r="PD133" i="8"/>
  <c r="PE128" i="8"/>
  <c r="PD128" i="8"/>
  <c r="PE127" i="8"/>
  <c r="PD127" i="8"/>
  <c r="PE122" i="8"/>
  <c r="PD122" i="8"/>
  <c r="PE121" i="8"/>
  <c r="PD121" i="8"/>
  <c r="PE120" i="8"/>
  <c r="PD120" i="8"/>
  <c r="PE116" i="8"/>
  <c r="PD116" i="8"/>
  <c r="PE115" i="8"/>
  <c r="PD115" i="8"/>
  <c r="PE111" i="8"/>
  <c r="PD111" i="8"/>
  <c r="PE110" i="8"/>
  <c r="PD110" i="8"/>
  <c r="PE104" i="8"/>
  <c r="PD104" i="8"/>
  <c r="PE103" i="8"/>
  <c r="PD103" i="8"/>
  <c r="PE102" i="8"/>
  <c r="PD102" i="8"/>
  <c r="PE97" i="8"/>
  <c r="PD97" i="8"/>
  <c r="PE96" i="8"/>
  <c r="PD96" i="8"/>
  <c r="PE91" i="8"/>
  <c r="PD91" i="8"/>
  <c r="PE90" i="8"/>
  <c r="PD90" i="8"/>
  <c r="PE89" i="8"/>
  <c r="PD89" i="8"/>
  <c r="PE77" i="8"/>
  <c r="PD77" i="8"/>
  <c r="PE76" i="8"/>
  <c r="PD76" i="8"/>
  <c r="PE75" i="8"/>
  <c r="PD75" i="8"/>
  <c r="PE74" i="8"/>
  <c r="PD74" i="8"/>
  <c r="PE73" i="8"/>
  <c r="PD73" i="8"/>
  <c r="PE72" i="8"/>
  <c r="PD72" i="8"/>
  <c r="PE71" i="8"/>
  <c r="PD71" i="8"/>
  <c r="PE70" i="8"/>
  <c r="PD70" i="8"/>
  <c r="PE69" i="8"/>
  <c r="PD69" i="8"/>
  <c r="PE65" i="8"/>
  <c r="PD65" i="8"/>
  <c r="PE64" i="8"/>
  <c r="PD64" i="8"/>
  <c r="PE63" i="8"/>
  <c r="PD63" i="8"/>
  <c r="PE62" i="8"/>
  <c r="PD62" i="8"/>
  <c r="PE61" i="8"/>
  <c r="PD61" i="8"/>
  <c r="PE60" i="8"/>
  <c r="PD60" i="8"/>
  <c r="PE52" i="8"/>
  <c r="PD52" i="8"/>
  <c r="PE51" i="8"/>
  <c r="PD51" i="8"/>
  <c r="PE42" i="8"/>
  <c r="PD42" i="8"/>
  <c r="PE41" i="8"/>
  <c r="PD41" i="8"/>
  <c r="PE31" i="8"/>
  <c r="PD31" i="8"/>
  <c r="PE30" i="8"/>
  <c r="PD30" i="8"/>
  <c r="PE18" i="8"/>
  <c r="PD18" i="8"/>
  <c r="PE17" i="8"/>
  <c r="PD17" i="8"/>
  <c r="AE39" i="8"/>
  <c r="FT39" i="8" s="1"/>
  <c r="AE38" i="8"/>
  <c r="FT38" i="8" s="1"/>
  <c r="I216" i="8"/>
  <c r="AR8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T212" i="8"/>
  <c r="J212" i="8"/>
  <c r="C212" i="8"/>
  <c r="I212" i="8" s="1"/>
  <c r="FT211" i="8"/>
  <c r="J211" i="8"/>
  <c r="C211" i="8"/>
  <c r="I211" i="8" s="1"/>
  <c r="FT210" i="8"/>
  <c r="W210" i="8"/>
  <c r="J210" i="8"/>
  <c r="C210" i="8"/>
  <c r="I210" i="8" s="1"/>
  <c r="KL209" i="8"/>
  <c r="FT209" i="8"/>
  <c r="BB209" i="8"/>
  <c r="B209" i="8"/>
  <c r="J209" i="8" s="1"/>
  <c r="KL208" i="8"/>
  <c r="FT208" i="8"/>
  <c r="BB208" i="8"/>
  <c r="AY208" i="8"/>
  <c r="AX208" i="8"/>
  <c r="AV208" i="8"/>
  <c r="AU208" i="8"/>
  <c r="FT207" i="8"/>
  <c r="J207" i="8"/>
  <c r="C207" i="8"/>
  <c r="I207" i="8" s="1"/>
  <c r="FT206" i="8"/>
  <c r="J206" i="8"/>
  <c r="C206" i="8"/>
  <c r="I206" i="8" s="1"/>
  <c r="FT205" i="8"/>
  <c r="W205" i="8"/>
  <c r="J205" i="8"/>
  <c r="C205" i="8"/>
  <c r="I205" i="8" s="1"/>
  <c r="KL204" i="8"/>
  <c r="FT204" i="8"/>
  <c r="BB204" i="8"/>
  <c r="B204" i="8"/>
  <c r="J204" i="8" s="1"/>
  <c r="KL203" i="8"/>
  <c r="FT203" i="8"/>
  <c r="BB203" i="8"/>
  <c r="AY203" i="8"/>
  <c r="AX203" i="8"/>
  <c r="AV203" i="8"/>
  <c r="AU203" i="8"/>
  <c r="B203" i="8"/>
  <c r="FT202" i="8"/>
  <c r="W202" i="8"/>
  <c r="J202" i="8"/>
  <c r="C202" i="8"/>
  <c r="I202" i="8" s="1"/>
  <c r="FT201" i="8"/>
  <c r="W201" i="8"/>
  <c r="J201" i="8"/>
  <c r="C201" i="8"/>
  <c r="I201" i="8" s="1"/>
  <c r="FT200" i="8"/>
  <c r="J200" i="8"/>
  <c r="C200" i="8"/>
  <c r="I200" i="8" s="1"/>
  <c r="FT199" i="8"/>
  <c r="AY199" i="8"/>
  <c r="AV199" i="8"/>
  <c r="J199" i="8"/>
  <c r="C199" i="8"/>
  <c r="I199" i="8" s="1"/>
  <c r="FT198" i="8"/>
  <c r="W198" i="8"/>
  <c r="J198" i="8"/>
  <c r="C198" i="8"/>
  <c r="I198" i="8" s="1"/>
  <c r="KL197" i="8"/>
  <c r="FT197" i="8"/>
  <c r="BB197" i="8"/>
  <c r="B197" i="8"/>
  <c r="J197" i="8" s="1"/>
  <c r="KL196" i="8"/>
  <c r="FT196" i="8"/>
  <c r="BB196" i="8"/>
  <c r="AY196" i="8"/>
  <c r="AX196" i="8"/>
  <c r="AV196" i="8"/>
  <c r="AU196" i="8"/>
  <c r="B196" i="8"/>
  <c r="FT195" i="8"/>
  <c r="N195" i="8"/>
  <c r="O195" i="8" s="1"/>
  <c r="P195" i="8" s="1"/>
  <c r="R195" i="8" s="1"/>
  <c r="S195" i="8" s="1"/>
  <c r="T195" i="8" s="1"/>
  <c r="U195" i="8" s="1"/>
  <c r="C195" i="8"/>
  <c r="FT194" i="8"/>
  <c r="AY194" i="8"/>
  <c r="AV194" i="8"/>
  <c r="J194" i="8"/>
  <c r="C194" i="8"/>
  <c r="I194" i="8" s="1"/>
  <c r="FT193" i="8"/>
  <c r="AY193" i="8"/>
  <c r="AV193" i="8"/>
  <c r="J193" i="8"/>
  <c r="C193" i="8"/>
  <c r="I193" i="8" s="1"/>
  <c r="FT192" i="8"/>
  <c r="J192" i="8"/>
  <c r="C192" i="8"/>
  <c r="I192" i="8" s="1"/>
  <c r="FT191" i="8"/>
  <c r="J191" i="8"/>
  <c r="C191" i="8"/>
  <c r="I191" i="8" s="1"/>
  <c r="KL190" i="8"/>
  <c r="FT190" i="8"/>
  <c r="BB190" i="8"/>
  <c r="B190" i="8"/>
  <c r="J190" i="8" s="1"/>
  <c r="KL189" i="8"/>
  <c r="FT189" i="8"/>
  <c r="BB189" i="8"/>
  <c r="AY189" i="8"/>
  <c r="AX189" i="8"/>
  <c r="AV189" i="8"/>
  <c r="AU189" i="8"/>
  <c r="B189" i="8"/>
  <c r="FT188" i="8"/>
  <c r="J188" i="8"/>
  <c r="C188" i="8"/>
  <c r="I188" i="8" s="1"/>
  <c r="FT187" i="8"/>
  <c r="J187" i="8"/>
  <c r="C187" i="8"/>
  <c r="I187" i="8" s="1"/>
  <c r="FT186" i="8"/>
  <c r="J186" i="8"/>
  <c r="C186" i="8"/>
  <c r="I186" i="8" s="1"/>
  <c r="FT185" i="8"/>
  <c r="J185" i="8"/>
  <c r="C185" i="8"/>
  <c r="I185" i="8" s="1"/>
  <c r="KL184" i="8"/>
  <c r="FT184" i="8"/>
  <c r="BB184" i="8"/>
  <c r="B184" i="8"/>
  <c r="J184" i="8" s="1"/>
  <c r="KL183" i="8"/>
  <c r="FT183" i="8"/>
  <c r="BB183" i="8"/>
  <c r="J183" i="8"/>
  <c r="KL182" i="8"/>
  <c r="FT182" i="8"/>
  <c r="BB182" i="8"/>
  <c r="AY182" i="8"/>
  <c r="AX182" i="8"/>
  <c r="AV182" i="8"/>
  <c r="AU182" i="8"/>
  <c r="FT181" i="8"/>
  <c r="J181" i="8"/>
  <c r="C181" i="8"/>
  <c r="I181" i="8" s="1"/>
  <c r="FT180" i="8"/>
  <c r="J180" i="8"/>
  <c r="C180" i="8"/>
  <c r="I180" i="8" s="1"/>
  <c r="FT179" i="8"/>
  <c r="J179" i="8"/>
  <c r="C179" i="8"/>
  <c r="I179" i="8" s="1"/>
  <c r="KL178" i="8"/>
  <c r="FT178" i="8"/>
  <c r="BB178" i="8"/>
  <c r="B178" i="8"/>
  <c r="J178" i="8" s="1"/>
  <c r="KL177" i="8"/>
  <c r="FT177" i="8"/>
  <c r="BB177" i="8"/>
  <c r="AY177" i="8"/>
  <c r="AX177" i="8"/>
  <c r="AV177" i="8"/>
  <c r="AU177" i="8"/>
  <c r="FT176" i="8"/>
  <c r="J176" i="8"/>
  <c r="C176" i="8"/>
  <c r="I176" i="8" s="1"/>
  <c r="FT175" i="8"/>
  <c r="J175" i="8"/>
  <c r="C175" i="8"/>
  <c r="I175" i="8" s="1"/>
  <c r="FT174" i="8"/>
  <c r="W174" i="8"/>
  <c r="J174" i="8"/>
  <c r="C174" i="8"/>
  <c r="I174" i="8" s="1"/>
  <c r="KL173" i="8"/>
  <c r="FT173" i="8"/>
  <c r="BB173" i="8"/>
  <c r="B173" i="8"/>
  <c r="J173" i="8" s="1"/>
  <c r="KL172" i="8"/>
  <c r="FT172" i="8"/>
  <c r="BB172" i="8"/>
  <c r="AY172" i="8"/>
  <c r="AX172" i="8"/>
  <c r="AV172" i="8"/>
  <c r="AU172" i="8"/>
  <c r="B172" i="8"/>
  <c r="FT171" i="8"/>
  <c r="AF171" i="8"/>
  <c r="W171" i="8"/>
  <c r="J171" i="8"/>
  <c r="C171" i="8"/>
  <c r="I171" i="8" s="1"/>
  <c r="FT170" i="8"/>
  <c r="J170" i="8"/>
  <c r="C170" i="8"/>
  <c r="I170" i="8" s="1"/>
  <c r="FT169" i="8"/>
  <c r="J169" i="8"/>
  <c r="C169" i="8"/>
  <c r="I169" i="8" s="1"/>
  <c r="FT168" i="8"/>
  <c r="J168" i="8"/>
  <c r="C168" i="8"/>
  <c r="I168" i="8" s="1"/>
  <c r="FT167" i="8"/>
  <c r="AO167" i="8"/>
  <c r="AR167" i="8" s="1"/>
  <c r="AF167" i="8"/>
  <c r="W167" i="8"/>
  <c r="J167" i="8"/>
  <c r="C167" i="8"/>
  <c r="I167" i="8" s="1"/>
  <c r="KL166" i="8"/>
  <c r="FT166" i="8"/>
  <c r="BB166" i="8"/>
  <c r="B166" i="8"/>
  <c r="J166" i="8" s="1"/>
  <c r="KL165" i="8"/>
  <c r="FT165" i="8"/>
  <c r="BB165" i="8"/>
  <c r="AY165" i="8"/>
  <c r="AX165" i="8"/>
  <c r="AV165" i="8"/>
  <c r="AU165" i="8"/>
  <c r="B165" i="8"/>
  <c r="FT164" i="8"/>
  <c r="N164" i="8"/>
  <c r="O164" i="8" s="1"/>
  <c r="P164" i="8" s="1"/>
  <c r="R164" i="8" s="1"/>
  <c r="S164" i="8" s="1"/>
  <c r="T164" i="8" s="1"/>
  <c r="U164" i="8" s="1"/>
  <c r="C164" i="8"/>
  <c r="FT163" i="8"/>
  <c r="AY163" i="8"/>
  <c r="AV163" i="8"/>
  <c r="J163" i="8"/>
  <c r="C163" i="8"/>
  <c r="I163" i="8" s="1"/>
  <c r="FT162" i="8"/>
  <c r="AY162" i="8"/>
  <c r="AV162" i="8"/>
  <c r="J162" i="8"/>
  <c r="C162" i="8"/>
  <c r="I162" i="8" s="1"/>
  <c r="FT161" i="8"/>
  <c r="J161" i="8"/>
  <c r="C161" i="8"/>
  <c r="I161" i="8" s="1"/>
  <c r="FT160" i="8"/>
  <c r="J160" i="8"/>
  <c r="C160" i="8"/>
  <c r="I160" i="8" s="1"/>
  <c r="KL159" i="8"/>
  <c r="FT159" i="8"/>
  <c r="BB159" i="8"/>
  <c r="B159" i="8"/>
  <c r="J159" i="8" s="1"/>
  <c r="KL158" i="8"/>
  <c r="FT158" i="8"/>
  <c r="BB158" i="8"/>
  <c r="AY158" i="8"/>
  <c r="AX158" i="8"/>
  <c r="AV158" i="8"/>
  <c r="AU158" i="8"/>
  <c r="B158" i="8"/>
  <c r="FT157" i="8"/>
  <c r="J157" i="8"/>
  <c r="C157" i="8"/>
  <c r="I157" i="8" s="1"/>
  <c r="FT156" i="8"/>
  <c r="J156" i="8"/>
  <c r="C156" i="8"/>
  <c r="I156" i="8" s="1"/>
  <c r="FT155" i="8"/>
  <c r="J155" i="8"/>
  <c r="C155" i="8"/>
  <c r="I155" i="8" s="1"/>
  <c r="FT154" i="8"/>
  <c r="W154" i="8"/>
  <c r="J154" i="8"/>
  <c r="C154" i="8"/>
  <c r="I154" i="8" s="1"/>
  <c r="KL153" i="8"/>
  <c r="FT153" i="8"/>
  <c r="BB153" i="8"/>
  <c r="B153" i="8"/>
  <c r="J153" i="8" s="1"/>
  <c r="KL152" i="8"/>
  <c r="FT152" i="8"/>
  <c r="BB152" i="8"/>
  <c r="J152" i="8"/>
  <c r="KL151" i="8"/>
  <c r="FT151" i="8"/>
  <c r="BB151" i="8"/>
  <c r="AY151" i="8"/>
  <c r="AX151" i="8"/>
  <c r="AV151" i="8"/>
  <c r="AU151" i="8"/>
  <c r="FT150" i="8"/>
  <c r="J150" i="8"/>
  <c r="C150" i="8"/>
  <c r="I150" i="8" s="1"/>
  <c r="FT149" i="8"/>
  <c r="J149" i="8"/>
  <c r="C149" i="8"/>
  <c r="I149" i="8" s="1"/>
  <c r="FT148" i="8"/>
  <c r="W148" i="8"/>
  <c r="J148" i="8"/>
  <c r="C148" i="8"/>
  <c r="I148" i="8" s="1"/>
  <c r="KL147" i="8"/>
  <c r="FT147" i="8"/>
  <c r="BB147" i="8"/>
  <c r="B147" i="8"/>
  <c r="J147" i="8" s="1"/>
  <c r="KL146" i="8"/>
  <c r="FT146" i="8"/>
  <c r="BB146" i="8"/>
  <c r="AY146" i="8"/>
  <c r="AX146" i="8"/>
  <c r="AV146" i="8"/>
  <c r="AU146" i="8"/>
  <c r="FT145" i="8"/>
  <c r="J145" i="8"/>
  <c r="C145" i="8"/>
  <c r="I145" i="8" s="1"/>
  <c r="FT144" i="8"/>
  <c r="J144" i="8"/>
  <c r="C144" i="8"/>
  <c r="I144" i="8" s="1"/>
  <c r="FT143" i="8"/>
  <c r="W143" i="8"/>
  <c r="J143" i="8"/>
  <c r="C143" i="8"/>
  <c r="I143" i="8" s="1"/>
  <c r="KL142" i="8"/>
  <c r="FT142" i="8"/>
  <c r="BB142" i="8"/>
  <c r="B142" i="8"/>
  <c r="J142" i="8" s="1"/>
  <c r="KL141" i="8"/>
  <c r="FT141" i="8"/>
  <c r="BB141" i="8"/>
  <c r="AY141" i="8"/>
  <c r="AX141" i="8"/>
  <c r="AV141" i="8"/>
  <c r="AU141" i="8"/>
  <c r="B141" i="8"/>
  <c r="FT140" i="8"/>
  <c r="AF140" i="8"/>
  <c r="W140" i="8"/>
  <c r="J140" i="8"/>
  <c r="C140" i="8"/>
  <c r="I140" i="8" s="1"/>
  <c r="FT139" i="8"/>
  <c r="AF139" i="8"/>
  <c r="W139" i="8"/>
  <c r="J139" i="8"/>
  <c r="C139" i="8"/>
  <c r="I139" i="8" s="1"/>
  <c r="FT138" i="8"/>
  <c r="J138" i="8"/>
  <c r="C138" i="8"/>
  <c r="I138" i="8" s="1"/>
  <c r="FT137" i="8"/>
  <c r="J137" i="8"/>
  <c r="C137" i="8"/>
  <c r="I137" i="8" s="1"/>
  <c r="FT136" i="8"/>
  <c r="AO136" i="8"/>
  <c r="AR136" i="8" s="1"/>
  <c r="AF136" i="8"/>
  <c r="W136" i="8"/>
  <c r="J136" i="8"/>
  <c r="C136" i="8"/>
  <c r="I136" i="8" s="1"/>
  <c r="KL135" i="8"/>
  <c r="FT135" i="8"/>
  <c r="BB135" i="8"/>
  <c r="B135" i="8"/>
  <c r="J135" i="8" s="1"/>
  <c r="KL134" i="8"/>
  <c r="FT134" i="8"/>
  <c r="BB134" i="8"/>
  <c r="AY134" i="8"/>
  <c r="AX134" i="8"/>
  <c r="AV134" i="8"/>
  <c r="AU134" i="8"/>
  <c r="B134" i="8"/>
  <c r="FT133" i="8"/>
  <c r="N133" i="8"/>
  <c r="O133" i="8" s="1"/>
  <c r="P133" i="8" s="1"/>
  <c r="R133" i="8" s="1"/>
  <c r="S133" i="8" s="1"/>
  <c r="T133" i="8" s="1"/>
  <c r="U133" i="8" s="1"/>
  <c r="C133" i="8"/>
  <c r="FT132" i="8"/>
  <c r="AY132" i="8"/>
  <c r="AV132" i="8"/>
  <c r="J132" i="8"/>
  <c r="C132" i="8"/>
  <c r="I132" i="8" s="1"/>
  <c r="FT131" i="8"/>
  <c r="AY131" i="8"/>
  <c r="AV131" i="8"/>
  <c r="J131" i="8"/>
  <c r="C131" i="8"/>
  <c r="I131" i="8" s="1"/>
  <c r="FT130" i="8"/>
  <c r="J130" i="8"/>
  <c r="C130" i="8"/>
  <c r="I130" i="8" s="1"/>
  <c r="FT129" i="8"/>
  <c r="J129" i="8"/>
  <c r="C129" i="8"/>
  <c r="I129" i="8" s="1"/>
  <c r="KL128" i="8"/>
  <c r="FT128" i="8"/>
  <c r="BB128" i="8"/>
  <c r="B128" i="8"/>
  <c r="J128" i="8" s="1"/>
  <c r="KL127" i="8"/>
  <c r="FT127" i="8"/>
  <c r="BB127" i="8"/>
  <c r="AY127" i="8"/>
  <c r="AX127" i="8"/>
  <c r="AV127" i="8"/>
  <c r="AU127" i="8"/>
  <c r="B127" i="8"/>
  <c r="FT126" i="8"/>
  <c r="J126" i="8"/>
  <c r="C126" i="8"/>
  <c r="I126" i="8" s="1"/>
  <c r="FT125" i="8"/>
  <c r="J125" i="8"/>
  <c r="C125" i="8"/>
  <c r="I125" i="8" s="1"/>
  <c r="FT124" i="8"/>
  <c r="J124" i="8"/>
  <c r="C124" i="8"/>
  <c r="I124" i="8" s="1"/>
  <c r="FT123" i="8"/>
  <c r="AO123" i="8"/>
  <c r="AR123" i="8" s="1"/>
  <c r="AF123" i="8"/>
  <c r="W123" i="8"/>
  <c r="J123" i="8"/>
  <c r="C123" i="8"/>
  <c r="I123" i="8" s="1"/>
  <c r="KL122" i="8"/>
  <c r="FT122" i="8"/>
  <c r="BB122" i="8"/>
  <c r="B122" i="8"/>
  <c r="J122" i="8" s="1"/>
  <c r="KL121" i="8"/>
  <c r="FT121" i="8"/>
  <c r="BB121" i="8"/>
  <c r="J121" i="8"/>
  <c r="KL120" i="8"/>
  <c r="FT120" i="8"/>
  <c r="BB120" i="8"/>
  <c r="AY120" i="8"/>
  <c r="AX120" i="8"/>
  <c r="AV120" i="8"/>
  <c r="AU120" i="8"/>
  <c r="FT119" i="8"/>
  <c r="J119" i="8"/>
  <c r="C119" i="8"/>
  <c r="I119" i="8" s="1"/>
  <c r="FT118" i="8"/>
  <c r="J118" i="8"/>
  <c r="C118" i="8"/>
  <c r="I118" i="8" s="1"/>
  <c r="FT117" i="8"/>
  <c r="AF117" i="8"/>
  <c r="W117" i="8"/>
  <c r="J117" i="8"/>
  <c r="C117" i="8"/>
  <c r="I117" i="8" s="1"/>
  <c r="KL116" i="8"/>
  <c r="FT116" i="8"/>
  <c r="BB116" i="8"/>
  <c r="B116" i="8"/>
  <c r="J116" i="8" s="1"/>
  <c r="KL115" i="8"/>
  <c r="FT115" i="8"/>
  <c r="BB115" i="8"/>
  <c r="AY115" i="8"/>
  <c r="AX115" i="8"/>
  <c r="AV115" i="8"/>
  <c r="AU115" i="8"/>
  <c r="B115" i="8"/>
  <c r="FT114" i="8"/>
  <c r="J114" i="8"/>
  <c r="C114" i="8"/>
  <c r="I114" i="8" s="1"/>
  <c r="FT113" i="8"/>
  <c r="J113" i="8"/>
  <c r="C113" i="8"/>
  <c r="I113" i="8" s="1"/>
  <c r="FT112" i="8"/>
  <c r="W112" i="8"/>
  <c r="J112" i="8"/>
  <c r="C112" i="8"/>
  <c r="I112" i="8" s="1"/>
  <c r="KL111" i="8"/>
  <c r="FT111" i="8"/>
  <c r="BB111" i="8"/>
  <c r="B111" i="8"/>
  <c r="J111" i="8" s="1"/>
  <c r="KL110" i="8"/>
  <c r="FT110" i="8"/>
  <c r="BB110" i="8"/>
  <c r="AY110" i="8"/>
  <c r="AX110" i="8"/>
  <c r="AV110" i="8"/>
  <c r="AU110" i="8"/>
  <c r="B110" i="8"/>
  <c r="FT109" i="8"/>
  <c r="AF109" i="8"/>
  <c r="W109" i="8"/>
  <c r="J109" i="8"/>
  <c r="C109" i="8"/>
  <c r="I109" i="8" s="1"/>
  <c r="FT108" i="8"/>
  <c r="AF108" i="8"/>
  <c r="W108" i="8"/>
  <c r="J108" i="8"/>
  <c r="C108" i="8"/>
  <c r="I108" i="8" s="1"/>
  <c r="FT107" i="8"/>
  <c r="J107" i="8"/>
  <c r="C107" i="8"/>
  <c r="I107" i="8" s="1"/>
  <c r="FT106" i="8"/>
  <c r="J106" i="8"/>
  <c r="C106" i="8"/>
  <c r="I106" i="8" s="1"/>
  <c r="FT105" i="8"/>
  <c r="AF105" i="8"/>
  <c r="AO105" i="8" s="1"/>
  <c r="AR105" i="8" s="1"/>
  <c r="W105" i="8"/>
  <c r="J105" i="8"/>
  <c r="C105" i="8"/>
  <c r="I105" i="8" s="1"/>
  <c r="KL104" i="8"/>
  <c r="FT104" i="8"/>
  <c r="BB104" i="8"/>
  <c r="B104" i="8"/>
  <c r="J104" i="8" s="1"/>
  <c r="KL103" i="8"/>
  <c r="FT103" i="8"/>
  <c r="BB103" i="8"/>
  <c r="AY103" i="8"/>
  <c r="AX103" i="8"/>
  <c r="AV103" i="8"/>
  <c r="AU103" i="8"/>
  <c r="B103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FT101" i="8"/>
  <c r="J101" i="8"/>
  <c r="C101" i="8"/>
  <c r="I101" i="8" s="1"/>
  <c r="FT100" i="8"/>
  <c r="J100" i="8"/>
  <c r="C100" i="8"/>
  <c r="I100" i="8" s="1"/>
  <c r="FT99" i="8"/>
  <c r="J99" i="8"/>
  <c r="C99" i="8"/>
  <c r="I99" i="8" s="1"/>
  <c r="FT98" i="8"/>
  <c r="J98" i="8"/>
  <c r="C98" i="8"/>
  <c r="I98" i="8" s="1"/>
  <c r="KL97" i="8"/>
  <c r="FT97" i="8"/>
  <c r="BB97" i="8"/>
  <c r="B97" i="8"/>
  <c r="J97" i="8" s="1"/>
  <c r="KL96" i="8"/>
  <c r="FT96" i="8"/>
  <c r="BB96" i="8"/>
  <c r="AY96" i="8"/>
  <c r="AX96" i="8"/>
  <c r="AV96" i="8"/>
  <c r="AU96" i="8"/>
  <c r="B96" i="8"/>
  <c r="FT95" i="8"/>
  <c r="J95" i="8"/>
  <c r="C95" i="8"/>
  <c r="I95" i="8" s="1"/>
  <c r="FT94" i="8"/>
  <c r="J94" i="8"/>
  <c r="C94" i="8"/>
  <c r="I94" i="8" s="1"/>
  <c r="FT93" i="8"/>
  <c r="W93" i="8"/>
  <c r="J93" i="8"/>
  <c r="C93" i="8"/>
  <c r="I93" i="8" s="1"/>
  <c r="FT92" i="8"/>
  <c r="AF92" i="8"/>
  <c r="AO92" i="8" s="1"/>
  <c r="AR92" i="8" s="1"/>
  <c r="W92" i="8"/>
  <c r="J92" i="8"/>
  <c r="C92" i="8"/>
  <c r="I92" i="8" s="1"/>
  <c r="KL91" i="8"/>
  <c r="FT91" i="8"/>
  <c r="BB91" i="8"/>
  <c r="B91" i="8"/>
  <c r="J91" i="8" s="1"/>
  <c r="KL90" i="8"/>
  <c r="FT90" i="8"/>
  <c r="BB90" i="8"/>
  <c r="J90" i="8"/>
  <c r="KL89" i="8"/>
  <c r="FT89" i="8"/>
  <c r="BB89" i="8"/>
  <c r="AY89" i="8"/>
  <c r="AX89" i="8"/>
  <c r="AV89" i="8"/>
  <c r="AU89" i="8"/>
  <c r="B89" i="8"/>
  <c r="FT88" i="8"/>
  <c r="AF88" i="8"/>
  <c r="W88" i="8"/>
  <c r="I88" i="8"/>
  <c r="FT87" i="8"/>
  <c r="I87" i="8"/>
  <c r="FT86" i="8"/>
  <c r="I86" i="8"/>
  <c r="FT85" i="8"/>
  <c r="I85" i="8"/>
  <c r="FT84" i="8"/>
  <c r="AF84" i="8"/>
  <c r="W84" i="8"/>
  <c r="I84" i="8"/>
  <c r="FT83" i="8"/>
  <c r="AF83" i="8"/>
  <c r="W83" i="8"/>
  <c r="I83" i="8"/>
  <c r="FT82" i="8"/>
  <c r="AF82" i="8"/>
  <c r="W82" i="8"/>
  <c r="I82" i="8"/>
  <c r="FT81" i="8"/>
  <c r="AF81" i="8"/>
  <c r="AO81" i="8" s="1"/>
  <c r="W81" i="8"/>
  <c r="I81" i="8"/>
  <c r="FT80" i="8"/>
  <c r="AF80" i="8"/>
  <c r="AO80" i="8" s="1"/>
  <c r="W80" i="8"/>
  <c r="I80" i="8"/>
  <c r="FT79" i="8"/>
  <c r="AF79" i="8"/>
  <c r="AO79" i="8" s="1"/>
  <c r="AR79" i="8" s="1"/>
  <c r="W79" i="8"/>
  <c r="I79" i="8"/>
  <c r="FT78" i="8"/>
  <c r="AF78" i="8"/>
  <c r="AO78" i="8" s="1"/>
  <c r="AR78" i="8" s="1"/>
  <c r="W78" i="8"/>
  <c r="I78" i="8"/>
  <c r="KL77" i="8"/>
  <c r="FT77" i="8"/>
  <c r="BB77" i="8"/>
  <c r="J77" i="8"/>
  <c r="KL76" i="8"/>
  <c r="FT76" i="8"/>
  <c r="BB76" i="8"/>
  <c r="AY76" i="8"/>
  <c r="AX76" i="8"/>
  <c r="AV76" i="8"/>
  <c r="AU76" i="8"/>
  <c r="FT75" i="8"/>
  <c r="FT74" i="8"/>
  <c r="FT73" i="8"/>
  <c r="FT72" i="8"/>
  <c r="FT71" i="8"/>
  <c r="FT70" i="8"/>
  <c r="FT69" i="8"/>
  <c r="FT68" i="8"/>
  <c r="I68" i="8"/>
  <c r="FT67" i="8"/>
  <c r="W67" i="8"/>
  <c r="I67" i="8"/>
  <c r="FT66" i="8"/>
  <c r="W66" i="8"/>
  <c r="I66" i="8"/>
  <c r="KL65" i="8"/>
  <c r="FT65" i="8"/>
  <c r="BB65" i="8"/>
  <c r="J65" i="8"/>
  <c r="KL64" i="8"/>
  <c r="FT64" i="8"/>
  <c r="BB64" i="8"/>
  <c r="AY64" i="8"/>
  <c r="AX64" i="8"/>
  <c r="AV64" i="8"/>
  <c r="AU64" i="8"/>
  <c r="FT63" i="8"/>
  <c r="FT62" i="8"/>
  <c r="AY62" i="8"/>
  <c r="AV62" i="8"/>
  <c r="FT61" i="8"/>
  <c r="AY61" i="8"/>
  <c r="AV61" i="8"/>
  <c r="FT60" i="8"/>
  <c r="AY60" i="8"/>
  <c r="AV60" i="8"/>
  <c r="FT59" i="8"/>
  <c r="I59" i="8"/>
  <c r="FT58" i="8"/>
  <c r="I58" i="8"/>
  <c r="FT57" i="8"/>
  <c r="I57" i="8"/>
  <c r="FT56" i="8"/>
  <c r="I56" i="8"/>
  <c r="FT55" i="8"/>
  <c r="I55" i="8"/>
  <c r="FT54" i="8"/>
  <c r="I54" i="8"/>
  <c r="FT53" i="8"/>
  <c r="I53" i="8"/>
  <c r="KL52" i="8"/>
  <c r="FT52" i="8"/>
  <c r="BB52" i="8"/>
  <c r="J52" i="8"/>
  <c r="KL51" i="8"/>
  <c r="FT51" i="8"/>
  <c r="BB51" i="8"/>
  <c r="AY51" i="8"/>
  <c r="AX51" i="8"/>
  <c r="AV51" i="8"/>
  <c r="AU51" i="8"/>
  <c r="FT50" i="8"/>
  <c r="I50" i="8"/>
  <c r="FT49" i="8"/>
  <c r="W49" i="8"/>
  <c r="I49" i="8"/>
  <c r="FT48" i="8"/>
  <c r="W48" i="8"/>
  <c r="I48" i="8"/>
  <c r="FT47" i="8"/>
  <c r="I47" i="8"/>
  <c r="FT46" i="8"/>
  <c r="W46" i="8"/>
  <c r="I46" i="8"/>
  <c r="FT45" i="8"/>
  <c r="W45" i="8"/>
  <c r="I45" i="8"/>
  <c r="FT44" i="8"/>
  <c r="AF44" i="8"/>
  <c r="W44" i="8"/>
  <c r="I44" i="8"/>
  <c r="FT43" i="8"/>
  <c r="AF43" i="8"/>
  <c r="W43" i="8"/>
  <c r="I43" i="8"/>
  <c r="KL42" i="8"/>
  <c r="FT42" i="8"/>
  <c r="BB42" i="8"/>
  <c r="J42" i="8"/>
  <c r="KL41" i="8"/>
  <c r="FT41" i="8"/>
  <c r="BB41" i="8"/>
  <c r="AY41" i="8"/>
  <c r="AX41" i="8"/>
  <c r="AV41" i="8"/>
  <c r="AU41" i="8"/>
  <c r="B41" i="8"/>
  <c r="FT40" i="8"/>
  <c r="AY40" i="8"/>
  <c r="AV40" i="8"/>
  <c r="I40" i="8"/>
  <c r="I39" i="8"/>
  <c r="I38" i="8"/>
  <c r="FT37" i="8"/>
  <c r="W37" i="8"/>
  <c r="I37" i="8"/>
  <c r="FT36" i="8"/>
  <c r="AF36" i="8"/>
  <c r="W36" i="8"/>
  <c r="I36" i="8"/>
  <c r="FT35" i="8"/>
  <c r="AF35" i="8"/>
  <c r="W35" i="8"/>
  <c r="I35" i="8"/>
  <c r="FT34" i="8"/>
  <c r="AF34" i="8"/>
  <c r="W34" i="8"/>
  <c r="I34" i="8"/>
  <c r="FT33" i="8"/>
  <c r="W33" i="8"/>
  <c r="I33" i="8"/>
  <c r="FT32" i="8"/>
  <c r="W32" i="8"/>
  <c r="I32" i="8"/>
  <c r="KL31" i="8"/>
  <c r="FT31" i="8"/>
  <c r="BB31" i="8"/>
  <c r="J31" i="8"/>
  <c r="KL30" i="8"/>
  <c r="FT30" i="8"/>
  <c r="BB30" i="8"/>
  <c r="AY30" i="8"/>
  <c r="AX30" i="8"/>
  <c r="AV30" i="8"/>
  <c r="AU30" i="8"/>
  <c r="FT29" i="8"/>
  <c r="I29" i="8"/>
  <c r="FT28" i="8"/>
  <c r="W28" i="8"/>
  <c r="I28" i="8"/>
  <c r="FT27" i="8"/>
  <c r="AY27" i="8"/>
  <c r="AV27" i="8"/>
  <c r="I27" i="8"/>
  <c r="FT26" i="8"/>
  <c r="AF26" i="8"/>
  <c r="W26" i="8"/>
  <c r="I26" i="8"/>
  <c r="FT25" i="8"/>
  <c r="AO25" i="8"/>
  <c r="AR25" i="8" s="1"/>
  <c r="AF25" i="8"/>
  <c r="W25" i="8"/>
  <c r="I25" i="8"/>
  <c r="FT24" i="8"/>
  <c r="W24" i="8"/>
  <c r="I24" i="8"/>
  <c r="FT23" i="8"/>
  <c r="AF23" i="8"/>
  <c r="W23" i="8"/>
  <c r="I23" i="8"/>
  <c r="FT22" i="8"/>
  <c r="W22" i="8"/>
  <c r="I22" i="8"/>
  <c r="FT21" i="8"/>
  <c r="W21" i="8"/>
  <c r="I21" i="8"/>
  <c r="FT20" i="8"/>
  <c r="AF20" i="8"/>
  <c r="W20" i="8"/>
  <c r="I20" i="8"/>
  <c r="FT19" i="8"/>
  <c r="AF19" i="8"/>
  <c r="W19" i="8"/>
  <c r="I19" i="8"/>
  <c r="KL18" i="8"/>
  <c r="FT18" i="8"/>
  <c r="BB18" i="8"/>
  <c r="J18" i="8"/>
  <c r="KL17" i="8"/>
  <c r="FT17" i="8"/>
  <c r="BB17" i="8"/>
  <c r="AY17" i="8"/>
  <c r="AX17" i="8"/>
  <c r="AV17" i="8"/>
  <c r="AU17" i="8"/>
  <c r="FT16" i="8"/>
  <c r="AF16" i="8"/>
  <c r="W16" i="8"/>
  <c r="I16" i="8"/>
  <c r="FT15" i="8"/>
  <c r="AF15" i="8"/>
  <c r="AO15" i="8" s="1"/>
  <c r="W15" i="8"/>
  <c r="I15" i="8"/>
  <c r="B15" i="8"/>
  <c r="FT14" i="8"/>
  <c r="AF14" i="8"/>
  <c r="AO14" i="8" s="1"/>
  <c r="W14" i="8"/>
  <c r="I14" i="8"/>
  <c r="AS11" i="8"/>
  <c r="KM10" i="8"/>
  <c r="FU10" i="8"/>
  <c r="BC10" i="8"/>
  <c r="KM9" i="8"/>
  <c r="KL9" i="8"/>
  <c r="FU9" i="8"/>
  <c r="FT9" i="8"/>
  <c r="BC9" i="8"/>
  <c r="BB9" i="8"/>
  <c r="KL8" i="8"/>
  <c r="FT8" i="8"/>
  <c r="BB8" i="8"/>
  <c r="AV7" i="8"/>
  <c r="AV188" i="8" l="1"/>
  <c r="AV101" i="8"/>
  <c r="AV100" i="8"/>
  <c r="PM212" i="8"/>
  <c r="PL212" i="8"/>
  <c r="PK212" i="8"/>
  <c r="PJ212" i="8"/>
  <c r="PI212" i="8"/>
  <c r="PH212" i="8"/>
  <c r="PD212" i="8"/>
  <c r="PF212" i="8"/>
  <c r="PG212" i="8"/>
  <c r="PE212" i="8"/>
  <c r="PM211" i="8"/>
  <c r="PL211" i="8"/>
  <c r="PK211" i="8"/>
  <c r="PJ211" i="8"/>
  <c r="PI211" i="8"/>
  <c r="PH211" i="8"/>
  <c r="PD211" i="8"/>
  <c r="PE211" i="8"/>
  <c r="PF211" i="8"/>
  <c r="PG211" i="8"/>
  <c r="PM210" i="8"/>
  <c r="PL210" i="8"/>
  <c r="PK210" i="8"/>
  <c r="PJ210" i="8"/>
  <c r="PI210" i="8"/>
  <c r="PH210" i="8"/>
  <c r="PF210" i="8"/>
  <c r="PE210" i="8"/>
  <c r="PG210" i="8"/>
  <c r="PD210" i="8"/>
  <c r="PM207" i="8"/>
  <c r="PL207" i="8"/>
  <c r="PK207" i="8"/>
  <c r="PJ207" i="8"/>
  <c r="PI207" i="8"/>
  <c r="PH207" i="8"/>
  <c r="PF207" i="8"/>
  <c r="PG207" i="8"/>
  <c r="PD207" i="8"/>
  <c r="PE207" i="8"/>
  <c r="PM206" i="8"/>
  <c r="PL206" i="8"/>
  <c r="PK206" i="8"/>
  <c r="PJ206" i="8"/>
  <c r="PI206" i="8"/>
  <c r="PH206" i="8"/>
  <c r="PE206" i="8"/>
  <c r="PD206" i="8"/>
  <c r="PG206" i="8"/>
  <c r="PF206" i="8"/>
  <c r="PM205" i="8"/>
  <c r="PL205" i="8"/>
  <c r="PK205" i="8"/>
  <c r="PJ205" i="8"/>
  <c r="PI205" i="8"/>
  <c r="PH205" i="8"/>
  <c r="PF205" i="8"/>
  <c r="PD205" i="8"/>
  <c r="PE205" i="8"/>
  <c r="PG205" i="8"/>
  <c r="PM202" i="8"/>
  <c r="PL202" i="8"/>
  <c r="PK202" i="8"/>
  <c r="PJ202" i="8"/>
  <c r="PI202" i="8"/>
  <c r="PH202" i="8"/>
  <c r="PG202" i="8"/>
  <c r="PE202" i="8"/>
  <c r="PD202" i="8"/>
  <c r="PF202" i="8"/>
  <c r="PM201" i="8"/>
  <c r="PL201" i="8"/>
  <c r="PG201" i="8"/>
  <c r="PD201" i="8"/>
  <c r="PJ201" i="8"/>
  <c r="PI201" i="8"/>
  <c r="PE201" i="8"/>
  <c r="PH201" i="8"/>
  <c r="PF201" i="8"/>
  <c r="PK201" i="8"/>
  <c r="PE200" i="8"/>
  <c r="PK200" i="8"/>
  <c r="PI200" i="8"/>
  <c r="PH200" i="8"/>
  <c r="PJ200" i="8"/>
  <c r="PF200" i="8"/>
  <c r="PG200" i="8"/>
  <c r="PM200" i="8"/>
  <c r="PL200" i="8"/>
  <c r="PD200" i="8"/>
  <c r="PE199" i="8"/>
  <c r="PI199" i="8"/>
  <c r="PH199" i="8"/>
  <c r="PJ199" i="8"/>
  <c r="PD199" i="8"/>
  <c r="PF199" i="8"/>
  <c r="PK199" i="8"/>
  <c r="PG199" i="8"/>
  <c r="PL199" i="8"/>
  <c r="PM199" i="8"/>
  <c r="PL198" i="8"/>
  <c r="PD198" i="8"/>
  <c r="PE198" i="8"/>
  <c r="PK198" i="8"/>
  <c r="PJ198" i="8"/>
  <c r="PI198" i="8"/>
  <c r="PH198" i="8"/>
  <c r="PF198" i="8"/>
  <c r="PM198" i="8"/>
  <c r="PG198" i="8"/>
  <c r="PH194" i="8"/>
  <c r="PG194" i="8"/>
  <c r="PF194" i="8"/>
  <c r="PM194" i="8"/>
  <c r="PL194" i="8"/>
  <c r="PI194" i="8"/>
  <c r="PJ194" i="8"/>
  <c r="PK194" i="8"/>
  <c r="PE194" i="8"/>
  <c r="PD194" i="8"/>
  <c r="PJ193" i="8"/>
  <c r="PE193" i="8"/>
  <c r="PK193" i="8"/>
  <c r="PG193" i="8"/>
  <c r="PF193" i="8"/>
  <c r="PH193" i="8"/>
  <c r="PI193" i="8"/>
  <c r="PD193" i="8"/>
  <c r="PM193" i="8"/>
  <c r="PL193" i="8"/>
  <c r="PI192" i="8"/>
  <c r="PD192" i="8"/>
  <c r="PF192" i="8"/>
  <c r="PG192" i="8"/>
  <c r="PE192" i="8"/>
  <c r="PM192" i="8"/>
  <c r="PH192" i="8"/>
  <c r="PL192" i="8"/>
  <c r="PJ192" i="8"/>
  <c r="PK192" i="8"/>
  <c r="PG191" i="8"/>
  <c r="PL191" i="8"/>
  <c r="PH191" i="8"/>
  <c r="PD191" i="8"/>
  <c r="PE191" i="8"/>
  <c r="PF191" i="8"/>
  <c r="PI191" i="8"/>
  <c r="PJ191" i="8"/>
  <c r="PK191" i="8"/>
  <c r="PM191" i="8"/>
  <c r="PF188" i="8"/>
  <c r="PH188" i="8"/>
  <c r="PI188" i="8"/>
  <c r="PG188" i="8"/>
  <c r="PM188" i="8"/>
  <c r="PL188" i="8"/>
  <c r="PJ188" i="8"/>
  <c r="PK188" i="8"/>
  <c r="PD188" i="8"/>
  <c r="PE188" i="8"/>
  <c r="PI187" i="8"/>
  <c r="PG187" i="8"/>
  <c r="PF187" i="8"/>
  <c r="PH187" i="8"/>
  <c r="PK187" i="8"/>
  <c r="PD187" i="8"/>
  <c r="PE187" i="8"/>
  <c r="PM187" i="8"/>
  <c r="PL187" i="8"/>
  <c r="PJ187" i="8"/>
  <c r="PM186" i="8"/>
  <c r="PK186" i="8"/>
  <c r="PL186" i="8"/>
  <c r="PG186" i="8"/>
  <c r="PD186" i="8"/>
  <c r="PF186" i="8"/>
  <c r="PE186" i="8"/>
  <c r="PH186" i="8"/>
  <c r="PI186" i="8"/>
  <c r="PJ186" i="8"/>
  <c r="PG185" i="8"/>
  <c r="PD185" i="8"/>
  <c r="PK185" i="8"/>
  <c r="PH185" i="8"/>
  <c r="PI185" i="8"/>
  <c r="PJ185" i="8"/>
  <c r="PF185" i="8"/>
  <c r="PE185" i="8"/>
  <c r="PL185" i="8"/>
  <c r="PM185" i="8"/>
  <c r="PG181" i="8"/>
  <c r="PH181" i="8"/>
  <c r="PI181" i="8"/>
  <c r="PJ181" i="8"/>
  <c r="PK181" i="8"/>
  <c r="PL181" i="8"/>
  <c r="PE181" i="8"/>
  <c r="PD181" i="8"/>
  <c r="PM181" i="8"/>
  <c r="PF181" i="8"/>
  <c r="PM180" i="8"/>
  <c r="PL180" i="8"/>
  <c r="PD180" i="8"/>
  <c r="PF180" i="8"/>
  <c r="PE180" i="8"/>
  <c r="PG180" i="8"/>
  <c r="PH180" i="8"/>
  <c r="PI180" i="8"/>
  <c r="PJ180" i="8"/>
  <c r="PK180" i="8"/>
  <c r="PD179" i="8"/>
  <c r="PH179" i="8"/>
  <c r="PG179" i="8"/>
  <c r="PL179" i="8"/>
  <c r="PE179" i="8"/>
  <c r="PF179" i="8"/>
  <c r="PJ179" i="8"/>
  <c r="PI179" i="8"/>
  <c r="PK179" i="8"/>
  <c r="PM179" i="8"/>
  <c r="PD176" i="8"/>
  <c r="PE176" i="8"/>
  <c r="PH176" i="8"/>
  <c r="PG176" i="8"/>
  <c r="PF176" i="8"/>
  <c r="PI176" i="8"/>
  <c r="PJ176" i="8"/>
  <c r="PK176" i="8"/>
  <c r="PL176" i="8"/>
  <c r="PM176" i="8"/>
  <c r="PG175" i="8"/>
  <c r="PJ175" i="8"/>
  <c r="PH175" i="8"/>
  <c r="PE175" i="8"/>
  <c r="PI175" i="8"/>
  <c r="PD175" i="8"/>
  <c r="PM175" i="8"/>
  <c r="PL175" i="8"/>
  <c r="PF175" i="8"/>
  <c r="PK175" i="8"/>
  <c r="PL174" i="8"/>
  <c r="PM174" i="8"/>
  <c r="PE174" i="8"/>
  <c r="PD174" i="8"/>
  <c r="PK174" i="8"/>
  <c r="PJ174" i="8"/>
  <c r="PG174" i="8"/>
  <c r="PF174" i="8"/>
  <c r="PI174" i="8"/>
  <c r="PH174" i="8"/>
  <c r="PM171" i="8"/>
  <c r="PL171" i="8"/>
  <c r="PK171" i="8"/>
  <c r="PJ171" i="8"/>
  <c r="PI171" i="8"/>
  <c r="PD171" i="8"/>
  <c r="PE171" i="8"/>
  <c r="PH171" i="8"/>
  <c r="PF171" i="8"/>
  <c r="PG171" i="8"/>
  <c r="PM170" i="8"/>
  <c r="PL170" i="8"/>
  <c r="PK170" i="8"/>
  <c r="PJ170" i="8"/>
  <c r="PH170" i="8"/>
  <c r="PD170" i="8"/>
  <c r="PF170" i="8"/>
  <c r="PI170" i="8"/>
  <c r="PE170" i="8"/>
  <c r="PG170" i="8"/>
  <c r="PM169" i="8"/>
  <c r="PL169" i="8"/>
  <c r="PJ169" i="8"/>
  <c r="PI169" i="8"/>
  <c r="PH169" i="8"/>
  <c r="PD169" i="8"/>
  <c r="PK169" i="8"/>
  <c r="PG169" i="8"/>
  <c r="PE169" i="8"/>
  <c r="PF169" i="8"/>
  <c r="PM168" i="8"/>
  <c r="PL168" i="8"/>
  <c r="PK168" i="8"/>
  <c r="PJ168" i="8"/>
  <c r="PI168" i="8"/>
  <c r="PH168" i="8"/>
  <c r="PF168" i="8"/>
  <c r="PE168" i="8"/>
  <c r="PG168" i="8"/>
  <c r="PD168" i="8"/>
  <c r="PL167" i="8"/>
  <c r="PK167" i="8"/>
  <c r="PJ167" i="8"/>
  <c r="PI167" i="8"/>
  <c r="PH167" i="8"/>
  <c r="PG167" i="8"/>
  <c r="PF167" i="8"/>
  <c r="PD167" i="8"/>
  <c r="PE167" i="8"/>
  <c r="PM167" i="8"/>
  <c r="PF163" i="8"/>
  <c r="PE163" i="8"/>
  <c r="PG163" i="8"/>
  <c r="PH163" i="8"/>
  <c r="PI163" i="8"/>
  <c r="PD163" i="8"/>
  <c r="PK163" i="8"/>
  <c r="PJ163" i="8"/>
  <c r="PL163" i="8"/>
  <c r="PM163" i="8"/>
  <c r="PK162" i="8"/>
  <c r="PL162" i="8"/>
  <c r="PI162" i="8"/>
  <c r="PG162" i="8"/>
  <c r="PM162" i="8"/>
  <c r="PH162" i="8"/>
  <c r="PE162" i="8"/>
  <c r="PF162" i="8"/>
  <c r="PJ162" i="8"/>
  <c r="PD162" i="8"/>
  <c r="PD161" i="8"/>
  <c r="PG161" i="8"/>
  <c r="PE161" i="8"/>
  <c r="PM161" i="8"/>
  <c r="PL161" i="8"/>
  <c r="PK161" i="8"/>
  <c r="PJ161" i="8"/>
  <c r="PI161" i="8"/>
  <c r="PH161" i="8"/>
  <c r="PF161" i="8"/>
  <c r="PG160" i="8"/>
  <c r="PE160" i="8"/>
  <c r="PI160" i="8"/>
  <c r="PH160" i="8"/>
  <c r="PD160" i="8"/>
  <c r="PK160" i="8"/>
  <c r="PL160" i="8"/>
  <c r="PM160" i="8"/>
  <c r="PJ160" i="8"/>
  <c r="PF160" i="8"/>
  <c r="PJ157" i="8"/>
  <c r="PG157" i="8"/>
  <c r="PH157" i="8"/>
  <c r="PM157" i="8"/>
  <c r="PI157" i="8"/>
  <c r="PK157" i="8"/>
  <c r="PL157" i="8"/>
  <c r="PD157" i="8"/>
  <c r="PE157" i="8"/>
  <c r="PF157" i="8"/>
  <c r="PL156" i="8"/>
  <c r="PM156" i="8"/>
  <c r="PJ156" i="8"/>
  <c r="PI156" i="8"/>
  <c r="PD156" i="8"/>
  <c r="PE156" i="8"/>
  <c r="PH156" i="8"/>
  <c r="PG156" i="8"/>
  <c r="PF156" i="8"/>
  <c r="PK156" i="8"/>
  <c r="PD155" i="8"/>
  <c r="PE155" i="8"/>
  <c r="PG155" i="8"/>
  <c r="PF155" i="8"/>
  <c r="PL155" i="8"/>
  <c r="PK155" i="8"/>
  <c r="PJ155" i="8"/>
  <c r="PI155" i="8"/>
  <c r="PH155" i="8"/>
  <c r="PM155" i="8"/>
  <c r="PE154" i="8"/>
  <c r="PH154" i="8"/>
  <c r="PG154" i="8"/>
  <c r="PF154" i="8"/>
  <c r="PD154" i="8"/>
  <c r="PM154" i="8"/>
  <c r="PL154" i="8"/>
  <c r="PK154" i="8"/>
  <c r="PJ154" i="8"/>
  <c r="PI154" i="8"/>
  <c r="PI150" i="8"/>
  <c r="PE150" i="8"/>
  <c r="PF150" i="8"/>
  <c r="PM150" i="8"/>
  <c r="PH150" i="8"/>
  <c r="PG150" i="8"/>
  <c r="PJ150" i="8"/>
  <c r="PK150" i="8"/>
  <c r="PL150" i="8"/>
  <c r="PD150" i="8"/>
  <c r="PL149" i="8"/>
  <c r="PM149" i="8"/>
  <c r="PF149" i="8"/>
  <c r="PD149" i="8"/>
  <c r="PE149" i="8"/>
  <c r="PG149" i="8"/>
  <c r="PH149" i="8"/>
  <c r="PI149" i="8"/>
  <c r="PJ149" i="8"/>
  <c r="PK149" i="8"/>
  <c r="PH148" i="8"/>
  <c r="PI148" i="8"/>
  <c r="PJ148" i="8"/>
  <c r="PK148" i="8"/>
  <c r="PL148" i="8"/>
  <c r="PM148" i="8"/>
  <c r="PF148" i="8"/>
  <c r="PE148" i="8"/>
  <c r="PG148" i="8"/>
  <c r="PD148" i="8"/>
  <c r="PL145" i="8"/>
  <c r="PJ145" i="8"/>
  <c r="PM145" i="8"/>
  <c r="PH145" i="8"/>
  <c r="PI145" i="8"/>
  <c r="PF145" i="8"/>
  <c r="PD145" i="8"/>
  <c r="PK145" i="8"/>
  <c r="PE145" i="8"/>
  <c r="PG145" i="8"/>
  <c r="PH144" i="8"/>
  <c r="PD144" i="8"/>
  <c r="PF144" i="8"/>
  <c r="PG144" i="8"/>
  <c r="PE144" i="8"/>
  <c r="PM144" i="8"/>
  <c r="PL144" i="8"/>
  <c r="PK144" i="8"/>
  <c r="PJ144" i="8"/>
  <c r="PI144" i="8"/>
  <c r="PK143" i="8"/>
  <c r="PG143" i="8"/>
  <c r="PJ143" i="8"/>
  <c r="PM143" i="8"/>
  <c r="PH143" i="8"/>
  <c r="PD143" i="8"/>
  <c r="PE143" i="8"/>
  <c r="PF143" i="8"/>
  <c r="PL143" i="8"/>
  <c r="PI143" i="8"/>
  <c r="PM140" i="8"/>
  <c r="PL140" i="8"/>
  <c r="PK140" i="8"/>
  <c r="PJ140" i="8"/>
  <c r="PI140" i="8"/>
  <c r="PH140" i="8"/>
  <c r="PD140" i="8"/>
  <c r="PG140" i="8"/>
  <c r="PE140" i="8"/>
  <c r="PF140" i="8"/>
  <c r="PM139" i="8"/>
  <c r="PL139" i="8"/>
  <c r="PK139" i="8"/>
  <c r="PJ139" i="8"/>
  <c r="PG139" i="8"/>
  <c r="PD139" i="8"/>
  <c r="PF139" i="8"/>
  <c r="PI139" i="8"/>
  <c r="PE139" i="8"/>
  <c r="PH139" i="8"/>
  <c r="PI138" i="8"/>
  <c r="PH138" i="8"/>
  <c r="PE138" i="8"/>
  <c r="PF138" i="8"/>
  <c r="PG138" i="8"/>
  <c r="PD138" i="8"/>
  <c r="PM138" i="8"/>
  <c r="PL138" i="8"/>
  <c r="PK138" i="8"/>
  <c r="PJ138" i="8"/>
  <c r="PM137" i="8"/>
  <c r="PF137" i="8"/>
  <c r="PL137" i="8"/>
  <c r="PK137" i="8"/>
  <c r="PG137" i="8"/>
  <c r="PJ137" i="8"/>
  <c r="PI137" i="8"/>
  <c r="PH137" i="8"/>
  <c r="PE137" i="8"/>
  <c r="PD137" i="8"/>
  <c r="PI136" i="8"/>
  <c r="PH136" i="8"/>
  <c r="PK136" i="8"/>
  <c r="PE136" i="8"/>
  <c r="PF136" i="8"/>
  <c r="PJ136" i="8"/>
  <c r="PL136" i="8"/>
  <c r="PG136" i="8"/>
  <c r="PM136" i="8"/>
  <c r="PD136" i="8"/>
  <c r="PM132" i="8"/>
  <c r="PL132" i="8"/>
  <c r="PK132" i="8"/>
  <c r="PJ132" i="8"/>
  <c r="PF132" i="8"/>
  <c r="PG132" i="8"/>
  <c r="PI132" i="8"/>
  <c r="PD132" i="8"/>
  <c r="PE132" i="8"/>
  <c r="PH132" i="8"/>
  <c r="PK131" i="8"/>
  <c r="PI131" i="8"/>
  <c r="PG131" i="8"/>
  <c r="PH131" i="8"/>
  <c r="PD131" i="8"/>
  <c r="PE131" i="8"/>
  <c r="PF131" i="8"/>
  <c r="PM131" i="8"/>
  <c r="PL131" i="8"/>
  <c r="PJ131" i="8"/>
  <c r="PF130" i="8"/>
  <c r="PL130" i="8"/>
  <c r="PD130" i="8"/>
  <c r="PE130" i="8"/>
  <c r="PI130" i="8"/>
  <c r="PJ130" i="8"/>
  <c r="PK130" i="8"/>
  <c r="PH130" i="8"/>
  <c r="PM130" i="8"/>
  <c r="PG130" i="8"/>
  <c r="PK129" i="8"/>
  <c r="PH129" i="8"/>
  <c r="PG129" i="8"/>
  <c r="PF129" i="8"/>
  <c r="PI129" i="8"/>
  <c r="PJ129" i="8"/>
  <c r="PD129" i="8"/>
  <c r="PE129" i="8"/>
  <c r="PM129" i="8"/>
  <c r="PL129" i="8"/>
  <c r="PK126" i="8"/>
  <c r="PG126" i="8"/>
  <c r="PF126" i="8"/>
  <c r="PJ126" i="8"/>
  <c r="PH126" i="8"/>
  <c r="PL126" i="8"/>
  <c r="PM126" i="8"/>
  <c r="PD126" i="8"/>
  <c r="PE126" i="8"/>
  <c r="PI126" i="8"/>
  <c r="PH125" i="8"/>
  <c r="PG125" i="8"/>
  <c r="PF125" i="8"/>
  <c r="PE125" i="8"/>
  <c r="PI125" i="8"/>
  <c r="PD125" i="8"/>
  <c r="PM125" i="8"/>
  <c r="PL125" i="8"/>
  <c r="PJ125" i="8"/>
  <c r="PK125" i="8"/>
  <c r="PH124" i="8"/>
  <c r="PI124" i="8"/>
  <c r="PJ124" i="8"/>
  <c r="PK124" i="8"/>
  <c r="PL124" i="8"/>
  <c r="PM124" i="8"/>
  <c r="PD124" i="8"/>
  <c r="PE124" i="8"/>
  <c r="PG124" i="8"/>
  <c r="PF124" i="8"/>
  <c r="PI123" i="8"/>
  <c r="PM123" i="8"/>
  <c r="PL123" i="8"/>
  <c r="PD123" i="8"/>
  <c r="PE123" i="8"/>
  <c r="PH123" i="8"/>
  <c r="PG123" i="8"/>
  <c r="PF123" i="8"/>
  <c r="PJ123" i="8"/>
  <c r="PK123" i="8"/>
  <c r="PM119" i="8"/>
  <c r="PL119" i="8"/>
  <c r="PK119" i="8"/>
  <c r="PJ119" i="8"/>
  <c r="PI119" i="8"/>
  <c r="PG119" i="8"/>
  <c r="PF119" i="8"/>
  <c r="PE119" i="8"/>
  <c r="PD119" i="8"/>
  <c r="PH119" i="8"/>
  <c r="PK118" i="8"/>
  <c r="PF118" i="8"/>
  <c r="PG118" i="8"/>
  <c r="PD118" i="8"/>
  <c r="PE118" i="8"/>
  <c r="PM118" i="8"/>
  <c r="PH118" i="8"/>
  <c r="PI118" i="8"/>
  <c r="PJ118" i="8"/>
  <c r="PL118" i="8"/>
  <c r="PF117" i="8"/>
  <c r="PD117" i="8"/>
  <c r="PG117" i="8"/>
  <c r="PH117" i="8"/>
  <c r="PI117" i="8"/>
  <c r="PJ117" i="8"/>
  <c r="PK117" i="8"/>
  <c r="PL117" i="8"/>
  <c r="PM117" i="8"/>
  <c r="PE117" i="8"/>
  <c r="PG114" i="8"/>
  <c r="PF114" i="8"/>
  <c r="PH114" i="8"/>
  <c r="PI114" i="8"/>
  <c r="PM114" i="8"/>
  <c r="PK114" i="8"/>
  <c r="PL114" i="8"/>
  <c r="PE114" i="8"/>
  <c r="PD114" i="8"/>
  <c r="PJ114" i="8"/>
  <c r="PF113" i="8"/>
  <c r="PG113" i="8"/>
  <c r="PI113" i="8"/>
  <c r="PJ113" i="8"/>
  <c r="PK113" i="8"/>
  <c r="PL113" i="8"/>
  <c r="PM113" i="8"/>
  <c r="PH113" i="8"/>
  <c r="PE113" i="8"/>
  <c r="PD113" i="8"/>
  <c r="PH112" i="8"/>
  <c r="PI112" i="8"/>
  <c r="PJ112" i="8"/>
  <c r="PK112" i="8"/>
  <c r="PL112" i="8"/>
  <c r="PM112" i="8"/>
  <c r="PG112" i="8"/>
  <c r="PE112" i="8"/>
  <c r="PD112" i="8"/>
  <c r="PF112" i="8"/>
  <c r="PH109" i="8"/>
  <c r="PI109" i="8"/>
  <c r="PK109" i="8"/>
  <c r="PL109" i="8"/>
  <c r="PM109" i="8"/>
  <c r="PJ109" i="8"/>
  <c r="PE109" i="8"/>
  <c r="PD109" i="8"/>
  <c r="PF109" i="8"/>
  <c r="PG109" i="8"/>
  <c r="PF108" i="8"/>
  <c r="PD108" i="8"/>
  <c r="PL108" i="8"/>
  <c r="PK108" i="8"/>
  <c r="PJ108" i="8"/>
  <c r="PI108" i="8"/>
  <c r="PH108" i="8"/>
  <c r="PM108" i="8"/>
  <c r="PG108" i="8"/>
  <c r="PE108" i="8"/>
  <c r="PF107" i="8"/>
  <c r="PL107" i="8"/>
  <c r="PG107" i="8"/>
  <c r="PH107" i="8"/>
  <c r="PI107" i="8"/>
  <c r="PJ107" i="8"/>
  <c r="PK107" i="8"/>
  <c r="PM107" i="8"/>
  <c r="PD107" i="8"/>
  <c r="PE107" i="8"/>
  <c r="PE106" i="8"/>
  <c r="PH106" i="8"/>
  <c r="PG106" i="8"/>
  <c r="PF106" i="8"/>
  <c r="PD106" i="8"/>
  <c r="PI106" i="8"/>
  <c r="PJ106" i="8"/>
  <c r="PK106" i="8"/>
  <c r="PL106" i="8"/>
  <c r="PM106" i="8"/>
  <c r="PI105" i="8"/>
  <c r="PK105" i="8"/>
  <c r="PL105" i="8"/>
  <c r="PM105" i="8"/>
  <c r="PF105" i="8"/>
  <c r="PH105" i="8"/>
  <c r="PD105" i="8"/>
  <c r="PE105" i="8"/>
  <c r="PG105" i="8"/>
  <c r="PJ105" i="8"/>
  <c r="PD101" i="8"/>
  <c r="PE101" i="8"/>
  <c r="PH101" i="8"/>
  <c r="PJ101" i="8"/>
  <c r="PI101" i="8"/>
  <c r="PF101" i="8"/>
  <c r="PK101" i="8"/>
  <c r="PL101" i="8"/>
  <c r="PM101" i="8"/>
  <c r="PG101" i="8"/>
  <c r="PL100" i="8"/>
  <c r="PK100" i="8"/>
  <c r="PJ100" i="8"/>
  <c r="PG100" i="8"/>
  <c r="PH100" i="8"/>
  <c r="PI100" i="8"/>
  <c r="PE100" i="8"/>
  <c r="PD100" i="8"/>
  <c r="PF100" i="8"/>
  <c r="PM100" i="8"/>
  <c r="PM99" i="8"/>
  <c r="PE99" i="8"/>
  <c r="PL99" i="8"/>
  <c r="PG99" i="8"/>
  <c r="PD99" i="8"/>
  <c r="PJ99" i="8"/>
  <c r="PK99" i="8"/>
  <c r="PI99" i="8"/>
  <c r="PH99" i="8"/>
  <c r="PF99" i="8"/>
  <c r="PK98" i="8"/>
  <c r="PL98" i="8"/>
  <c r="PM98" i="8"/>
  <c r="PE98" i="8"/>
  <c r="PD98" i="8"/>
  <c r="PH98" i="8"/>
  <c r="PF98" i="8"/>
  <c r="PG98" i="8"/>
  <c r="PI98" i="8"/>
  <c r="PJ98" i="8"/>
  <c r="PM95" i="8"/>
  <c r="PL95" i="8"/>
  <c r="PJ95" i="8"/>
  <c r="PH95" i="8"/>
  <c r="PE95" i="8"/>
  <c r="PG95" i="8"/>
  <c r="PI95" i="8"/>
  <c r="PK95" i="8"/>
  <c r="PD95" i="8"/>
  <c r="PF95" i="8"/>
  <c r="PM94" i="8"/>
  <c r="PF94" i="8"/>
  <c r="PH94" i="8"/>
  <c r="PL94" i="8"/>
  <c r="PD94" i="8"/>
  <c r="PI94" i="8"/>
  <c r="PE94" i="8"/>
  <c r="PG94" i="8"/>
  <c r="PK94" i="8"/>
  <c r="PJ94" i="8"/>
  <c r="PJ93" i="8"/>
  <c r="PI93" i="8"/>
  <c r="PH93" i="8"/>
  <c r="PK93" i="8"/>
  <c r="PL93" i="8"/>
  <c r="PM93" i="8"/>
  <c r="PF93" i="8"/>
  <c r="PG93" i="8"/>
  <c r="PD93" i="8"/>
  <c r="PE93" i="8"/>
  <c r="PG92" i="8"/>
  <c r="PF92" i="8"/>
  <c r="PJ92" i="8"/>
  <c r="PH92" i="8"/>
  <c r="PI92" i="8"/>
  <c r="PD92" i="8"/>
  <c r="PE92" i="8"/>
  <c r="PM92" i="8"/>
  <c r="PL92" i="8"/>
  <c r="PK92" i="8"/>
  <c r="PL88" i="8"/>
  <c r="PM88" i="8"/>
  <c r="PG88" i="8"/>
  <c r="PF88" i="8"/>
  <c r="PD88" i="8"/>
  <c r="PH88" i="8"/>
  <c r="PI88" i="8"/>
  <c r="PJ88" i="8"/>
  <c r="PK88" i="8"/>
  <c r="PE88" i="8"/>
  <c r="PJ87" i="8"/>
  <c r="PK87" i="8"/>
  <c r="PL87" i="8"/>
  <c r="PI87" i="8"/>
  <c r="PM87" i="8"/>
  <c r="PF87" i="8"/>
  <c r="PH87" i="8"/>
  <c r="PE87" i="8"/>
  <c r="PD87" i="8"/>
  <c r="PG87" i="8"/>
  <c r="PK86" i="8"/>
  <c r="PL86" i="8"/>
  <c r="PM86" i="8"/>
  <c r="PD86" i="8"/>
  <c r="PE86" i="8"/>
  <c r="PG86" i="8"/>
  <c r="PH86" i="8"/>
  <c r="PI86" i="8"/>
  <c r="PJ86" i="8"/>
  <c r="PF86" i="8"/>
  <c r="PM85" i="8"/>
  <c r="PK85" i="8"/>
  <c r="PI85" i="8"/>
  <c r="PF85" i="8"/>
  <c r="PG85" i="8"/>
  <c r="PH85" i="8"/>
  <c r="PJ85" i="8"/>
  <c r="PL85" i="8"/>
  <c r="PE85" i="8"/>
  <c r="PD85" i="8"/>
  <c r="PH84" i="8"/>
  <c r="PG84" i="8"/>
  <c r="PD84" i="8"/>
  <c r="PI84" i="8"/>
  <c r="PK84" i="8"/>
  <c r="PF84" i="8"/>
  <c r="PM84" i="8"/>
  <c r="PJ84" i="8"/>
  <c r="PE84" i="8"/>
  <c r="PL84" i="8"/>
  <c r="PL83" i="8"/>
  <c r="PK83" i="8"/>
  <c r="PJ83" i="8"/>
  <c r="PI83" i="8"/>
  <c r="PG83" i="8"/>
  <c r="PH83" i="8"/>
  <c r="PD83" i="8"/>
  <c r="PF83" i="8"/>
  <c r="PM83" i="8"/>
  <c r="PE83" i="8"/>
  <c r="PD82" i="8"/>
  <c r="PE82" i="8"/>
  <c r="PH82" i="8"/>
  <c r="PI82" i="8"/>
  <c r="PJ82" i="8"/>
  <c r="PK82" i="8"/>
  <c r="PM82" i="8"/>
  <c r="PF82" i="8"/>
  <c r="PG82" i="8"/>
  <c r="PL82" i="8"/>
  <c r="PH81" i="8"/>
  <c r="PK81" i="8"/>
  <c r="PD81" i="8"/>
  <c r="PE81" i="8"/>
  <c r="PJ81" i="8"/>
  <c r="PM81" i="8"/>
  <c r="PI81" i="8"/>
  <c r="PG81" i="8"/>
  <c r="PF81" i="8"/>
  <c r="PL81" i="8"/>
  <c r="PG80" i="8"/>
  <c r="PF80" i="8"/>
  <c r="PM80" i="8"/>
  <c r="PL80" i="8"/>
  <c r="PK80" i="8"/>
  <c r="PJ80" i="8"/>
  <c r="PI80" i="8"/>
  <c r="PH80" i="8"/>
  <c r="PE80" i="8"/>
  <c r="PD80" i="8"/>
  <c r="PG79" i="8"/>
  <c r="PM79" i="8"/>
  <c r="PF79" i="8"/>
  <c r="PD79" i="8"/>
  <c r="PE79" i="8"/>
  <c r="PJ79" i="8"/>
  <c r="PI79" i="8"/>
  <c r="PH79" i="8"/>
  <c r="PK79" i="8"/>
  <c r="PL79" i="8"/>
  <c r="PG78" i="8"/>
  <c r="PF78" i="8"/>
  <c r="PK78" i="8"/>
  <c r="PD78" i="8"/>
  <c r="PE78" i="8"/>
  <c r="PM78" i="8"/>
  <c r="PL78" i="8"/>
  <c r="PJ78" i="8"/>
  <c r="PI78" i="8"/>
  <c r="PH78" i="8"/>
  <c r="PG68" i="8"/>
  <c r="PF68" i="8"/>
  <c r="PM68" i="8"/>
  <c r="PH68" i="8"/>
  <c r="PD68" i="8"/>
  <c r="PE68" i="8"/>
  <c r="PL68" i="8"/>
  <c r="PK68" i="8"/>
  <c r="PJ68" i="8"/>
  <c r="PI68" i="8"/>
  <c r="PG67" i="8"/>
  <c r="PJ67" i="8"/>
  <c r="PK67" i="8"/>
  <c r="PL67" i="8"/>
  <c r="PM67" i="8"/>
  <c r="PD67" i="8"/>
  <c r="PE67" i="8"/>
  <c r="PF67" i="8"/>
  <c r="PH67" i="8"/>
  <c r="PI67" i="8"/>
  <c r="PH66" i="8"/>
  <c r="PF66" i="8"/>
  <c r="PM66" i="8"/>
  <c r="PD66" i="8"/>
  <c r="PG66" i="8"/>
  <c r="PE66" i="8"/>
  <c r="PJ66" i="8"/>
  <c r="PL66" i="8"/>
  <c r="PI66" i="8"/>
  <c r="PK66" i="8"/>
  <c r="PL59" i="8"/>
  <c r="PH59" i="8"/>
  <c r="PI59" i="8"/>
  <c r="PG59" i="8"/>
  <c r="PJ59" i="8"/>
  <c r="PE59" i="8"/>
  <c r="PF59" i="8"/>
  <c r="PD59" i="8"/>
  <c r="PK59" i="8"/>
  <c r="PM59" i="8"/>
  <c r="PH58" i="8"/>
  <c r="PM58" i="8"/>
  <c r="PG58" i="8"/>
  <c r="PF58" i="8"/>
  <c r="PL58" i="8"/>
  <c r="PK58" i="8"/>
  <c r="PJ58" i="8"/>
  <c r="PI58" i="8"/>
  <c r="PE58" i="8"/>
  <c r="PD58" i="8"/>
  <c r="PH57" i="8"/>
  <c r="PL57" i="8"/>
  <c r="PI57" i="8"/>
  <c r="PG57" i="8"/>
  <c r="PJ57" i="8"/>
  <c r="PM57" i="8"/>
  <c r="PK57" i="8"/>
  <c r="PF57" i="8"/>
  <c r="PE57" i="8"/>
  <c r="PD57" i="8"/>
  <c r="PH56" i="8"/>
  <c r="PI56" i="8"/>
  <c r="PK56" i="8"/>
  <c r="PL56" i="8"/>
  <c r="PM56" i="8"/>
  <c r="PJ56" i="8"/>
  <c r="PF56" i="8"/>
  <c r="PG56" i="8"/>
  <c r="PE56" i="8"/>
  <c r="PD56" i="8"/>
  <c r="PG55" i="8"/>
  <c r="PM55" i="8"/>
  <c r="PK55" i="8"/>
  <c r="PL55" i="8"/>
  <c r="PJ55" i="8"/>
  <c r="PI55" i="8"/>
  <c r="PF55" i="8"/>
  <c r="PH55" i="8"/>
  <c r="PE55" i="8"/>
  <c r="PD55" i="8"/>
  <c r="PI54" i="8"/>
  <c r="PG54" i="8"/>
  <c r="PM54" i="8"/>
  <c r="PJ54" i="8"/>
  <c r="PH54" i="8"/>
  <c r="PL54" i="8"/>
  <c r="PF54" i="8"/>
  <c r="PK54" i="8"/>
  <c r="PE54" i="8"/>
  <c r="PD54" i="8"/>
  <c r="PF53" i="8"/>
  <c r="PG53" i="8"/>
  <c r="PM53" i="8"/>
  <c r="PL53" i="8"/>
  <c r="PK53" i="8"/>
  <c r="PJ53" i="8"/>
  <c r="PI53" i="8"/>
  <c r="PH53" i="8"/>
  <c r="PE53" i="8"/>
  <c r="PD53" i="8"/>
  <c r="PG50" i="8"/>
  <c r="PD50" i="8"/>
  <c r="PF50" i="8"/>
  <c r="PM50" i="8"/>
  <c r="PL50" i="8"/>
  <c r="PK50" i="8"/>
  <c r="PJ50" i="8"/>
  <c r="PI50" i="8"/>
  <c r="PH50" i="8"/>
  <c r="PE50" i="8"/>
  <c r="PM49" i="8"/>
  <c r="PL49" i="8"/>
  <c r="PJ49" i="8"/>
  <c r="PF49" i="8"/>
  <c r="PG49" i="8"/>
  <c r="PK49" i="8"/>
  <c r="PI49" i="8"/>
  <c r="PH49" i="8"/>
  <c r="PE49" i="8"/>
  <c r="PD49" i="8"/>
  <c r="PG48" i="8"/>
  <c r="PM48" i="8"/>
  <c r="PF48" i="8"/>
  <c r="PL48" i="8"/>
  <c r="PK48" i="8"/>
  <c r="PJ48" i="8"/>
  <c r="PI48" i="8"/>
  <c r="PH48" i="8"/>
  <c r="PE48" i="8"/>
  <c r="PD48" i="8"/>
  <c r="PI47" i="8"/>
  <c r="PF47" i="8"/>
  <c r="PG47" i="8"/>
  <c r="PM47" i="8"/>
  <c r="PK47" i="8"/>
  <c r="PJ47" i="8"/>
  <c r="PH47" i="8"/>
  <c r="PL47" i="8"/>
  <c r="PE47" i="8"/>
  <c r="PD47" i="8"/>
  <c r="PL46" i="8"/>
  <c r="PI46" i="8"/>
  <c r="PK46" i="8"/>
  <c r="PJ46" i="8"/>
  <c r="PG46" i="8"/>
  <c r="PF46" i="8"/>
  <c r="PM46" i="8"/>
  <c r="PH46" i="8"/>
  <c r="PE46" i="8"/>
  <c r="PD46" i="8"/>
  <c r="PF45" i="8"/>
  <c r="PM45" i="8"/>
  <c r="PJ45" i="8"/>
  <c r="PI45" i="8"/>
  <c r="PG45" i="8"/>
  <c r="PL45" i="8"/>
  <c r="PK45" i="8"/>
  <c r="PH45" i="8"/>
  <c r="PE45" i="8"/>
  <c r="PD45" i="8"/>
  <c r="PJ44" i="8"/>
  <c r="PF44" i="8"/>
  <c r="PD44" i="8"/>
  <c r="PI44" i="8"/>
  <c r="PK44" i="8"/>
  <c r="PG44" i="8"/>
  <c r="PM44" i="8"/>
  <c r="PH44" i="8"/>
  <c r="PL44" i="8"/>
  <c r="PE44" i="8"/>
  <c r="PI43" i="8"/>
  <c r="PD43" i="8"/>
  <c r="PE43" i="8"/>
  <c r="PM43" i="8"/>
  <c r="PF43" i="8"/>
  <c r="PK43" i="8"/>
  <c r="PH43" i="8"/>
  <c r="PL43" i="8"/>
  <c r="PG43" i="8"/>
  <c r="PJ43" i="8"/>
  <c r="PI40" i="8"/>
  <c r="PH40" i="8"/>
  <c r="PJ40" i="8"/>
  <c r="PG40" i="8"/>
  <c r="PM40" i="8"/>
  <c r="PL40" i="8"/>
  <c r="PK40" i="8"/>
  <c r="PF40" i="8"/>
  <c r="PD40" i="8"/>
  <c r="PE40" i="8"/>
  <c r="PE39" i="8"/>
  <c r="PD39" i="8"/>
  <c r="PL39" i="8"/>
  <c r="PJ39" i="8"/>
  <c r="PM39" i="8"/>
  <c r="PF39" i="8"/>
  <c r="PK39" i="8"/>
  <c r="PI39" i="8"/>
  <c r="PG39" i="8"/>
  <c r="PH39" i="8"/>
  <c r="PE38" i="8"/>
  <c r="PD38" i="8"/>
  <c r="PJ38" i="8"/>
  <c r="PI38" i="8"/>
  <c r="PM38" i="8"/>
  <c r="PG38" i="8"/>
  <c r="PF38" i="8"/>
  <c r="PL38" i="8"/>
  <c r="PH38" i="8"/>
  <c r="PK38" i="8"/>
  <c r="PJ37" i="8"/>
  <c r="PH37" i="8"/>
  <c r="PF37" i="8"/>
  <c r="PD37" i="8"/>
  <c r="PG37" i="8"/>
  <c r="PE37" i="8"/>
  <c r="PI37" i="8"/>
  <c r="PL37" i="8"/>
  <c r="PM37" i="8"/>
  <c r="PK37" i="8"/>
  <c r="PK36" i="8"/>
  <c r="PD36" i="8"/>
  <c r="PE36" i="8"/>
  <c r="PL36" i="8"/>
  <c r="PI36" i="8"/>
  <c r="PG36" i="8"/>
  <c r="PM36" i="8"/>
  <c r="PF36" i="8"/>
  <c r="PH36" i="8"/>
  <c r="PJ36" i="8"/>
  <c r="PD35" i="8"/>
  <c r="PE35" i="8"/>
  <c r="PI35" i="8"/>
  <c r="PL35" i="8"/>
  <c r="PF35" i="8"/>
  <c r="PH35" i="8"/>
  <c r="PG35" i="8"/>
  <c r="PJ35" i="8"/>
  <c r="PK35" i="8"/>
  <c r="PM35" i="8"/>
  <c r="PD34" i="8"/>
  <c r="PG34" i="8"/>
  <c r="PJ34" i="8"/>
  <c r="PH34" i="8"/>
  <c r="PL34" i="8"/>
  <c r="PK34" i="8"/>
  <c r="PM34" i="8"/>
  <c r="PE34" i="8"/>
  <c r="PF34" i="8"/>
  <c r="PI34" i="8"/>
  <c r="PL33" i="8"/>
  <c r="PH33" i="8"/>
  <c r="PF33" i="8"/>
  <c r="PE33" i="8"/>
  <c r="PI33" i="8"/>
  <c r="PJ33" i="8"/>
  <c r="PK33" i="8"/>
  <c r="PM33" i="8"/>
  <c r="PD33" i="8"/>
  <c r="PG33" i="8"/>
  <c r="PL32" i="8"/>
  <c r="PJ32" i="8"/>
  <c r="PH32" i="8"/>
  <c r="PI32" i="8"/>
  <c r="PK32" i="8"/>
  <c r="PM32" i="8"/>
  <c r="PG32" i="8"/>
  <c r="PE32" i="8"/>
  <c r="PD32" i="8"/>
  <c r="PF32" i="8"/>
  <c r="PL29" i="8"/>
  <c r="PJ29" i="8"/>
  <c r="PH29" i="8"/>
  <c r="PD29" i="8"/>
  <c r="PG29" i="8"/>
  <c r="PE29" i="8"/>
  <c r="PF29" i="8"/>
  <c r="PI29" i="8"/>
  <c r="PK29" i="8"/>
  <c r="PM29" i="8"/>
  <c r="PL28" i="8"/>
  <c r="PJ28" i="8"/>
  <c r="PH28" i="8"/>
  <c r="PF28" i="8"/>
  <c r="PD28" i="8"/>
  <c r="PE28" i="8"/>
  <c r="PM28" i="8"/>
  <c r="PI28" i="8"/>
  <c r="PK28" i="8"/>
  <c r="PG28" i="8"/>
  <c r="PL27" i="8"/>
  <c r="PI27" i="8"/>
  <c r="PK27" i="8"/>
  <c r="PG27" i="8"/>
  <c r="PM27" i="8"/>
  <c r="PE27" i="8"/>
  <c r="PF27" i="8"/>
  <c r="PH27" i="8"/>
  <c r="PJ27" i="8"/>
  <c r="PD27" i="8"/>
  <c r="PM26" i="8"/>
  <c r="PJ26" i="8"/>
  <c r="PD26" i="8"/>
  <c r="PG26" i="8"/>
  <c r="PF26" i="8"/>
  <c r="PH26" i="8"/>
  <c r="PI26" i="8"/>
  <c r="PL26" i="8"/>
  <c r="PE26" i="8"/>
  <c r="PK26" i="8"/>
  <c r="PM25" i="8"/>
  <c r="PJ25" i="8"/>
  <c r="PE25" i="8"/>
  <c r="PF25" i="8"/>
  <c r="PG25" i="8"/>
  <c r="PD25" i="8"/>
  <c r="PI25" i="8"/>
  <c r="PK25" i="8"/>
  <c r="PL25" i="8"/>
  <c r="PH25" i="8"/>
  <c r="PL24" i="8"/>
  <c r="PJ24" i="8"/>
  <c r="PE24" i="8"/>
  <c r="PD24" i="8"/>
  <c r="PI24" i="8"/>
  <c r="PK24" i="8"/>
  <c r="PM24" i="8"/>
  <c r="PH24" i="8"/>
  <c r="PF24" i="8"/>
  <c r="PG24" i="8"/>
  <c r="PL23" i="8"/>
  <c r="PJ23" i="8"/>
  <c r="PH23" i="8"/>
  <c r="PM23" i="8"/>
  <c r="PI23" i="8"/>
  <c r="PK23" i="8"/>
  <c r="PF23" i="8"/>
  <c r="PG23" i="8"/>
  <c r="PD23" i="8"/>
  <c r="PE23" i="8"/>
  <c r="PL22" i="8"/>
  <c r="PI22" i="8"/>
  <c r="PD22" i="8"/>
  <c r="PF22" i="8"/>
  <c r="PM22" i="8"/>
  <c r="PE22" i="8"/>
  <c r="PG22" i="8"/>
  <c r="PH22" i="8"/>
  <c r="PJ22" i="8"/>
  <c r="PK22" i="8"/>
  <c r="PL21" i="8"/>
  <c r="PJ21" i="8"/>
  <c r="PH21" i="8"/>
  <c r="PD21" i="8"/>
  <c r="PE21" i="8"/>
  <c r="PF21" i="8"/>
  <c r="PG21" i="8"/>
  <c r="PM21" i="8"/>
  <c r="PK21" i="8"/>
  <c r="PI21" i="8"/>
  <c r="PL20" i="8"/>
  <c r="PJ20" i="8"/>
  <c r="PH20" i="8"/>
  <c r="PF20" i="8"/>
  <c r="PG20" i="8"/>
  <c r="PK20" i="8"/>
  <c r="PI20" i="8"/>
  <c r="PM20" i="8"/>
  <c r="PD20" i="8"/>
  <c r="PE20" i="8"/>
  <c r="PI19" i="8"/>
  <c r="PE19" i="8"/>
  <c r="PH19" i="8"/>
  <c r="PG19" i="8"/>
  <c r="PJ19" i="8"/>
  <c r="PK19" i="8"/>
  <c r="PD19" i="8"/>
  <c r="PL19" i="8"/>
  <c r="PM19" i="8"/>
  <c r="PF19" i="8"/>
  <c r="PJ16" i="8"/>
  <c r="PH16" i="8"/>
  <c r="PL16" i="8"/>
  <c r="PM16" i="8"/>
  <c r="PF16" i="8"/>
  <c r="PI16" i="8"/>
  <c r="PK16" i="8"/>
  <c r="PG16" i="8"/>
  <c r="PE16" i="8"/>
  <c r="PD16" i="8"/>
  <c r="PK15" i="8"/>
  <c r="PJ15" i="8"/>
  <c r="PI15" i="8"/>
  <c r="PG15" i="8"/>
  <c r="PL15" i="8"/>
  <c r="PM15" i="8"/>
  <c r="PF15" i="8"/>
  <c r="PH15" i="8"/>
  <c r="PE15" i="8"/>
  <c r="PD15" i="8"/>
  <c r="PM14" i="8"/>
  <c r="PL14" i="8"/>
  <c r="PK14" i="8"/>
  <c r="PJ14" i="8"/>
  <c r="PI14" i="8"/>
  <c r="PH14" i="8"/>
  <c r="PF14" i="8"/>
  <c r="PG14" i="8"/>
  <c r="PE14" i="8"/>
  <c r="PD14" i="8"/>
  <c r="W233" i="8"/>
  <c r="U229" i="8"/>
  <c r="W229" i="8"/>
  <c r="I222" i="8"/>
  <c r="V220" i="8"/>
  <c r="V219" i="8"/>
  <c r="V218" i="8"/>
  <c r="V217" i="8"/>
  <c r="KM65" i="8"/>
  <c r="KM96" i="8"/>
  <c r="KM182" i="8"/>
  <c r="KM18" i="8"/>
  <c r="KM209" i="8"/>
  <c r="KM97" i="8"/>
  <c r="KM208" i="8"/>
  <c r="KM153" i="8"/>
  <c r="KM146" i="8"/>
  <c r="KM128" i="8"/>
  <c r="KM134" i="8"/>
  <c r="KM122" i="8"/>
  <c r="KM51" i="8"/>
  <c r="KM204" i="8"/>
  <c r="KM116" i="8"/>
  <c r="KM152" i="8"/>
  <c r="KM203" i="8"/>
  <c r="KM178" i="8"/>
  <c r="KM31" i="8"/>
  <c r="KM103" i="8"/>
  <c r="KM177" i="8"/>
  <c r="KM30" i="8"/>
  <c r="KM104" i="8"/>
  <c r="KM127" i="8"/>
  <c r="KM197" i="8"/>
  <c r="KM151" i="8"/>
  <c r="KN10" i="8"/>
  <c r="KM64" i="8"/>
  <c r="KN65" i="8"/>
  <c r="KM196" i="8"/>
  <c r="KM173" i="8"/>
  <c r="KM76" i="8"/>
  <c r="KM17" i="8"/>
  <c r="KM42" i="8"/>
  <c r="KM110" i="8"/>
  <c r="KM77" i="8"/>
  <c r="KM172" i="8"/>
  <c r="KM89" i="8"/>
  <c r="KM159" i="8"/>
  <c r="KM111" i="8"/>
  <c r="KM141" i="8"/>
  <c r="KM120" i="8"/>
  <c r="KM158" i="8"/>
  <c r="KM190" i="8"/>
  <c r="KM135" i="8"/>
  <c r="KM41" i="8"/>
  <c r="KM90" i="8"/>
  <c r="KM189" i="8"/>
  <c r="KM121" i="8"/>
  <c r="KM91" i="8"/>
  <c r="KM166" i="8"/>
  <c r="KM165" i="8"/>
  <c r="KM147" i="8"/>
  <c r="KM184" i="8"/>
  <c r="KM142" i="8"/>
  <c r="KM183" i="8"/>
  <c r="KM115" i="8"/>
  <c r="KM52" i="8"/>
  <c r="FU212" i="8"/>
  <c r="FU211" i="8"/>
  <c r="FU210" i="8"/>
  <c r="FU209" i="8"/>
  <c r="FU72" i="8"/>
  <c r="FU208" i="8"/>
  <c r="FU64" i="8"/>
  <c r="FU207" i="8"/>
  <c r="FU206" i="8"/>
  <c r="FU205" i="8"/>
  <c r="FU204" i="8"/>
  <c r="FU55" i="8"/>
  <c r="FU203" i="8"/>
  <c r="FU202" i="8"/>
  <c r="FU201" i="8"/>
  <c r="FU200" i="8"/>
  <c r="FU199" i="8"/>
  <c r="FU198" i="8"/>
  <c r="FU197" i="8"/>
  <c r="FU196" i="8"/>
  <c r="FU180" i="8"/>
  <c r="FU179" i="8"/>
  <c r="FU133" i="8"/>
  <c r="FU22" i="8"/>
  <c r="FU20" i="8"/>
  <c r="FV10" i="8"/>
  <c r="FV195" i="8"/>
  <c r="FU195" i="8"/>
  <c r="FV194" i="8"/>
  <c r="FU194" i="8"/>
  <c r="FV193" i="8"/>
  <c r="FU193" i="8"/>
  <c r="FV192" i="8"/>
  <c r="FU192" i="8"/>
  <c r="FV191" i="8"/>
  <c r="FU191" i="8"/>
  <c r="FV190" i="8"/>
  <c r="FU190" i="8"/>
  <c r="FV189" i="8"/>
  <c r="FU189" i="8"/>
  <c r="FV188" i="8"/>
  <c r="FU188" i="8"/>
  <c r="FV187" i="8"/>
  <c r="FU187" i="8"/>
  <c r="FV186" i="8"/>
  <c r="FU186" i="8"/>
  <c r="FV185" i="8"/>
  <c r="FU185" i="8"/>
  <c r="FV184" i="8"/>
  <c r="FU184" i="8"/>
  <c r="FV183" i="8"/>
  <c r="FU183" i="8"/>
  <c r="FV182" i="8"/>
  <c r="FU182" i="8"/>
  <c r="FV181" i="8"/>
  <c r="FU181" i="8"/>
  <c r="FV180" i="8"/>
  <c r="FV179" i="8"/>
  <c r="FV163" i="8"/>
  <c r="FU163" i="8"/>
  <c r="FV162" i="8"/>
  <c r="FV134" i="8"/>
  <c r="FU51" i="8"/>
  <c r="FV45" i="8"/>
  <c r="FU24" i="8"/>
  <c r="FU15" i="8"/>
  <c r="FU14" i="8"/>
  <c r="FV178" i="8"/>
  <c r="FU178" i="8"/>
  <c r="FV177" i="8"/>
  <c r="FU177" i="8"/>
  <c r="FV176" i="8"/>
  <c r="FU176" i="8"/>
  <c r="FV175" i="8"/>
  <c r="FU175" i="8"/>
  <c r="FV174" i="8"/>
  <c r="FU174" i="8"/>
  <c r="FV173" i="8"/>
  <c r="FU173" i="8"/>
  <c r="FV172" i="8"/>
  <c r="FU172" i="8"/>
  <c r="FV171" i="8"/>
  <c r="FU171" i="8"/>
  <c r="FV170" i="8"/>
  <c r="FU170" i="8"/>
  <c r="FV169" i="8"/>
  <c r="FU169" i="8"/>
  <c r="FV168" i="8"/>
  <c r="FU168" i="8"/>
  <c r="FV167" i="8"/>
  <c r="FU167" i="8"/>
  <c r="FV166" i="8"/>
  <c r="FU166" i="8"/>
  <c r="FV165" i="8"/>
  <c r="FU165" i="8"/>
  <c r="FV164" i="8"/>
  <c r="FU164" i="8"/>
  <c r="FU162" i="8"/>
  <c r="FU134" i="8"/>
  <c r="FV133" i="8"/>
  <c r="FV132" i="8"/>
  <c r="FU131" i="8"/>
  <c r="FV130" i="8"/>
  <c r="FU56" i="8"/>
  <c r="FV55" i="8"/>
  <c r="FV44" i="8"/>
  <c r="FU43" i="8"/>
  <c r="FV42" i="8"/>
  <c r="FV41" i="8"/>
  <c r="FV40" i="8"/>
  <c r="FU35" i="8"/>
  <c r="FU23" i="8"/>
  <c r="FV22" i="8"/>
  <c r="FV161" i="8"/>
  <c r="FU161" i="8"/>
  <c r="FV160" i="8"/>
  <c r="FU160" i="8"/>
  <c r="FV159" i="8"/>
  <c r="FU159" i="8"/>
  <c r="FV158" i="8"/>
  <c r="FU158" i="8"/>
  <c r="FU18" i="8"/>
  <c r="FV157" i="8"/>
  <c r="FU157" i="8"/>
  <c r="FV156" i="8"/>
  <c r="FU156" i="8"/>
  <c r="FV155" i="8"/>
  <c r="FU155" i="8"/>
  <c r="FV154" i="8"/>
  <c r="FU154" i="8"/>
  <c r="FV153" i="8"/>
  <c r="FU153" i="8"/>
  <c r="FV152" i="8"/>
  <c r="FU152" i="8"/>
  <c r="FV151" i="8"/>
  <c r="FU151" i="8"/>
  <c r="FV150" i="8"/>
  <c r="FU150" i="8"/>
  <c r="FV149" i="8"/>
  <c r="FU149" i="8"/>
  <c r="FV148" i="8"/>
  <c r="FU148" i="8"/>
  <c r="FV147" i="8"/>
  <c r="FU147" i="8"/>
  <c r="FU146" i="8"/>
  <c r="FU145" i="8"/>
  <c r="FU144" i="8"/>
  <c r="FU143" i="8"/>
  <c r="FU142" i="8"/>
  <c r="FU141" i="8"/>
  <c r="FU140" i="8"/>
  <c r="FU139" i="8"/>
  <c r="FU138" i="8"/>
  <c r="FU137" i="8"/>
  <c r="FU136" i="8"/>
  <c r="FU135" i="8"/>
  <c r="FU132" i="8"/>
  <c r="FU130" i="8"/>
  <c r="FU129" i="8"/>
  <c r="FU128" i="8"/>
  <c r="FU60" i="8"/>
  <c r="FU59" i="8"/>
  <c r="FU58" i="8"/>
  <c r="FU57" i="8"/>
  <c r="FU53" i="8"/>
  <c r="FU52" i="8"/>
  <c r="FU49" i="8"/>
  <c r="FU48" i="8"/>
  <c r="FU47" i="8"/>
  <c r="FU46" i="8"/>
  <c r="FU45" i="8"/>
  <c r="FU44" i="8"/>
  <c r="FU42" i="8"/>
  <c r="FU41" i="8"/>
  <c r="FU40" i="8"/>
  <c r="FU39" i="8"/>
  <c r="FU38" i="8"/>
  <c r="FU37" i="8"/>
  <c r="FU36" i="8"/>
  <c r="FU33" i="8"/>
  <c r="FU32" i="8"/>
  <c r="FU31" i="8"/>
  <c r="FU30" i="8"/>
  <c r="FU29" i="8"/>
  <c r="FU28" i="8"/>
  <c r="FU27" i="8"/>
  <c r="FU26" i="8"/>
  <c r="FU25" i="8"/>
  <c r="FU19" i="8"/>
  <c r="FU17" i="8"/>
  <c r="FU16" i="8"/>
  <c r="FU127" i="8"/>
  <c r="FU126" i="8"/>
  <c r="FU125" i="8"/>
  <c r="FU124" i="8"/>
  <c r="FU123" i="8"/>
  <c r="FU122" i="8"/>
  <c r="FU121" i="8"/>
  <c r="FU120" i="8"/>
  <c r="FU119" i="8"/>
  <c r="FU118" i="8"/>
  <c r="FU117" i="8"/>
  <c r="FU116" i="8"/>
  <c r="FU115" i="8"/>
  <c r="FU114" i="8"/>
  <c r="FU113" i="8"/>
  <c r="FU112" i="8"/>
  <c r="FU68" i="8"/>
  <c r="FU66" i="8"/>
  <c r="FU65" i="8"/>
  <c r="FU63" i="8"/>
  <c r="FU61" i="8"/>
  <c r="FU21" i="8"/>
  <c r="FV20" i="8"/>
  <c r="FV111" i="8"/>
  <c r="FU111" i="8"/>
  <c r="FV110" i="8"/>
  <c r="FU110" i="8"/>
  <c r="FV109" i="8"/>
  <c r="FU109" i="8"/>
  <c r="FV108" i="8"/>
  <c r="FU108" i="8"/>
  <c r="FV107" i="8"/>
  <c r="FU107" i="8"/>
  <c r="FV106" i="8"/>
  <c r="FU106" i="8"/>
  <c r="FV105" i="8"/>
  <c r="FU105" i="8"/>
  <c r="FV104" i="8"/>
  <c r="FU104" i="8"/>
  <c r="FV103" i="8"/>
  <c r="FU103" i="8"/>
  <c r="FV102" i="8"/>
  <c r="FU102" i="8"/>
  <c r="FV101" i="8"/>
  <c r="FU101" i="8"/>
  <c r="FV100" i="8"/>
  <c r="FU100" i="8"/>
  <c r="FV99" i="8"/>
  <c r="FU99" i="8"/>
  <c r="FV98" i="8"/>
  <c r="FU98" i="8"/>
  <c r="FV97" i="8"/>
  <c r="FU97" i="8"/>
  <c r="FV96" i="8"/>
  <c r="FU96" i="8"/>
  <c r="FV95" i="8"/>
  <c r="FU95" i="8"/>
  <c r="FU75" i="8"/>
  <c r="FV74" i="8"/>
  <c r="FU74" i="8"/>
  <c r="FV73" i="8"/>
  <c r="FV71" i="8"/>
  <c r="FU71" i="8"/>
  <c r="FU70" i="8"/>
  <c r="FU69" i="8"/>
  <c r="FV68" i="8"/>
  <c r="FV67" i="8"/>
  <c r="FU67" i="8"/>
  <c r="FV65" i="8"/>
  <c r="FV63" i="8"/>
  <c r="FV62" i="8"/>
  <c r="FU62" i="8"/>
  <c r="FU54" i="8"/>
  <c r="FU50" i="8"/>
  <c r="FV36" i="8"/>
  <c r="FU34" i="8"/>
  <c r="FV26" i="8"/>
  <c r="FV94" i="8"/>
  <c r="FU94" i="8"/>
  <c r="FV93" i="8"/>
  <c r="FU93" i="8"/>
  <c r="FV92" i="8"/>
  <c r="FU92" i="8"/>
  <c r="FV91" i="8"/>
  <c r="FU91" i="8"/>
  <c r="FV90" i="8"/>
  <c r="FU90" i="8"/>
  <c r="FV89" i="8"/>
  <c r="FU89" i="8"/>
  <c r="FV88" i="8"/>
  <c r="FU88" i="8"/>
  <c r="FV87" i="8"/>
  <c r="FU87" i="8"/>
  <c r="FV86" i="8"/>
  <c r="FU86" i="8"/>
  <c r="FV85" i="8"/>
  <c r="FU85" i="8"/>
  <c r="FV84" i="8"/>
  <c r="FU84" i="8"/>
  <c r="FV83" i="8"/>
  <c r="FU83" i="8"/>
  <c r="FV82" i="8"/>
  <c r="FU82" i="8"/>
  <c r="FV81" i="8"/>
  <c r="FU81" i="8"/>
  <c r="FV80" i="8"/>
  <c r="FU80" i="8"/>
  <c r="FV79" i="8"/>
  <c r="FU79" i="8"/>
  <c r="FV78" i="8"/>
  <c r="FU78" i="8"/>
  <c r="FV77" i="8"/>
  <c r="FU77" i="8"/>
  <c r="FV76" i="8"/>
  <c r="FU76" i="8"/>
  <c r="FV75" i="8"/>
  <c r="FU73" i="8"/>
  <c r="FV72" i="8"/>
  <c r="BC209" i="8"/>
  <c r="BC208" i="8"/>
  <c r="BC204" i="8"/>
  <c r="BC203" i="8"/>
  <c r="BC96" i="8"/>
  <c r="BC141" i="8"/>
  <c r="BC31" i="8"/>
  <c r="BC146" i="8"/>
  <c r="BC147" i="8"/>
  <c r="BC153" i="8"/>
  <c r="BC135" i="8"/>
  <c r="BC65" i="8"/>
  <c r="BC184" i="8"/>
  <c r="BC122" i="8"/>
  <c r="BC166" i="8"/>
  <c r="BC172" i="8"/>
  <c r="BC158" i="8"/>
  <c r="BC111" i="8"/>
  <c r="BC17" i="8"/>
  <c r="BC173" i="8"/>
  <c r="BC151" i="8"/>
  <c r="BC110" i="8"/>
  <c r="BC189" i="8"/>
  <c r="BC121" i="8"/>
  <c r="BC91" i="8"/>
  <c r="BC190" i="8"/>
  <c r="BC159" i="8"/>
  <c r="BC90" i="8"/>
  <c r="BC196" i="8"/>
  <c r="BC41" i="8"/>
  <c r="BC89" i="8"/>
  <c r="BC120" i="8"/>
  <c r="BC52" i="8"/>
  <c r="BC177" i="8"/>
  <c r="BC104" i="8"/>
  <c r="BC178" i="8"/>
  <c r="BC128" i="8"/>
  <c r="BC103" i="8"/>
  <c r="BC42" i="8"/>
  <c r="BC51" i="8"/>
  <c r="BC152" i="8"/>
  <c r="BC116" i="8"/>
  <c r="BC30" i="8"/>
  <c r="BC165" i="8"/>
  <c r="BC77" i="8"/>
  <c r="BC134" i="8"/>
  <c r="BC142" i="8"/>
  <c r="BC76" i="8"/>
  <c r="BC182" i="8"/>
  <c r="BC115" i="8"/>
  <c r="BC97" i="8"/>
  <c r="BC197" i="8"/>
  <c r="BC64" i="8"/>
  <c r="BC183" i="8"/>
  <c r="BC127" i="8"/>
  <c r="BC18" i="8"/>
  <c r="BD10" i="8"/>
  <c r="AT212" i="8"/>
  <c r="AT211" i="8"/>
  <c r="AT210" i="8"/>
  <c r="AT208" i="8"/>
  <c r="AT207" i="8"/>
  <c r="AT206" i="8"/>
  <c r="AT205" i="8"/>
  <c r="AW208" i="8"/>
  <c r="AW127" i="8"/>
  <c r="AZ120" i="8"/>
  <c r="AW203" i="8"/>
  <c r="AT126" i="8"/>
  <c r="AT113" i="8"/>
  <c r="AT109" i="8"/>
  <c r="AT107" i="8"/>
  <c r="AT124" i="8"/>
  <c r="AV124" i="8" s="1"/>
  <c r="AT123" i="8"/>
  <c r="AT117" i="8"/>
  <c r="AT115" i="8"/>
  <c r="AT114" i="8"/>
  <c r="AT110" i="8"/>
  <c r="AT141" i="8"/>
  <c r="AT140" i="8"/>
  <c r="AT139" i="8"/>
  <c r="AT137" i="8"/>
  <c r="AT136" i="8"/>
  <c r="AT134" i="8"/>
  <c r="AT133" i="8"/>
  <c r="AV133" i="8" s="1"/>
  <c r="AT132" i="8"/>
  <c r="AT130" i="8"/>
  <c r="AT127" i="8"/>
  <c r="AT125" i="8"/>
  <c r="AT119" i="8"/>
  <c r="AT118" i="8"/>
  <c r="AT138" i="8"/>
  <c r="AT131" i="8"/>
  <c r="AT129" i="8"/>
  <c r="AT120" i="8"/>
  <c r="AT112" i="8"/>
  <c r="AT108" i="8"/>
  <c r="AT188" i="8"/>
  <c r="AY188" i="8" s="1"/>
  <c r="AT187" i="8"/>
  <c r="AT172" i="8"/>
  <c r="AT171" i="8"/>
  <c r="AT158" i="8"/>
  <c r="AT157" i="8"/>
  <c r="AT156" i="8"/>
  <c r="AT155" i="8"/>
  <c r="AT154" i="8"/>
  <c r="AT32" i="8"/>
  <c r="AZ110" i="8"/>
  <c r="AZ115" i="8"/>
  <c r="AW110" i="8"/>
  <c r="AZ208" i="8"/>
  <c r="AZ203" i="8"/>
  <c r="AT170" i="8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FT21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Y101" i="8" s="1"/>
  <c r="AT100" i="8"/>
  <c r="AY100" i="8" s="1"/>
  <c r="AT86" i="8"/>
  <c r="AT85" i="8"/>
  <c r="AT84" i="8"/>
  <c r="AT83" i="8"/>
  <c r="AT82" i="8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KL167" i="8"/>
  <c r="KM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KL136" i="8"/>
  <c r="KM136" i="8"/>
  <c r="KN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KN123" i="8"/>
  <c r="KM123" i="8"/>
  <c r="KL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KN105" i="8"/>
  <c r="KM105" i="8"/>
  <c r="KL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KL92" i="8"/>
  <c r="KM92" i="8"/>
  <c r="KN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KN79" i="8"/>
  <c r="KM79" i="8"/>
  <c r="KL79" i="8"/>
  <c r="N79" i="8"/>
  <c r="O79" i="8" s="1"/>
  <c r="P79" i="8" s="1"/>
  <c r="R79" i="8" s="1"/>
  <c r="S79" i="8" s="1"/>
  <c r="T79" i="8" s="1"/>
  <c r="U79" i="8" s="1"/>
  <c r="KM78" i="8"/>
  <c r="KL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KM25" i="8"/>
  <c r="KL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AT69" i="8"/>
  <c r="AT68" i="8"/>
  <c r="AT67" i="8"/>
  <c r="AT66" i="8"/>
  <c r="AT63" i="8"/>
  <c r="AT62" i="8"/>
  <c r="AT61" i="8"/>
  <c r="AT60" i="8"/>
  <c r="AT59" i="8"/>
  <c r="AT58" i="8"/>
  <c r="AT57" i="8"/>
  <c r="AV57" i="8" s="1"/>
  <c r="AT56" i="8"/>
  <c r="AV56" i="8" s="1"/>
  <c r="AT55" i="8"/>
  <c r="AV55" i="8" s="1"/>
  <c r="AT51" i="8"/>
  <c r="AT50" i="8"/>
  <c r="AT49" i="8"/>
  <c r="AT48" i="8"/>
  <c r="AT47" i="8"/>
  <c r="AT46" i="8"/>
  <c r="AT45" i="8"/>
  <c r="AT44" i="8"/>
  <c r="AT43" i="8"/>
  <c r="AT14" i="8"/>
  <c r="AT41" i="8"/>
  <c r="AT40" i="8"/>
  <c r="AT165" i="8"/>
  <c r="AT94" i="8"/>
  <c r="AT167" i="8"/>
  <c r="AT16" i="8"/>
  <c r="AT168" i="8"/>
  <c r="AT174" i="8"/>
  <c r="AT175" i="8"/>
  <c r="AV175" i="8" s="1"/>
  <c r="AT176" i="8"/>
  <c r="AV176" i="8" s="1"/>
  <c r="AT177" i="8"/>
  <c r="AT95" i="8"/>
  <c r="AT179" i="8"/>
  <c r="AV179" i="8" s="1"/>
  <c r="AT96" i="8"/>
  <c r="AT180" i="8"/>
  <c r="AT53" i="8"/>
  <c r="AV53" i="8" s="1"/>
  <c r="AT181" i="8"/>
  <c r="AT182" i="8"/>
  <c r="AT25" i="8"/>
  <c r="AT185" i="8"/>
  <c r="AV185" i="8" s="1"/>
  <c r="AT24" i="8"/>
  <c r="AT186" i="8"/>
  <c r="AV186" i="8" s="1"/>
  <c r="AT39" i="8"/>
  <c r="AT17" i="8"/>
  <c r="AT192" i="8"/>
  <c r="AV192" i="8" s="1"/>
  <c r="AT26" i="8"/>
  <c r="AT193" i="8"/>
  <c r="AT19" i="8"/>
  <c r="AT194" i="8"/>
  <c r="AT23" i="8"/>
  <c r="AT195" i="8"/>
  <c r="AT196" i="8"/>
  <c r="AT22" i="8"/>
  <c r="AT198" i="8"/>
  <c r="AT21" i="8"/>
  <c r="AT199" i="8"/>
  <c r="AT38" i="8"/>
  <c r="AT200" i="8"/>
  <c r="AT33" i="8"/>
  <c r="AT201" i="8"/>
  <c r="AT34" i="8"/>
  <c r="AT202" i="8"/>
  <c r="AT203" i="8"/>
  <c r="AT15" i="8"/>
  <c r="AT27" i="8"/>
  <c r="AT20" i="8"/>
  <c r="AT28" i="8"/>
  <c r="AT37" i="8"/>
  <c r="AT29" i="8"/>
  <c r="AT164" i="8"/>
  <c r="AT54" i="8"/>
  <c r="AV54" i="8" s="1"/>
  <c r="AT163" i="8"/>
  <c r="AT36" i="8"/>
  <c r="AT162" i="8"/>
  <c r="AT93" i="8"/>
  <c r="AT161" i="8"/>
  <c r="AT92" i="8"/>
  <c r="AT160" i="8"/>
  <c r="AV160" i="8" s="1"/>
  <c r="AT89" i="8"/>
  <c r="AT151" i="8"/>
  <c r="AT150" i="8"/>
  <c r="AT88" i="8"/>
  <c r="AT149" i="8"/>
  <c r="AT87" i="8"/>
  <c r="AT35" i="8"/>
  <c r="AT148" i="8"/>
  <c r="AT81" i="8"/>
  <c r="AT146" i="8"/>
  <c r="AT145" i="8"/>
  <c r="AV145" i="8" s="1"/>
  <c r="AT80" i="8"/>
  <c r="AT144" i="8"/>
  <c r="AV144" i="8" s="1"/>
  <c r="AT79" i="8"/>
  <c r="AT143" i="8"/>
  <c r="AT78" i="8"/>
  <c r="AT99" i="8"/>
  <c r="AT76" i="8"/>
  <c r="AT98" i="8"/>
  <c r="AV98" i="8" s="1"/>
  <c r="AT191" i="8"/>
  <c r="AY107" i="8" l="1"/>
  <c r="AV107" i="8"/>
  <c r="AY138" i="8"/>
  <c r="AV138" i="8"/>
  <c r="AY157" i="8"/>
  <c r="AV157" i="8"/>
  <c r="AY169" i="8"/>
  <c r="AV169" i="8"/>
  <c r="AY63" i="8"/>
  <c r="AV63" i="8"/>
  <c r="AY59" i="8"/>
  <c r="AV59" i="8"/>
  <c r="AY58" i="8"/>
  <c r="AV58" i="8"/>
  <c r="AY168" i="8"/>
  <c r="AV168" i="8"/>
  <c r="AY200" i="8"/>
  <c r="AV200" i="8"/>
  <c r="AY126" i="8"/>
  <c r="AV126" i="8"/>
  <c r="AY95" i="8"/>
  <c r="AV95" i="8"/>
  <c r="AY39" i="8"/>
  <c r="AV39" i="8"/>
  <c r="AY195" i="8"/>
  <c r="AV195" i="8"/>
  <c r="AY38" i="8"/>
  <c r="AV38" i="8"/>
  <c r="AY164" i="8"/>
  <c r="AV164" i="8"/>
  <c r="AV207" i="8"/>
  <c r="AY207" i="8"/>
  <c r="AV206" i="8"/>
  <c r="AY206" i="8"/>
  <c r="AV113" i="8"/>
  <c r="AY113" i="8"/>
  <c r="AV114" i="8"/>
  <c r="AY114" i="8"/>
  <c r="AY137" i="8"/>
  <c r="AV137" i="8"/>
  <c r="AY187" i="8"/>
  <c r="AV187" i="8"/>
  <c r="AY156" i="8"/>
  <c r="AV156" i="8"/>
  <c r="AY106" i="8"/>
  <c r="AV106" i="8"/>
  <c r="U234" i="8"/>
  <c r="U232" i="8"/>
  <c r="U231" i="8"/>
  <c r="V226" i="8"/>
  <c r="V225" i="8"/>
  <c r="V224" i="8"/>
  <c r="V223" i="8"/>
  <c r="U233" i="8"/>
  <c r="V233" i="8" s="1"/>
  <c r="W231" i="8"/>
  <c r="W232" i="8"/>
  <c r="W234" i="8"/>
  <c r="FU213" i="8"/>
  <c r="BC215" i="8" s="1"/>
  <c r="KN173" i="8"/>
  <c r="KN166" i="8"/>
  <c r="KN189" i="8"/>
  <c r="KN89" i="8"/>
  <c r="KN127" i="8"/>
  <c r="KN51" i="8"/>
  <c r="KN41" i="8"/>
  <c r="KN104" i="8"/>
  <c r="KN158" i="8"/>
  <c r="KN76" i="8"/>
  <c r="KN172" i="8"/>
  <c r="KN159" i="8"/>
  <c r="KN77" i="8"/>
  <c r="KN110" i="8"/>
  <c r="KN141" i="8"/>
  <c r="KN120" i="8"/>
  <c r="KN190" i="8"/>
  <c r="KN135" i="8"/>
  <c r="KN196" i="8"/>
  <c r="KN30" i="8"/>
  <c r="KN31" i="8"/>
  <c r="KN90" i="8"/>
  <c r="KN142" i="8"/>
  <c r="KN147" i="8"/>
  <c r="KN111" i="8"/>
  <c r="KN17" i="8"/>
  <c r="KN165" i="8"/>
  <c r="KN184" i="8"/>
  <c r="KN52" i="8"/>
  <c r="KN91" i="8"/>
  <c r="KN64" i="8"/>
  <c r="KN183" i="8"/>
  <c r="BD90" i="8"/>
  <c r="BD190" i="8"/>
  <c r="BD165" i="8"/>
  <c r="BD209" i="8"/>
  <c r="BD208" i="8"/>
  <c r="BD204" i="8"/>
  <c r="BD146" i="8"/>
  <c r="BD64" i="8"/>
  <c r="BD52" i="8"/>
  <c r="BD153" i="8"/>
  <c r="BD110" i="8"/>
  <c r="BD184" i="8"/>
  <c r="BD91" i="8"/>
  <c r="BD203" i="8"/>
  <c r="BD141" i="8"/>
  <c r="BD147" i="8"/>
  <c r="BD41" i="8"/>
  <c r="BD152" i="8"/>
  <c r="BD18" i="8"/>
  <c r="BD183" i="8"/>
  <c r="BD122" i="8"/>
  <c r="BD166" i="8"/>
  <c r="BD158" i="8"/>
  <c r="BD111" i="8"/>
  <c r="BD172" i="8"/>
  <c r="BD30" i="8"/>
  <c r="BD121" i="8"/>
  <c r="BD189" i="8"/>
  <c r="BD159" i="8"/>
  <c r="KN9" i="8"/>
  <c r="KO10" i="8"/>
  <c r="KO42" i="8"/>
  <c r="KO51" i="8"/>
  <c r="KO52" i="8"/>
  <c r="KO128" i="8"/>
  <c r="KO135" i="8"/>
  <c r="KO141" i="8"/>
  <c r="KO142" i="8"/>
  <c r="KO146" i="8"/>
  <c r="KO147" i="8"/>
  <c r="KO151" i="8"/>
  <c r="KO152" i="8"/>
  <c r="KO153" i="8"/>
  <c r="KO158" i="8"/>
  <c r="KO159" i="8"/>
  <c r="FW10" i="8"/>
  <c r="FW23" i="8"/>
  <c r="FW37" i="8"/>
  <c r="FW40" i="8"/>
  <c r="FW49" i="8"/>
  <c r="FW63" i="8"/>
  <c r="FW65" i="8"/>
  <c r="FW66" i="8"/>
  <c r="FW67" i="8"/>
  <c r="FW112" i="8"/>
  <c r="FW113" i="8"/>
  <c r="FW114" i="8"/>
  <c r="FW115" i="8"/>
  <c r="FW116" i="8"/>
  <c r="FW117" i="8"/>
  <c r="FW118" i="8"/>
  <c r="FW119" i="8"/>
  <c r="FW120" i="8"/>
  <c r="FW121" i="8"/>
  <c r="FW122" i="8"/>
  <c r="FW123" i="8"/>
  <c r="FW124" i="8"/>
  <c r="FW125" i="8"/>
  <c r="FW126" i="8"/>
  <c r="FW127" i="8"/>
  <c r="FV9" i="8"/>
  <c r="FW15" i="8"/>
  <c r="FW19" i="8"/>
  <c r="FW20" i="8"/>
  <c r="FW22" i="8"/>
  <c r="FW24" i="8"/>
  <c r="FW25" i="8"/>
  <c r="FW27" i="8"/>
  <c r="FW28" i="8"/>
  <c r="FW29" i="8"/>
  <c r="FW30" i="8"/>
  <c r="FW34" i="8"/>
  <c r="FW35" i="8"/>
  <c r="FW36" i="8"/>
  <c r="FW39" i="8"/>
  <c r="FW41" i="8"/>
  <c r="FW42" i="8"/>
  <c r="FW44" i="8"/>
  <c r="FW45" i="8"/>
  <c r="FW48" i="8"/>
  <c r="FW51" i="8"/>
  <c r="FW52" i="8"/>
  <c r="FW53" i="8"/>
  <c r="FW55" i="8"/>
  <c r="FW56" i="8"/>
  <c r="FW58" i="8"/>
  <c r="FW132" i="8"/>
  <c r="FW133" i="8"/>
  <c r="FW135" i="8"/>
  <c r="FW136" i="8"/>
  <c r="FW137" i="8"/>
  <c r="FW138" i="8"/>
  <c r="FW139" i="8"/>
  <c r="FW140" i="8"/>
  <c r="FW141" i="8"/>
  <c r="FW142" i="8"/>
  <c r="FW143" i="8"/>
  <c r="FW144" i="8"/>
  <c r="FW145" i="8"/>
  <c r="FW146" i="8"/>
  <c r="FW147" i="8"/>
  <c r="FW148" i="8"/>
  <c r="FW149" i="8"/>
  <c r="FW150" i="8"/>
  <c r="FW151" i="8"/>
  <c r="FW152" i="8"/>
  <c r="FW153" i="8"/>
  <c r="FW154" i="8"/>
  <c r="FW155" i="8"/>
  <c r="FW156" i="8"/>
  <c r="FW157" i="8"/>
  <c r="FW158" i="8"/>
  <c r="FW159" i="8"/>
  <c r="FW160" i="8"/>
  <c r="FW161" i="8"/>
  <c r="FW16" i="8"/>
  <c r="FW17" i="8"/>
  <c r="FW47" i="8"/>
  <c r="FW57" i="8"/>
  <c r="FW128" i="8"/>
  <c r="FW131" i="8"/>
  <c r="FW164" i="8"/>
  <c r="FW165" i="8"/>
  <c r="FW166" i="8"/>
  <c r="FW167" i="8"/>
  <c r="FW168" i="8"/>
  <c r="FW169" i="8"/>
  <c r="FW170" i="8"/>
  <c r="FW171" i="8"/>
  <c r="FW172" i="8"/>
  <c r="FW173" i="8"/>
  <c r="FW174" i="8"/>
  <c r="FW175" i="8"/>
  <c r="FW176" i="8"/>
  <c r="FW177" i="8"/>
  <c r="FW178" i="8"/>
  <c r="FW31" i="8"/>
  <c r="FW54" i="8"/>
  <c r="FW129" i="8"/>
  <c r="FW130" i="8"/>
  <c r="FW181" i="8"/>
  <c r="FW182" i="8"/>
  <c r="FW183" i="8"/>
  <c r="FW184" i="8"/>
  <c r="FW185" i="8"/>
  <c r="FW186" i="8"/>
  <c r="FW187" i="8"/>
  <c r="FW188" i="8"/>
  <c r="FW189" i="8"/>
  <c r="FW190" i="8"/>
  <c r="FW191" i="8"/>
  <c r="FW192" i="8"/>
  <c r="FW193" i="8"/>
  <c r="FW194" i="8"/>
  <c r="FW195" i="8"/>
  <c r="BD9" i="8"/>
  <c r="BE10" i="8"/>
  <c r="BE17" i="8"/>
  <c r="BE31" i="8"/>
  <c r="BE51" i="8"/>
  <c r="BE52" i="8"/>
  <c r="BE135" i="8"/>
  <c r="BE141" i="8"/>
  <c r="BE142" i="8"/>
  <c r="BE146" i="8"/>
  <c r="BE147" i="8"/>
  <c r="KN182" i="8"/>
  <c r="KN18" i="8"/>
  <c r="KN209" i="8"/>
  <c r="KN96" i="8"/>
  <c r="KN134" i="8"/>
  <c r="KN146" i="8"/>
  <c r="KN208" i="8"/>
  <c r="KN115" i="8"/>
  <c r="KN153" i="8"/>
  <c r="KN121" i="8"/>
  <c r="KN128" i="8"/>
  <c r="KN204" i="8"/>
  <c r="KN42" i="8"/>
  <c r="KN152" i="8"/>
  <c r="KN203" i="8"/>
  <c r="KN178" i="8"/>
  <c r="KN116" i="8"/>
  <c r="KN97" i="8"/>
  <c r="KN177" i="8"/>
  <c r="KN122" i="8"/>
  <c r="KN103" i="8"/>
  <c r="KN151" i="8"/>
  <c r="KN197" i="8"/>
  <c r="KN167" i="8"/>
  <c r="KN78" i="8"/>
  <c r="KN25" i="8"/>
  <c r="FV203" i="8"/>
  <c r="FV29" i="8"/>
  <c r="FV202" i="8"/>
  <c r="FV201" i="8"/>
  <c r="FV197" i="8"/>
  <c r="FV196" i="8"/>
  <c r="FV131" i="8"/>
  <c r="FV37" i="8"/>
  <c r="FV30" i="8"/>
  <c r="FV146" i="8"/>
  <c r="FV145" i="8"/>
  <c r="FV144" i="8"/>
  <c r="FV143" i="8"/>
  <c r="FV142" i="8"/>
  <c r="FV141" i="8"/>
  <c r="FV140" i="8"/>
  <c r="FV139" i="8"/>
  <c r="FV138" i="8"/>
  <c r="FV137" i="8"/>
  <c r="FV136" i="8"/>
  <c r="FV135" i="8"/>
  <c r="FV43" i="8"/>
  <c r="FV129" i="8"/>
  <c r="FV128" i="8"/>
  <c r="FV60" i="8"/>
  <c r="FV59" i="8"/>
  <c r="FV58" i="8"/>
  <c r="FV57" i="8"/>
  <c r="FV56" i="8"/>
  <c r="FV54" i="8"/>
  <c r="FV53" i="8"/>
  <c r="FV52" i="8"/>
  <c r="FV51" i="8"/>
  <c r="FV50" i="8"/>
  <c r="FV49" i="8"/>
  <c r="FV48" i="8"/>
  <c r="FV47" i="8"/>
  <c r="FV46" i="8"/>
  <c r="FV38" i="8"/>
  <c r="FV35" i="8"/>
  <c r="FV34" i="8"/>
  <c r="FV33" i="8"/>
  <c r="FV32" i="8"/>
  <c r="FV31" i="8"/>
  <c r="FV28" i="8"/>
  <c r="FV27" i="8"/>
  <c r="FV25" i="8"/>
  <c r="FV24" i="8"/>
  <c r="FV23" i="8"/>
  <c r="FV19" i="8"/>
  <c r="FV18" i="8"/>
  <c r="FV17" i="8"/>
  <c r="FV16" i="8"/>
  <c r="FV15" i="8"/>
  <c r="FV14" i="8"/>
  <c r="FV127" i="8"/>
  <c r="FV126" i="8"/>
  <c r="FV125" i="8"/>
  <c r="FV124" i="8"/>
  <c r="FV123" i="8"/>
  <c r="FV122" i="8"/>
  <c r="FV121" i="8"/>
  <c r="FV120" i="8"/>
  <c r="FV119" i="8"/>
  <c r="FV118" i="8"/>
  <c r="FV117" i="8"/>
  <c r="FV116" i="8"/>
  <c r="FV115" i="8"/>
  <c r="FV114" i="8"/>
  <c r="FV113" i="8"/>
  <c r="FV112" i="8"/>
  <c r="FV69" i="8"/>
  <c r="FV64" i="8"/>
  <c r="FV39" i="8"/>
  <c r="FV198" i="8"/>
  <c r="FV212" i="8"/>
  <c r="FV211" i="8"/>
  <c r="FV209" i="8"/>
  <c r="FV70" i="8"/>
  <c r="FV207" i="8"/>
  <c r="FV61" i="8"/>
  <c r="FV210" i="8"/>
  <c r="FV208" i="8"/>
  <c r="FV66" i="8"/>
  <c r="FV206" i="8"/>
  <c r="FV205" i="8"/>
  <c r="FV204" i="8"/>
  <c r="FV21" i="8"/>
  <c r="FV200" i="8"/>
  <c r="FV199" i="8"/>
  <c r="BD31" i="8"/>
  <c r="BD142" i="8"/>
  <c r="BD76" i="8"/>
  <c r="BD178" i="8"/>
  <c r="BD115" i="8"/>
  <c r="BD97" i="8"/>
  <c r="BD65" i="8"/>
  <c r="BD197" i="8"/>
  <c r="BD182" i="8"/>
  <c r="BD104" i="8"/>
  <c r="BD96" i="8"/>
  <c r="BD89" i="8"/>
  <c r="BD120" i="8"/>
  <c r="BD135" i="8"/>
  <c r="BD173" i="8"/>
  <c r="BD51" i="8"/>
  <c r="BD42" i="8"/>
  <c r="BD17" i="8"/>
  <c r="BD177" i="8"/>
  <c r="BD128" i="8"/>
  <c r="BD103" i="8"/>
  <c r="BD151" i="8"/>
  <c r="BD116" i="8"/>
  <c r="BD196" i="8"/>
  <c r="BD134" i="8"/>
  <c r="BD77" i="8"/>
  <c r="BD127" i="8"/>
  <c r="AY124" i="8"/>
  <c r="AY133" i="8"/>
  <c r="AY57" i="8"/>
  <c r="AY55" i="8"/>
  <c r="AY185" i="8"/>
  <c r="AY186" i="8"/>
  <c r="AY160" i="8"/>
  <c r="AY56" i="8"/>
  <c r="AY53" i="8"/>
  <c r="AY54" i="8"/>
  <c r="AY179" i="8"/>
  <c r="AY192" i="8"/>
  <c r="AY98" i="8"/>
  <c r="AY205" i="8"/>
  <c r="AV205" i="8"/>
  <c r="AV69" i="8"/>
  <c r="AY105" i="8"/>
  <c r="AV105" i="8"/>
  <c r="AV212" i="8"/>
  <c r="AY212" i="8"/>
  <c r="AV211" i="8"/>
  <c r="AY211" i="8"/>
  <c r="AV210" i="8"/>
  <c r="AY210" i="8"/>
  <c r="AY109" i="8"/>
  <c r="AV109" i="8"/>
  <c r="AV123" i="8"/>
  <c r="AY123" i="8"/>
  <c r="AV125" i="8"/>
  <c r="AY125" i="8"/>
  <c r="AY129" i="8"/>
  <c r="AV129" i="8"/>
  <c r="AV112" i="8"/>
  <c r="AY112" i="8"/>
  <c r="AY108" i="8"/>
  <c r="AV108" i="8"/>
  <c r="AV171" i="8"/>
  <c r="AY171" i="8"/>
  <c r="AY170" i="8"/>
  <c r="AV170" i="8"/>
  <c r="AV136" i="8"/>
  <c r="AY136" i="8"/>
  <c r="AV130" i="8"/>
  <c r="AY130" i="8"/>
  <c r="AV155" i="8"/>
  <c r="AY155" i="8"/>
  <c r="AY154" i="8"/>
  <c r="AV154" i="8"/>
  <c r="AY140" i="8"/>
  <c r="AV140" i="8"/>
  <c r="AV139" i="8"/>
  <c r="AY139" i="8"/>
  <c r="AV117" i="8"/>
  <c r="AY117" i="8"/>
  <c r="AV119" i="8"/>
  <c r="AY119" i="8"/>
  <c r="AV118" i="8"/>
  <c r="AY118" i="8"/>
  <c r="AY32" i="8"/>
  <c r="AV32" i="8"/>
  <c r="AV102" i="8"/>
  <c r="AY102" i="8"/>
  <c r="AY69" i="8"/>
  <c r="AY175" i="8"/>
  <c r="AY176" i="8"/>
  <c r="AY145" i="8"/>
  <c r="AY144" i="8"/>
  <c r="BB215" i="8"/>
  <c r="FT214" i="8"/>
  <c r="AV86" i="8"/>
  <c r="AY86" i="8"/>
  <c r="AV85" i="8"/>
  <c r="AY85" i="8"/>
  <c r="AY84" i="8"/>
  <c r="AV84" i="8"/>
  <c r="AV83" i="8"/>
  <c r="AY83" i="8"/>
  <c r="AY82" i="8"/>
  <c r="AV82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AV74" i="8"/>
  <c r="AY74" i="8"/>
  <c r="AV73" i="8"/>
  <c r="AY73" i="8"/>
  <c r="AV72" i="8"/>
  <c r="AY72" i="8"/>
  <c r="AV71" i="8"/>
  <c r="AY71" i="8"/>
  <c r="AV70" i="8"/>
  <c r="AY70" i="8"/>
  <c r="AV68" i="8"/>
  <c r="AY68" i="8"/>
  <c r="AV67" i="8"/>
  <c r="AY67" i="8"/>
  <c r="AV66" i="8"/>
  <c r="AY66" i="8"/>
  <c r="AV50" i="8"/>
  <c r="AY50" i="8"/>
  <c r="AV49" i="8"/>
  <c r="AY49" i="8"/>
  <c r="AV48" i="8"/>
  <c r="AY48" i="8"/>
  <c r="AV47" i="8"/>
  <c r="AY47" i="8"/>
  <c r="AV46" i="8"/>
  <c r="AY46" i="8"/>
  <c r="AV45" i="8"/>
  <c r="AY45" i="8"/>
  <c r="AV44" i="8"/>
  <c r="AY44" i="8"/>
  <c r="AV43" i="8"/>
  <c r="AY43" i="8"/>
  <c r="AV14" i="8"/>
  <c r="AY14" i="8"/>
  <c r="AV94" i="8"/>
  <c r="AY94" i="8"/>
  <c r="AV167" i="8"/>
  <c r="AY167" i="8"/>
  <c r="AV16" i="8"/>
  <c r="AY16" i="8"/>
  <c r="AV174" i="8"/>
  <c r="AY174" i="8"/>
  <c r="AV180" i="8"/>
  <c r="AY180" i="8"/>
  <c r="AV181" i="8"/>
  <c r="AY181" i="8"/>
  <c r="AV25" i="8"/>
  <c r="AY25" i="8"/>
  <c r="AV24" i="8"/>
  <c r="AY24" i="8"/>
  <c r="AV26" i="8"/>
  <c r="AY26" i="8"/>
  <c r="AV19" i="8"/>
  <c r="AY19" i="8"/>
  <c r="AV23" i="8"/>
  <c r="AY23" i="8"/>
  <c r="AV22" i="8"/>
  <c r="AY22" i="8"/>
  <c r="AV198" i="8"/>
  <c r="AY198" i="8"/>
  <c r="AV21" i="8"/>
  <c r="AY21" i="8"/>
  <c r="AV33" i="8"/>
  <c r="AY33" i="8"/>
  <c r="AV201" i="8"/>
  <c r="AY201" i="8"/>
  <c r="AV34" i="8"/>
  <c r="AY34" i="8"/>
  <c r="AV202" i="8"/>
  <c r="AY202" i="8"/>
  <c r="AV15" i="8"/>
  <c r="AY15" i="8"/>
  <c r="AV20" i="8"/>
  <c r="AY20" i="8"/>
  <c r="AV28" i="8"/>
  <c r="AY28" i="8"/>
  <c r="AV37" i="8"/>
  <c r="AY37" i="8"/>
  <c r="AV29" i="8"/>
  <c r="AY29" i="8"/>
  <c r="AV36" i="8"/>
  <c r="AY36" i="8"/>
  <c r="AV93" i="8"/>
  <c r="AY93" i="8"/>
  <c r="AV161" i="8"/>
  <c r="AY161" i="8"/>
  <c r="AV92" i="8"/>
  <c r="AY92" i="8"/>
  <c r="AV150" i="8"/>
  <c r="AY150" i="8"/>
  <c r="AV88" i="8"/>
  <c r="AY88" i="8"/>
  <c r="AV149" i="8"/>
  <c r="AY149" i="8"/>
  <c r="AV87" i="8"/>
  <c r="AY87" i="8"/>
  <c r="AV35" i="8"/>
  <c r="AY35" i="8"/>
  <c r="AV148" i="8"/>
  <c r="AY148" i="8"/>
  <c r="AV81" i="8"/>
  <c r="AY81" i="8"/>
  <c r="AV80" i="8"/>
  <c r="AY80" i="8"/>
  <c r="AV79" i="8"/>
  <c r="AY79" i="8"/>
  <c r="AV143" i="8"/>
  <c r="AY143" i="8"/>
  <c r="AV78" i="8"/>
  <c r="AY78" i="8"/>
  <c r="AV99" i="8"/>
  <c r="AY99" i="8"/>
  <c r="AV191" i="8"/>
  <c r="AY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FW14" i="8" l="1"/>
  <c r="FW38" i="8"/>
  <c r="FW162" i="8"/>
  <c r="FW179" i="8"/>
  <c r="FW197" i="8"/>
  <c r="FW201" i="8"/>
  <c r="FW204" i="8"/>
  <c r="FW206" i="8"/>
  <c r="FW209" i="8"/>
  <c r="FW211" i="8"/>
  <c r="FW89" i="8"/>
  <c r="FW43" i="8"/>
  <c r="FW60" i="8"/>
  <c r="FW68" i="8"/>
  <c r="FW72" i="8"/>
  <c r="FW76" i="8"/>
  <c r="FW79" i="8"/>
  <c r="FW81" i="8"/>
  <c r="FW83" i="8"/>
  <c r="FW86" i="8"/>
  <c r="FW18" i="8"/>
  <c r="FW91" i="8"/>
  <c r="FW93" i="8"/>
  <c r="FW21" i="8"/>
  <c r="FW50" i="8"/>
  <c r="FW62" i="8"/>
  <c r="FW70" i="8"/>
  <c r="FW95" i="8"/>
  <c r="FW97" i="8"/>
  <c r="FW99" i="8"/>
  <c r="FW101" i="8"/>
  <c r="FW104" i="8"/>
  <c r="FW107" i="8"/>
  <c r="FW109" i="8"/>
  <c r="FW134" i="8"/>
  <c r="FW163" i="8"/>
  <c r="FW180" i="8"/>
  <c r="FW196" i="8"/>
  <c r="FW198" i="8"/>
  <c r="FW199" i="8"/>
  <c r="FW200" i="8"/>
  <c r="FW202" i="8"/>
  <c r="FW203" i="8"/>
  <c r="FW205" i="8"/>
  <c r="FW207" i="8"/>
  <c r="FW208" i="8"/>
  <c r="FW210" i="8"/>
  <c r="FW212" i="8"/>
  <c r="FW26" i="8"/>
  <c r="FW33" i="8"/>
  <c r="FW59" i="8"/>
  <c r="FW64" i="8"/>
  <c r="FW71" i="8"/>
  <c r="FW73" i="8"/>
  <c r="FW77" i="8"/>
  <c r="FW78" i="8"/>
  <c r="FW80" i="8"/>
  <c r="FW82" i="8"/>
  <c r="FW84" i="8"/>
  <c r="FW85" i="8"/>
  <c r="FW87" i="8"/>
  <c r="FW88" i="8"/>
  <c r="FW90" i="8"/>
  <c r="FW92" i="8"/>
  <c r="FW94" i="8"/>
  <c r="FW32" i="8"/>
  <c r="FW46" i="8"/>
  <c r="FW61" i="8"/>
  <c r="FW69" i="8"/>
  <c r="FW74" i="8"/>
  <c r="FW75" i="8"/>
  <c r="FW96" i="8"/>
  <c r="FW98" i="8"/>
  <c r="FW100" i="8"/>
  <c r="FW102" i="8"/>
  <c r="FW103" i="8"/>
  <c r="FW105" i="8"/>
  <c r="FW106" i="8"/>
  <c r="FW108" i="8"/>
  <c r="FW110" i="8"/>
  <c r="FW111" i="8"/>
  <c r="AG201" i="8"/>
  <c r="AH201" i="8" s="1"/>
  <c r="AJ201" i="8" s="1"/>
  <c r="AK201" i="8" s="1"/>
  <c r="V232" i="8"/>
  <c r="KO79" i="8"/>
  <c r="KO92" i="8"/>
  <c r="KO105" i="8"/>
  <c r="KO123" i="8"/>
  <c r="KO136" i="8"/>
  <c r="KP10" i="8"/>
  <c r="KP97" i="8"/>
  <c r="KP103" i="8"/>
  <c r="KP104" i="8"/>
  <c r="KP110" i="8"/>
  <c r="KP111" i="8"/>
  <c r="KP42" i="8"/>
  <c r="KP115" i="8"/>
  <c r="KP116" i="8"/>
  <c r="KP120" i="8"/>
  <c r="KP121" i="8"/>
  <c r="KP122" i="8"/>
  <c r="KP127" i="8"/>
  <c r="KO9" i="8"/>
  <c r="FW9" i="8"/>
  <c r="FX10" i="8"/>
  <c r="FX63" i="8"/>
  <c r="FX65" i="8"/>
  <c r="FX68" i="8"/>
  <c r="FX71" i="8"/>
  <c r="FX7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BF10" i="8"/>
  <c r="BF182" i="8"/>
  <c r="BF183" i="8"/>
  <c r="BF184" i="8"/>
  <c r="BF189" i="8"/>
  <c r="BF190" i="8"/>
  <c r="BF196" i="8"/>
  <c r="BF52" i="8"/>
  <c r="BF197" i="8"/>
  <c r="BF203" i="8"/>
  <c r="BF204" i="8"/>
  <c r="BF208" i="8"/>
  <c r="BF209" i="8"/>
  <c r="BF18" i="8"/>
  <c r="BF64" i="8"/>
  <c r="BF65" i="8"/>
  <c r="BF76" i="8"/>
  <c r="BF77" i="8"/>
  <c r="BF89" i="8"/>
  <c r="BF90" i="8"/>
  <c r="BF91" i="8"/>
  <c r="BF96" i="8"/>
  <c r="BF97" i="8"/>
  <c r="BF103" i="8"/>
  <c r="BF104" i="8"/>
  <c r="BF110" i="8"/>
  <c r="BF111" i="8"/>
  <c r="BE9" i="8"/>
  <c r="BF115" i="8"/>
  <c r="BF116" i="8"/>
  <c r="BF120" i="8"/>
  <c r="BF121" i="8"/>
  <c r="BF122" i="8"/>
  <c r="BF127" i="8"/>
  <c r="BF128" i="8"/>
  <c r="FV213" i="8"/>
  <c r="BD215" i="8" s="1"/>
  <c r="KO78" i="8"/>
  <c r="KO25" i="8"/>
  <c r="KO173" i="8"/>
  <c r="KO183" i="8"/>
  <c r="KO196" i="8"/>
  <c r="KO77" i="8"/>
  <c r="KO96" i="8"/>
  <c r="KO64" i="8"/>
  <c r="KO116" i="8"/>
  <c r="KO91" i="8"/>
  <c r="KO178" i="8"/>
  <c r="KO103" i="8"/>
  <c r="KO190" i="8"/>
  <c r="KO209" i="8"/>
  <c r="KO167" i="8"/>
  <c r="KO122" i="8"/>
  <c r="KO17" i="8"/>
  <c r="KO165" i="8"/>
  <c r="KO177" i="8"/>
  <c r="KO182" i="8"/>
  <c r="KO189" i="8"/>
  <c r="KO203" i="8"/>
  <c r="KO208" i="8"/>
  <c r="KO76" i="8"/>
  <c r="KO97" i="8"/>
  <c r="KO104" i="8"/>
  <c r="KO30" i="8"/>
  <c r="KO65" i="8"/>
  <c r="KO121" i="8"/>
  <c r="KO41" i="8"/>
  <c r="KO172" i="8"/>
  <c r="KO166" i="8"/>
  <c r="KO134" i="8"/>
  <c r="KO197" i="8"/>
  <c r="KO89" i="8"/>
  <c r="KO110" i="8"/>
  <c r="KO115" i="8"/>
  <c r="KO184" i="8"/>
  <c r="KO204" i="8"/>
  <c r="KO31" i="8"/>
  <c r="KO90" i="8"/>
  <c r="KO111" i="8"/>
  <c r="KO120" i="8"/>
  <c r="KO127" i="8"/>
  <c r="KO18" i="8"/>
  <c r="BE128" i="8"/>
  <c r="BE134" i="8"/>
  <c r="BE172" i="8"/>
  <c r="BE91" i="8"/>
  <c r="BE90" i="8"/>
  <c r="BE65" i="8"/>
  <c r="BE115" i="8"/>
  <c r="BE97" i="8"/>
  <c r="BE111" i="8"/>
  <c r="BE121" i="8"/>
  <c r="BE77" i="8"/>
  <c r="BE151" i="8"/>
  <c r="BE152" i="8"/>
  <c r="BE153" i="8"/>
  <c r="BE158" i="8"/>
  <c r="BE159" i="8"/>
  <c r="BE30" i="8"/>
  <c r="BE165" i="8"/>
  <c r="BE166" i="8"/>
  <c r="BE173" i="8"/>
  <c r="BE177" i="8"/>
  <c r="BE178" i="8"/>
  <c r="BE41" i="8"/>
  <c r="BE64" i="8"/>
  <c r="BE182" i="8"/>
  <c r="BE127" i="8"/>
  <c r="BE183" i="8"/>
  <c r="BE184" i="8"/>
  <c r="BE189" i="8"/>
  <c r="BE190" i="8"/>
  <c r="BE196" i="8"/>
  <c r="BE197" i="8"/>
  <c r="BE76" i="8"/>
  <c r="BE96" i="8"/>
  <c r="BE110" i="8"/>
  <c r="BE116" i="8"/>
  <c r="BE203" i="8"/>
  <c r="BE204" i="8"/>
  <c r="BE208" i="8"/>
  <c r="BE209" i="8"/>
  <c r="BE89" i="8"/>
  <c r="BE42" i="8"/>
  <c r="BE103" i="8"/>
  <c r="BE120" i="8"/>
  <c r="BE104" i="8"/>
  <c r="BE18" i="8"/>
  <c r="BE122" i="8"/>
  <c r="U224" i="8"/>
  <c r="W224" i="8" s="1"/>
  <c r="AG167" i="8"/>
  <c r="AH167" i="8" s="1"/>
  <c r="AJ167" i="8" s="1"/>
  <c r="AK167" i="8" s="1"/>
  <c r="AG92" i="8"/>
  <c r="AH92" i="8" s="1"/>
  <c r="AJ92" i="8" s="1"/>
  <c r="AK92" i="8" s="1"/>
  <c r="AM80" i="8"/>
  <c r="AP80" i="8" s="1"/>
  <c r="FU214" i="8"/>
  <c r="BB216" i="8"/>
  <c r="AG136" i="8"/>
  <c r="AH136" i="8" s="1"/>
  <c r="AJ136" i="8" s="1"/>
  <c r="AK136" i="8" s="1"/>
  <c r="AM81" i="8"/>
  <c r="AP81" i="8" s="1"/>
  <c r="AM79" i="8"/>
  <c r="AP79" i="8" s="1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FW213" i="8" l="1"/>
  <c r="BE215" i="8" s="1"/>
  <c r="AM201" i="8"/>
  <c r="AP201" i="8" s="1"/>
  <c r="AO201" i="8"/>
  <c r="KP96" i="8"/>
  <c r="KP64" i="8"/>
  <c r="FX118" i="8"/>
  <c r="FX122" i="8"/>
  <c r="FX26" i="8"/>
  <c r="FX39" i="8"/>
  <c r="FX49" i="8"/>
  <c r="FX135" i="8"/>
  <c r="FX149" i="8"/>
  <c r="FX155" i="8"/>
  <c r="FX43" i="8"/>
  <c r="FX166" i="8"/>
  <c r="FX171" i="8"/>
  <c r="FX176" i="8"/>
  <c r="FX180" i="8"/>
  <c r="FX184" i="8"/>
  <c r="FX19" i="8"/>
  <c r="FX52" i="8"/>
  <c r="FX62" i="8"/>
  <c r="FX70" i="8"/>
  <c r="FX114" i="8"/>
  <c r="FX117" i="8"/>
  <c r="FX120" i="8"/>
  <c r="FX123" i="8"/>
  <c r="FX126" i="8"/>
  <c r="FX14" i="8"/>
  <c r="FX20" i="8"/>
  <c r="FX24" i="8"/>
  <c r="FX27" i="8"/>
  <c r="FX29" i="8"/>
  <c r="FX31" i="8"/>
  <c r="FX35" i="8"/>
  <c r="FX38" i="8"/>
  <c r="FX40" i="8"/>
  <c r="FX44" i="8"/>
  <c r="FX53" i="8"/>
  <c r="FX56" i="8"/>
  <c r="FX131" i="8"/>
  <c r="FX137" i="8"/>
  <c r="FX140" i="8"/>
  <c r="FX143" i="8"/>
  <c r="FX145" i="8"/>
  <c r="FX148" i="8"/>
  <c r="FX150" i="8"/>
  <c r="FX153" i="8"/>
  <c r="FX156" i="8"/>
  <c r="FX158" i="8"/>
  <c r="FX160" i="8"/>
  <c r="FX191" i="8"/>
  <c r="FX34" i="8"/>
  <c r="FX132" i="8"/>
  <c r="FX199" i="8"/>
  <c r="FX201" i="8"/>
  <c r="FX204" i="8"/>
  <c r="FX207" i="8"/>
  <c r="FX209" i="8"/>
  <c r="FX210" i="8"/>
  <c r="FX46" i="8"/>
  <c r="FX66" i="8"/>
  <c r="FX69" i="8"/>
  <c r="FX59" i="8"/>
  <c r="FX113" i="8"/>
  <c r="FX125" i="8"/>
  <c r="FX16" i="8"/>
  <c r="FX25" i="8"/>
  <c r="FX32" i="8"/>
  <c r="FX41" i="8"/>
  <c r="FX138" i="8"/>
  <c r="FX142" i="8"/>
  <c r="FX152" i="8"/>
  <c r="FX164" i="8"/>
  <c r="FX167" i="8"/>
  <c r="FX172" i="8"/>
  <c r="FX177" i="8"/>
  <c r="FX163" i="8"/>
  <c r="FX183" i="8"/>
  <c r="FX188" i="8"/>
  <c r="FX130" i="8"/>
  <c r="FX212" i="8"/>
  <c r="FX178" i="8"/>
  <c r="FX185" i="8"/>
  <c r="FX195" i="8"/>
  <c r="FX129" i="8"/>
  <c r="FX203" i="8"/>
  <c r="FX57" i="8"/>
  <c r="FX61" i="8"/>
  <c r="FX50" i="8"/>
  <c r="FX58" i="8"/>
  <c r="FX64" i="8"/>
  <c r="FX112" i="8"/>
  <c r="FX116" i="8"/>
  <c r="FX119" i="8"/>
  <c r="FX121" i="8"/>
  <c r="FX124" i="8"/>
  <c r="FX127" i="8"/>
  <c r="FX18" i="8"/>
  <c r="FX23" i="8"/>
  <c r="FX28" i="8"/>
  <c r="FX30" i="8"/>
  <c r="FX33" i="8"/>
  <c r="FX37" i="8"/>
  <c r="FX42" i="8"/>
  <c r="FX45" i="8"/>
  <c r="FX54" i="8"/>
  <c r="FX60" i="8"/>
  <c r="FX136" i="8"/>
  <c r="FX139" i="8"/>
  <c r="FX141" i="8"/>
  <c r="FX144" i="8"/>
  <c r="FX147" i="8"/>
  <c r="FX151" i="8"/>
  <c r="FX154" i="8"/>
  <c r="FX159" i="8"/>
  <c r="FX161" i="8"/>
  <c r="FX165" i="8"/>
  <c r="FX168" i="8"/>
  <c r="FX170" i="8"/>
  <c r="FX173" i="8"/>
  <c r="FX175" i="8"/>
  <c r="FX51" i="8"/>
  <c r="FX134" i="8"/>
  <c r="FX179" i="8"/>
  <c r="FX181" i="8"/>
  <c r="FX187" i="8"/>
  <c r="FX189" i="8"/>
  <c r="FX190" i="8"/>
  <c r="FX192" i="8"/>
  <c r="FX194" i="8"/>
  <c r="FX17" i="8"/>
  <c r="FX196" i="8"/>
  <c r="FX198" i="8"/>
  <c r="FX200" i="8"/>
  <c r="FX202" i="8"/>
  <c r="FX205" i="8"/>
  <c r="FX206" i="8"/>
  <c r="FX208" i="8"/>
  <c r="FX15" i="8"/>
  <c r="FX67" i="8"/>
  <c r="FX36" i="8"/>
  <c r="FX162" i="8"/>
  <c r="FX22" i="8"/>
  <c r="FX211" i="8"/>
  <c r="FX47" i="8"/>
  <c r="FX115" i="8"/>
  <c r="FX21" i="8"/>
  <c r="FX48" i="8"/>
  <c r="FX55" i="8"/>
  <c r="FX146" i="8"/>
  <c r="FX157" i="8"/>
  <c r="FX169" i="8"/>
  <c r="FX174" i="8"/>
  <c r="FX133" i="8"/>
  <c r="FX182" i="8"/>
  <c r="FX186" i="8"/>
  <c r="FX193" i="8"/>
  <c r="FX128" i="8"/>
  <c r="FX197" i="8"/>
  <c r="KP8" i="8"/>
  <c r="KQ10" i="8"/>
  <c r="KQ17" i="8"/>
  <c r="KQ30" i="8"/>
  <c r="KQ31" i="8"/>
  <c r="KQ41" i="8"/>
  <c r="KQ42" i="8"/>
  <c r="KQ51" i="8"/>
  <c r="KQ128" i="8"/>
  <c r="KQ135" i="8"/>
  <c r="KQ141" i="8"/>
  <c r="KQ142" i="8"/>
  <c r="KQ146" i="8"/>
  <c r="KQ147" i="8"/>
  <c r="KQ151" i="8"/>
  <c r="KQ152" i="8"/>
  <c r="KQ153" i="8"/>
  <c r="KQ158" i="8"/>
  <c r="KQ159" i="8"/>
  <c r="KQ165" i="8"/>
  <c r="KQ166" i="8"/>
  <c r="KQ172" i="8"/>
  <c r="KQ173" i="8"/>
  <c r="KQ177" i="8"/>
  <c r="KQ178" i="8"/>
  <c r="KP9" i="8"/>
  <c r="KQ18" i="8"/>
  <c r="KQ182" i="8"/>
  <c r="KQ183" i="8"/>
  <c r="KQ184" i="8"/>
  <c r="KQ189" i="8"/>
  <c r="KQ190" i="8"/>
  <c r="KQ134" i="8"/>
  <c r="KQ196" i="8"/>
  <c r="KQ197" i="8"/>
  <c r="KQ203" i="8"/>
  <c r="KQ204" i="8"/>
  <c r="KQ208" i="8"/>
  <c r="KQ209" i="8"/>
  <c r="KQ52" i="8"/>
  <c r="KQ64" i="8"/>
  <c r="KQ76" i="8"/>
  <c r="KQ77" i="8"/>
  <c r="KQ89" i="8"/>
  <c r="KQ90" i="8"/>
  <c r="KQ91" i="8"/>
  <c r="FX9" i="8"/>
  <c r="FY10" i="8"/>
  <c r="FY21" i="8"/>
  <c r="FY23" i="8"/>
  <c r="FY27" i="8"/>
  <c r="FY34" i="8"/>
  <c r="FY40" i="8"/>
  <c r="FY41" i="8"/>
  <c r="FY55" i="8"/>
  <c r="FY162" i="8"/>
  <c r="FY163" i="8"/>
  <c r="FY164" i="8"/>
  <c r="FY165" i="8"/>
  <c r="FY166" i="8"/>
  <c r="FY167" i="8"/>
  <c r="FY168" i="8"/>
  <c r="FY169" i="8"/>
  <c r="FY170" i="8"/>
  <c r="FY171" i="8"/>
  <c r="FY172" i="8"/>
  <c r="FY173" i="8"/>
  <c r="FY174" i="8"/>
  <c r="FY175" i="8"/>
  <c r="FY176" i="8"/>
  <c r="FY177" i="8"/>
  <c r="FY178" i="8"/>
  <c r="FY18" i="8"/>
  <c r="FY22" i="8"/>
  <c r="FY43" i="8"/>
  <c r="FY130" i="8"/>
  <c r="FY131" i="8"/>
  <c r="FY181" i="8"/>
  <c r="FY182" i="8"/>
  <c r="FY183" i="8"/>
  <c r="FY184" i="8"/>
  <c r="FY185" i="8"/>
  <c r="FY186" i="8"/>
  <c r="FY187" i="8"/>
  <c r="FY188" i="8"/>
  <c r="FY189" i="8"/>
  <c r="FY190" i="8"/>
  <c r="FY191" i="8"/>
  <c r="FY192" i="8"/>
  <c r="FY193" i="8"/>
  <c r="FY194" i="8"/>
  <c r="FY195" i="8"/>
  <c r="FY29" i="8"/>
  <c r="FY42" i="8"/>
  <c r="FY54" i="8"/>
  <c r="FY134" i="8"/>
  <c r="FY179" i="8"/>
  <c r="FY180" i="8"/>
  <c r="FY196" i="8"/>
  <c r="FY197" i="8"/>
  <c r="FY198" i="8"/>
  <c r="FY199" i="8"/>
  <c r="FY200" i="8"/>
  <c r="FY201" i="8"/>
  <c r="FY202" i="8"/>
  <c r="FY203" i="8"/>
  <c r="FY204" i="8"/>
  <c r="FY205" i="8"/>
  <c r="FY206" i="8"/>
  <c r="FY207" i="8"/>
  <c r="FY208" i="8"/>
  <c r="FY209" i="8"/>
  <c r="FY210" i="8"/>
  <c r="FY211" i="8"/>
  <c r="FY212" i="8"/>
  <c r="FX8" i="8"/>
  <c r="FY39" i="8"/>
  <c r="FY45" i="8"/>
  <c r="FY56" i="8"/>
  <c r="FY65" i="8"/>
  <c r="FY71" i="8"/>
  <c r="FY72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BF8" i="8"/>
  <c r="BG10" i="8"/>
  <c r="BG64" i="8"/>
  <c r="BG96" i="8"/>
  <c r="BG97" i="8"/>
  <c r="BG103" i="8"/>
  <c r="BG104" i="8"/>
  <c r="BG110" i="8"/>
  <c r="BG111" i="8"/>
  <c r="BG65" i="8"/>
  <c r="BG115" i="8"/>
  <c r="BG116" i="8"/>
  <c r="BG120" i="8"/>
  <c r="BG121" i="8"/>
  <c r="BG122" i="8"/>
  <c r="BG127" i="8"/>
  <c r="BG128" i="8"/>
  <c r="BF9" i="8"/>
  <c r="BG17" i="8"/>
  <c r="BG18" i="8"/>
  <c r="BG30" i="8"/>
  <c r="BG31" i="8"/>
  <c r="BG42" i="8"/>
  <c r="BG52" i="8"/>
  <c r="BG135" i="8"/>
  <c r="BG141" i="8"/>
  <c r="BG142" i="8"/>
  <c r="BG146" i="8"/>
  <c r="BG147" i="8"/>
  <c r="BG151" i="8"/>
  <c r="BG152" i="8"/>
  <c r="BG153" i="8"/>
  <c r="BG158" i="8"/>
  <c r="BG159" i="8"/>
  <c r="BG41" i="8"/>
  <c r="BG51" i="8"/>
  <c r="BG165" i="8"/>
  <c r="BG166" i="8"/>
  <c r="BG172" i="8"/>
  <c r="BG173" i="8"/>
  <c r="BG177" i="8"/>
  <c r="BG178" i="8"/>
  <c r="KP25" i="8"/>
  <c r="KP78" i="8"/>
  <c r="KP79" i="8"/>
  <c r="KP92" i="8"/>
  <c r="KP105" i="8"/>
  <c r="KP123" i="8"/>
  <c r="KP136" i="8"/>
  <c r="KP167" i="8"/>
  <c r="KP17" i="8"/>
  <c r="KP30" i="8"/>
  <c r="KP31" i="8"/>
  <c r="KP41" i="8"/>
  <c r="KP51" i="8"/>
  <c r="KP52" i="8"/>
  <c r="KP135" i="8"/>
  <c r="KP141" i="8"/>
  <c r="KP142" i="8"/>
  <c r="KP146" i="8"/>
  <c r="KP147" i="8"/>
  <c r="KP151" i="8"/>
  <c r="KP152" i="8"/>
  <c r="KP153" i="8"/>
  <c r="KP158" i="8"/>
  <c r="KP159" i="8"/>
  <c r="KP18" i="8"/>
  <c r="KP165" i="8"/>
  <c r="KP166" i="8"/>
  <c r="KP172" i="8"/>
  <c r="KP173" i="8"/>
  <c r="KP177" i="8"/>
  <c r="KP178" i="8"/>
  <c r="KP128" i="8"/>
  <c r="KP134" i="8"/>
  <c r="KP182" i="8"/>
  <c r="KP183" i="8"/>
  <c r="KP184" i="8"/>
  <c r="KP189" i="8"/>
  <c r="KP190" i="8"/>
  <c r="KP196" i="8"/>
  <c r="KP197" i="8"/>
  <c r="KP203" i="8"/>
  <c r="KP204" i="8"/>
  <c r="KP208" i="8"/>
  <c r="KP209" i="8"/>
  <c r="KP65" i="8"/>
  <c r="KP76" i="8"/>
  <c r="KP77" i="8"/>
  <c r="KP89" i="8"/>
  <c r="KP90" i="8"/>
  <c r="KP91" i="8"/>
  <c r="FX72" i="8"/>
  <c r="FX73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BF17" i="8"/>
  <c r="BF30" i="8"/>
  <c r="BF31" i="8"/>
  <c r="BF41" i="8"/>
  <c r="BF42" i="8"/>
  <c r="BF51" i="8"/>
  <c r="BF135" i="8"/>
  <c r="BF141" i="8"/>
  <c r="BF142" i="8"/>
  <c r="BF146" i="8"/>
  <c r="BF147" i="8"/>
  <c r="BF151" i="8"/>
  <c r="BF152" i="8"/>
  <c r="BF153" i="8"/>
  <c r="BF158" i="8"/>
  <c r="BF159" i="8"/>
  <c r="BF134" i="8"/>
  <c r="BF165" i="8"/>
  <c r="BF166" i="8"/>
  <c r="BF172" i="8"/>
  <c r="BF173" i="8"/>
  <c r="BF177" i="8"/>
  <c r="BF178" i="8"/>
  <c r="BF164" i="8"/>
  <c r="BG164" i="8"/>
  <c r="KM164" i="8"/>
  <c r="KN164" i="8"/>
  <c r="KP164" i="8"/>
  <c r="KQ164" i="8"/>
  <c r="KL164" i="8"/>
  <c r="KO164" i="8"/>
  <c r="AM167" i="8"/>
  <c r="AP167" i="8" s="1"/>
  <c r="AM92" i="8"/>
  <c r="AP92" i="8" s="1"/>
  <c r="BG92" i="8"/>
  <c r="BF92" i="8"/>
  <c r="BE92" i="8"/>
  <c r="BD92" i="8"/>
  <c r="BC92" i="8"/>
  <c r="BB92" i="8"/>
  <c r="AX92" i="8"/>
  <c r="AZ92" i="8" s="1"/>
  <c r="AU92" i="8"/>
  <c r="AW92" i="8" s="1"/>
  <c r="AR80" i="8"/>
  <c r="AU80" i="8"/>
  <c r="AW80" i="8" s="1"/>
  <c r="AX80" i="8"/>
  <c r="AZ80" i="8" s="1"/>
  <c r="BB80" i="8"/>
  <c r="BC80" i="8"/>
  <c r="BD80" i="8"/>
  <c r="BE80" i="8"/>
  <c r="BF80" i="8"/>
  <c r="BG80" i="8"/>
  <c r="AX81" i="8"/>
  <c r="AZ81" i="8" s="1"/>
  <c r="BC81" i="8"/>
  <c r="BE81" i="8"/>
  <c r="BG81" i="8"/>
  <c r="BF81" i="8"/>
  <c r="BB81" i="8"/>
  <c r="BD81" i="8"/>
  <c r="BE79" i="8"/>
  <c r="AX79" i="8"/>
  <c r="AZ79" i="8" s="1"/>
  <c r="BG79" i="8"/>
  <c r="BD79" i="8"/>
  <c r="AU79" i="8"/>
  <c r="AW79" i="8" s="1"/>
  <c r="BC79" i="8"/>
  <c r="BB79" i="8"/>
  <c r="BF79" i="8"/>
  <c r="BG78" i="8"/>
  <c r="BF78" i="8"/>
  <c r="BE78" i="8"/>
  <c r="BD78" i="8"/>
  <c r="BC78" i="8"/>
  <c r="BB78" i="8"/>
  <c r="AX78" i="8"/>
  <c r="AZ78" i="8" s="1"/>
  <c r="AU78" i="8"/>
  <c r="AW78" i="8" s="1"/>
  <c r="AM25" i="8"/>
  <c r="AP25" i="8" s="1"/>
  <c r="AM15" i="8"/>
  <c r="AP15" i="8" s="1"/>
  <c r="BC216" i="8"/>
  <c r="FV214" i="8"/>
  <c r="AM136" i="8"/>
  <c r="AP136" i="8" s="1"/>
  <c r="AU81" i="8"/>
  <c r="AW81" i="8" s="1"/>
  <c r="AR81" i="8"/>
  <c r="AM123" i="8"/>
  <c r="AP123" i="8" s="1"/>
  <c r="AM105" i="8"/>
  <c r="AP105" i="8" s="1"/>
  <c r="BF210" i="8"/>
  <c r="BC210" i="8"/>
  <c r="BE210" i="8"/>
  <c r="BB210" i="8"/>
  <c r="AX210" i="8"/>
  <c r="AZ210" i="8" s="1"/>
  <c r="BD210" i="8"/>
  <c r="AU210" i="8"/>
  <c r="AW210" i="8" s="1"/>
  <c r="AR210" i="8"/>
  <c r="BF202" i="8"/>
  <c r="BE202" i="8"/>
  <c r="BD202" i="8"/>
  <c r="BC202" i="8"/>
  <c r="BB202" i="8"/>
  <c r="AX202" i="8"/>
  <c r="AZ202" i="8" s="1"/>
  <c r="AU202" i="8"/>
  <c r="AW202" i="8" s="1"/>
  <c r="AR202" i="8"/>
  <c r="KL202" i="8"/>
  <c r="KM202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BF191" i="8"/>
  <c r="BE191" i="8"/>
  <c r="BD191" i="8"/>
  <c r="BC191" i="8"/>
  <c r="BB191" i="8"/>
  <c r="AX191" i="8"/>
  <c r="AZ191" i="8" s="1"/>
  <c r="AU191" i="8"/>
  <c r="AW191" i="8" s="1"/>
  <c r="AR191" i="8"/>
  <c r="KL191" i="8"/>
  <c r="KM191" i="8"/>
  <c r="KN191" i="8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BF181" i="8"/>
  <c r="BE181" i="8"/>
  <c r="BD181" i="8"/>
  <c r="BC181" i="8"/>
  <c r="BB181" i="8"/>
  <c r="AX181" i="8"/>
  <c r="AZ181" i="8" s="1"/>
  <c r="AU181" i="8"/>
  <c r="AW181" i="8" s="1"/>
  <c r="AR181" i="8"/>
  <c r="KL181" i="8"/>
  <c r="KM181" i="8"/>
  <c r="KN181" i="8"/>
  <c r="KO181" i="8"/>
  <c r="KP181" i="8"/>
  <c r="BF179" i="8"/>
  <c r="BE179" i="8"/>
  <c r="BD179" i="8"/>
  <c r="BC179" i="8"/>
  <c r="BB179" i="8"/>
  <c r="AX179" i="8"/>
  <c r="AZ179" i="8" s="1"/>
  <c r="AU179" i="8"/>
  <c r="AW179" i="8" s="1"/>
  <c r="AR179" i="8"/>
  <c r="BF176" i="8"/>
  <c r="BE176" i="8"/>
  <c r="BD176" i="8"/>
  <c r="BC176" i="8"/>
  <c r="BB176" i="8"/>
  <c r="AX176" i="8"/>
  <c r="AZ176" i="8" s="1"/>
  <c r="AU176" i="8"/>
  <c r="AW176" i="8" s="1"/>
  <c r="AR176" i="8"/>
  <c r="KL176" i="8" s="1"/>
  <c r="KM176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BF174" i="8"/>
  <c r="BE174" i="8"/>
  <c r="BD174" i="8"/>
  <c r="BC174" i="8"/>
  <c r="BB174" i="8"/>
  <c r="AX174" i="8"/>
  <c r="AZ174" i="8" s="1"/>
  <c r="AU174" i="8"/>
  <c r="AW174" i="8" s="1"/>
  <c r="AR174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BF163" i="8"/>
  <c r="BB163" i="8"/>
  <c r="BD163" i="8"/>
  <c r="BE163" i="8"/>
  <c r="AX163" i="8"/>
  <c r="AZ163" i="8" s="1"/>
  <c r="BC163" i="8"/>
  <c r="AR163" i="8"/>
  <c r="KO163" i="8"/>
  <c r="KP163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BF157" i="8"/>
  <c r="BE157" i="8"/>
  <c r="BD157" i="8"/>
  <c r="BC157" i="8"/>
  <c r="BB157" i="8"/>
  <c r="AX157" i="8"/>
  <c r="AZ157" i="8" s="1"/>
  <c r="AU157" i="8"/>
  <c r="AW157" i="8" s="1"/>
  <c r="AR157" i="8"/>
  <c r="KL157" i="8" s="1"/>
  <c r="KM157" i="8"/>
  <c r="KN157" i="8"/>
  <c r="KO157" i="8"/>
  <c r="KP157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BF154" i="8"/>
  <c r="BE154" i="8"/>
  <c r="BD154" i="8"/>
  <c r="BC154" i="8"/>
  <c r="BB154" i="8"/>
  <c r="AX154" i="8"/>
  <c r="AZ154" i="8" s="1"/>
  <c r="AU154" i="8"/>
  <c r="AW154" i="8" s="1"/>
  <c r="AR154" i="8"/>
  <c r="KM154" i="8"/>
  <c r="KO154" i="8"/>
  <c r="KL154" i="8"/>
  <c r="KP154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BF148" i="8"/>
  <c r="BE148" i="8"/>
  <c r="BD148" i="8"/>
  <c r="BC148" i="8"/>
  <c r="BB148" i="8"/>
  <c r="AX148" i="8"/>
  <c r="AZ148" i="8" s="1"/>
  <c r="AU148" i="8"/>
  <c r="AW148" i="8" s="1"/>
  <c r="AR148" i="8"/>
  <c r="BF99" i="8"/>
  <c r="BE99" i="8"/>
  <c r="BD99" i="8"/>
  <c r="BC99" i="8"/>
  <c r="BB99" i="8"/>
  <c r="AX99" i="8"/>
  <c r="AZ99" i="8" s="1"/>
  <c r="AU99" i="8"/>
  <c r="AW99" i="8" s="1"/>
  <c r="AR99" i="8"/>
  <c r="KN99" i="8"/>
  <c r="KL99" i="8"/>
  <c r="KP99" i="8"/>
  <c r="KM99" i="8"/>
  <c r="KO99" i="8"/>
  <c r="BF98" i="8"/>
  <c r="BE98" i="8"/>
  <c r="BD98" i="8"/>
  <c r="BC98" i="8"/>
  <c r="BB98" i="8"/>
  <c r="AX98" i="8"/>
  <c r="AZ98" i="8" s="1"/>
  <c r="AU98" i="8"/>
  <c r="AW98" i="8" s="1"/>
  <c r="AR98" i="8"/>
  <c r="KL98" i="8"/>
  <c r="KM98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BF93" i="8"/>
  <c r="BE93" i="8"/>
  <c r="BD93" i="8"/>
  <c r="BC93" i="8"/>
  <c r="BB93" i="8"/>
  <c r="AX93" i="8"/>
  <c r="AZ93" i="8" s="1"/>
  <c r="AU93" i="8"/>
  <c r="AW93" i="8" s="1"/>
  <c r="AR93" i="8"/>
  <c r="KP93" i="8"/>
  <c r="KL93" i="8"/>
  <c r="KM93" i="8"/>
  <c r="KN93" i="8"/>
  <c r="KO93" i="8"/>
  <c r="BF88" i="8"/>
  <c r="BE88" i="8"/>
  <c r="BD88" i="8"/>
  <c r="BC88" i="8"/>
  <c r="BB88" i="8"/>
  <c r="AX88" i="8"/>
  <c r="AZ88" i="8" s="1"/>
  <c r="AU88" i="8"/>
  <c r="AW88" i="8" s="1"/>
  <c r="AR88" i="8"/>
  <c r="KP88" i="8"/>
  <c r="KM88" i="8"/>
  <c r="KO88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BF85" i="8"/>
  <c r="BE85" i="8"/>
  <c r="BD85" i="8"/>
  <c r="BC85" i="8"/>
  <c r="BB85" i="8"/>
  <c r="AX85" i="8"/>
  <c r="AZ85" i="8" s="1"/>
  <c r="AU85" i="8"/>
  <c r="AW85" i="8" s="1"/>
  <c r="AR85" i="8"/>
  <c r="BF84" i="8"/>
  <c r="BE84" i="8"/>
  <c r="BD84" i="8"/>
  <c r="BC84" i="8"/>
  <c r="BB84" i="8"/>
  <c r="AX84" i="8"/>
  <c r="AZ84" i="8" s="1"/>
  <c r="AU84" i="8"/>
  <c r="AW84" i="8" s="1"/>
  <c r="AR84" i="8"/>
  <c r="BF83" i="8"/>
  <c r="BE83" i="8"/>
  <c r="BD83" i="8"/>
  <c r="BC83" i="8"/>
  <c r="BB83" i="8"/>
  <c r="AX83" i="8"/>
  <c r="AZ83" i="8" s="1"/>
  <c r="AU83" i="8"/>
  <c r="AW83" i="8" s="1"/>
  <c r="AR83" i="8"/>
  <c r="KN83" i="8"/>
  <c r="BE82" i="8"/>
  <c r="BC82" i="8"/>
  <c r="AU82" i="8"/>
  <c r="AW82" i="8" s="1"/>
  <c r="BF82" i="8"/>
  <c r="BB82" i="8"/>
  <c r="BD82" i="8"/>
  <c r="AX82" i="8"/>
  <c r="AZ82" i="8" s="1"/>
  <c r="AR82" i="8"/>
  <c r="KL82" i="8"/>
  <c r="KN82" i="8"/>
  <c r="KP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BF39" i="8"/>
  <c r="BE39" i="8"/>
  <c r="BD39" i="8"/>
  <c r="BC39" i="8"/>
  <c r="BB39" i="8"/>
  <c r="AX39" i="8"/>
  <c r="AZ39" i="8" s="1"/>
  <c r="AU39" i="8"/>
  <c r="AW39" i="8" s="1"/>
  <c r="AR39" i="8"/>
  <c r="KL39" i="8"/>
  <c r="KM39" i="8"/>
  <c r="KN39" i="8"/>
  <c r="KO39" i="8"/>
  <c r="KP39" i="8"/>
  <c r="BF38" i="8"/>
  <c r="BE38" i="8"/>
  <c r="BD38" i="8"/>
  <c r="BC38" i="8"/>
  <c r="BB38" i="8"/>
  <c r="AX38" i="8"/>
  <c r="AZ38" i="8" s="1"/>
  <c r="AU38" i="8"/>
  <c r="AW38" i="8" s="1"/>
  <c r="AR38" i="8"/>
  <c r="KL38" i="8"/>
  <c r="KM38" i="8"/>
  <c r="KN38" i="8"/>
  <c r="BF37" i="8"/>
  <c r="BE37" i="8"/>
  <c r="BD37" i="8"/>
  <c r="BC37" i="8"/>
  <c r="BB37" i="8"/>
  <c r="AX37" i="8"/>
  <c r="AZ37" i="8" s="1"/>
  <c r="AU37" i="8"/>
  <c r="AW37" i="8" s="1"/>
  <c r="AR37" i="8"/>
  <c r="BF36" i="8"/>
  <c r="BE36" i="8"/>
  <c r="BD36" i="8"/>
  <c r="BC36" i="8"/>
  <c r="BB36" i="8"/>
  <c r="AX36" i="8"/>
  <c r="AZ36" i="8" s="1"/>
  <c r="AU36" i="8"/>
  <c r="AW36" i="8" s="1"/>
  <c r="AR36" i="8"/>
  <c r="KP36" i="8"/>
  <c r="BF35" i="8"/>
  <c r="BE35" i="8"/>
  <c r="BD35" i="8"/>
  <c r="BC35" i="8"/>
  <c r="BB35" i="8"/>
  <c r="AX35" i="8"/>
  <c r="AZ35" i="8" s="1"/>
  <c r="AU35" i="8"/>
  <c r="AW35" i="8" s="1"/>
  <c r="AR35" i="8"/>
  <c r="KL35" i="8" s="1"/>
  <c r="KM35" i="8"/>
  <c r="KN35" i="8"/>
  <c r="KO35" i="8"/>
  <c r="KP35" i="8"/>
  <c r="BF34" i="8"/>
  <c r="BE34" i="8"/>
  <c r="BD34" i="8"/>
  <c r="BC34" i="8"/>
  <c r="BB34" i="8"/>
  <c r="AX34" i="8"/>
  <c r="AZ34" i="8" s="1"/>
  <c r="AU34" i="8"/>
  <c r="AW34" i="8" s="1"/>
  <c r="AR34" i="8"/>
  <c r="KL34" i="8"/>
  <c r="KM34" i="8"/>
  <c r="KN34" i="8"/>
  <c r="KO34" i="8"/>
  <c r="KP34" i="8"/>
  <c r="BF33" i="8"/>
  <c r="BE33" i="8"/>
  <c r="BD33" i="8"/>
  <c r="BC33" i="8"/>
  <c r="BB33" i="8"/>
  <c r="AX33" i="8"/>
  <c r="AZ33" i="8" s="1"/>
  <c r="AU33" i="8"/>
  <c r="AW33" i="8" s="1"/>
  <c r="AR33" i="8"/>
  <c r="KL33" i="8"/>
  <c r="KM33" i="8"/>
  <c r="KN33" i="8"/>
  <c r="KO33" i="8"/>
  <c r="KP33" i="8"/>
  <c r="BF32" i="8"/>
  <c r="BE32" i="8"/>
  <c r="BD32" i="8"/>
  <c r="BC32" i="8"/>
  <c r="BB32" i="8"/>
  <c r="AX32" i="8"/>
  <c r="AZ32" i="8" s="1"/>
  <c r="AU32" i="8"/>
  <c r="AW32" i="8" s="1"/>
  <c r="AR32" i="8"/>
  <c r="KL32" i="8"/>
  <c r="KM32" i="8"/>
  <c r="KN32" i="8"/>
  <c r="KO32" i="8"/>
  <c r="KP32" i="8"/>
  <c r="BF28" i="8"/>
  <c r="BE28" i="8"/>
  <c r="BD28" i="8"/>
  <c r="BC28" i="8"/>
  <c r="BB28" i="8"/>
  <c r="AX28" i="8"/>
  <c r="AZ28" i="8" s="1"/>
  <c r="AU28" i="8"/>
  <c r="AW28" i="8" s="1"/>
  <c r="AR28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BF26" i="8"/>
  <c r="BE26" i="8"/>
  <c r="BD26" i="8"/>
  <c r="BC26" i="8"/>
  <c r="BB26" i="8"/>
  <c r="AX26" i="8"/>
  <c r="AZ26" i="8" s="1"/>
  <c r="AU26" i="8"/>
  <c r="AW26" i="8" s="1"/>
  <c r="AR26" i="8"/>
  <c r="BF24" i="8"/>
  <c r="BE24" i="8"/>
  <c r="BD24" i="8"/>
  <c r="BC24" i="8"/>
  <c r="BB24" i="8"/>
  <c r="AX24" i="8"/>
  <c r="AZ24" i="8" s="1"/>
  <c r="AU24" i="8"/>
  <c r="AW24" i="8" s="1"/>
  <c r="AR24" i="8"/>
  <c r="KL24" i="8"/>
  <c r="KM24" i="8"/>
  <c r="KN24" i="8"/>
  <c r="KO24" i="8"/>
  <c r="KP24" i="8"/>
  <c r="BF23" i="8"/>
  <c r="BE23" i="8"/>
  <c r="BD23" i="8"/>
  <c r="BC23" i="8"/>
  <c r="BB23" i="8"/>
  <c r="AX23" i="8"/>
  <c r="AZ23" i="8" s="1"/>
  <c r="AU23" i="8"/>
  <c r="AW23" i="8" s="1"/>
  <c r="AR23" i="8"/>
  <c r="KN23" i="8"/>
  <c r="KM23" i="8"/>
  <c r="KO23" i="8"/>
  <c r="KL23" i="8"/>
  <c r="KP23" i="8"/>
  <c r="BF22" i="8"/>
  <c r="BE22" i="8"/>
  <c r="BD22" i="8"/>
  <c r="BC22" i="8"/>
  <c r="BB22" i="8"/>
  <c r="AX22" i="8"/>
  <c r="AZ22" i="8" s="1"/>
  <c r="AU22" i="8"/>
  <c r="AW22" i="8" s="1"/>
  <c r="AR22" i="8"/>
  <c r="BF21" i="8"/>
  <c r="BE21" i="8"/>
  <c r="BD21" i="8"/>
  <c r="BC21" i="8"/>
  <c r="BB21" i="8"/>
  <c r="AX21" i="8"/>
  <c r="AZ21" i="8" s="1"/>
  <c r="AU21" i="8"/>
  <c r="AW21" i="8" s="1"/>
  <c r="AR21" i="8"/>
  <c r="BF20" i="8"/>
  <c r="BE20" i="8"/>
  <c r="BD20" i="8"/>
  <c r="BC20" i="8"/>
  <c r="BB20" i="8"/>
  <c r="AX20" i="8"/>
  <c r="AZ20" i="8" s="1"/>
  <c r="AU20" i="8"/>
  <c r="AW20" i="8" s="1"/>
  <c r="AR20" i="8"/>
  <c r="KP20" i="8"/>
  <c r="KO20" i="8"/>
  <c r="KN20" i="8"/>
  <c r="KM20" i="8"/>
  <c r="KL20" i="8"/>
  <c r="BF16" i="8"/>
  <c r="BE16" i="8"/>
  <c r="BD16" i="8"/>
  <c r="BC16" i="8"/>
  <c r="BB16" i="8"/>
  <c r="AX16" i="8"/>
  <c r="AZ16" i="8" s="1"/>
  <c r="AU16" i="8"/>
  <c r="AW16" i="8" s="1"/>
  <c r="AR16" i="8"/>
  <c r="KL16" i="8"/>
  <c r="KM16" i="8"/>
  <c r="KN16" i="8"/>
  <c r="KO16" i="8"/>
  <c r="KP16" i="8"/>
  <c r="AM14" i="8"/>
  <c r="AP14" i="8" s="1"/>
  <c r="BF195" i="8"/>
  <c r="BE195" i="8"/>
  <c r="BD195" i="8"/>
  <c r="BC195" i="8"/>
  <c r="BB195" i="8"/>
  <c r="AX195" i="8"/>
  <c r="AZ195" i="8" s="1"/>
  <c r="AU195" i="8"/>
  <c r="AW195" i="8" s="1"/>
  <c r="AR195" i="8"/>
  <c r="AU133" i="8"/>
  <c r="AW133" i="8" s="1"/>
  <c r="BB133" i="8"/>
  <c r="BF133" i="8"/>
  <c r="BD133" i="8"/>
  <c r="BE133" i="8"/>
  <c r="BC133" i="8"/>
  <c r="AX133" i="8"/>
  <c r="AZ133" i="8" s="1"/>
  <c r="AR133" i="8"/>
  <c r="KL133" i="8"/>
  <c r="KM133" i="8"/>
  <c r="KN133" i="8"/>
  <c r="KO133" i="8"/>
  <c r="KP133" i="8"/>
  <c r="BB102" i="8"/>
  <c r="BE102" i="8"/>
  <c r="BF102" i="8"/>
  <c r="BC102" i="8"/>
  <c r="AX102" i="8"/>
  <c r="AZ102" i="8" s="1"/>
  <c r="AU102" i="8"/>
  <c r="AW102" i="8" s="1"/>
  <c r="BD102" i="8"/>
  <c r="AR102" i="8"/>
  <c r="KL102" i="8"/>
  <c r="KN102" i="8"/>
  <c r="KP102" i="8"/>
  <c r="KO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 s="1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AM131" i="8"/>
  <c r="AP131" i="8" s="1"/>
  <c r="AO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B21" i="8"/>
  <c r="B22" i="8" s="1"/>
  <c r="BE123" i="8" l="1"/>
  <c r="AU123" i="8"/>
  <c r="AW123" i="8" s="1"/>
  <c r="BC123" i="8"/>
  <c r="KL83" i="8"/>
  <c r="KP83" i="8"/>
  <c r="KM83" i="8"/>
  <c r="KO83" i="8"/>
  <c r="KO28" i="8"/>
  <c r="KM28" i="8"/>
  <c r="KP28" i="8"/>
  <c r="KP191" i="8"/>
  <c r="KO191" i="8"/>
  <c r="KL179" i="8"/>
  <c r="KP179" i="8"/>
  <c r="KO179" i="8"/>
  <c r="KM179" i="8"/>
  <c r="KN179" i="8"/>
  <c r="KN26" i="8"/>
  <c r="KL26" i="8"/>
  <c r="KM149" i="8"/>
  <c r="KN149" i="8"/>
  <c r="KO149" i="8"/>
  <c r="KP149" i="8"/>
  <c r="KM26" i="8"/>
  <c r="KO26" i="8"/>
  <c r="KP26" i="8"/>
  <c r="BF201" i="8"/>
  <c r="BE201" i="8"/>
  <c r="BD201" i="8"/>
  <c r="BC201" i="8"/>
  <c r="BB201" i="8"/>
  <c r="AX201" i="8"/>
  <c r="AZ201" i="8" s="1"/>
  <c r="AU201" i="8"/>
  <c r="AW201" i="8" s="1"/>
  <c r="AR201" i="8"/>
  <c r="KP201" i="8" s="1"/>
  <c r="KO201" i="8"/>
  <c r="KN201" i="8"/>
  <c r="KM201" i="8"/>
  <c r="KL201" i="8"/>
  <c r="BB105" i="8"/>
  <c r="BF105" i="8"/>
  <c r="BC105" i="8"/>
  <c r="KN85" i="8"/>
  <c r="KL85" i="8"/>
  <c r="KM85" i="8"/>
  <c r="KO85" i="8"/>
  <c r="KP85" i="8"/>
  <c r="FX213" i="8"/>
  <c r="BF215" i="8" s="1"/>
  <c r="FY19" i="8"/>
  <c r="FY160" i="8"/>
  <c r="KR10" i="8"/>
  <c r="KR42" i="8"/>
  <c r="KR134" i="8"/>
  <c r="KR182" i="8"/>
  <c r="KR183" i="8"/>
  <c r="KR184" i="8"/>
  <c r="KR189" i="8"/>
  <c r="KR190" i="8"/>
  <c r="KR30" i="8"/>
  <c r="KR31" i="8"/>
  <c r="KR196" i="8"/>
  <c r="KR197" i="8"/>
  <c r="KR203" i="8"/>
  <c r="KR204" i="8"/>
  <c r="KR208" i="8"/>
  <c r="KR209" i="8"/>
  <c r="KR76" i="8"/>
  <c r="KR77" i="8"/>
  <c r="KR89" i="8"/>
  <c r="KR90" i="8"/>
  <c r="KR91" i="8"/>
  <c r="KQ9" i="8"/>
  <c r="KR96" i="8"/>
  <c r="KR97" i="8"/>
  <c r="KR103" i="8"/>
  <c r="KR104" i="8"/>
  <c r="KR110" i="8"/>
  <c r="KR111" i="8"/>
  <c r="KR17" i="8"/>
  <c r="KR64" i="8"/>
  <c r="KR65" i="8"/>
  <c r="KR115" i="8"/>
  <c r="KR116" i="8"/>
  <c r="KR120" i="8"/>
  <c r="KR121" i="8"/>
  <c r="KR122" i="8"/>
  <c r="KR127" i="8"/>
  <c r="FZ10" i="8"/>
  <c r="FZ34" i="8"/>
  <c r="FZ39" i="8"/>
  <c r="FZ129" i="8"/>
  <c r="FZ162" i="8"/>
  <c r="FZ179" i="8"/>
  <c r="FZ196" i="8"/>
  <c r="FZ197" i="8"/>
  <c r="FZ198" i="8"/>
  <c r="FZ199" i="8"/>
  <c r="FZ200" i="8"/>
  <c r="FZ201" i="8"/>
  <c r="FZ202" i="8"/>
  <c r="FZ203" i="8"/>
  <c r="FZ204" i="8"/>
  <c r="FZ205" i="8"/>
  <c r="FZ206" i="8"/>
  <c r="FZ207" i="8"/>
  <c r="FZ208" i="8"/>
  <c r="FZ209" i="8"/>
  <c r="FZ210" i="8"/>
  <c r="FZ211" i="8"/>
  <c r="FZ212" i="8"/>
  <c r="FZ30" i="8"/>
  <c r="FZ62" i="8"/>
  <c r="FZ64" i="8"/>
  <c r="FZ66" i="8"/>
  <c r="FZ68" i="8"/>
  <c r="FZ70" i="8"/>
  <c r="FZ72" i="8"/>
  <c r="FZ73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17" i="8"/>
  <c r="FZ63" i="8"/>
  <c r="FZ67" i="8"/>
  <c r="FZ71" i="8"/>
  <c r="FZ7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28" i="8"/>
  <c r="FZ43" i="8"/>
  <c r="FZ61" i="8"/>
  <c r="FZ65" i="8"/>
  <c r="FZ69" i="8"/>
  <c r="FZ112" i="8"/>
  <c r="FZ113" i="8"/>
  <c r="FZ114" i="8"/>
  <c r="FZ115" i="8"/>
  <c r="FZ116" i="8"/>
  <c r="FZ117" i="8"/>
  <c r="FZ118" i="8"/>
  <c r="FZ119" i="8"/>
  <c r="FZ120" i="8"/>
  <c r="FZ121" i="8"/>
  <c r="FZ122" i="8"/>
  <c r="FZ123" i="8"/>
  <c r="FZ124" i="8"/>
  <c r="FZ125" i="8"/>
  <c r="FZ126" i="8"/>
  <c r="FZ127" i="8"/>
  <c r="FY9" i="8"/>
  <c r="FZ14" i="8"/>
  <c r="FZ15" i="8"/>
  <c r="FZ16" i="8"/>
  <c r="FZ18" i="8"/>
  <c r="FZ19" i="8"/>
  <c r="FZ20" i="8"/>
  <c r="FZ21" i="8"/>
  <c r="FZ22" i="8"/>
  <c r="FZ23" i="8"/>
  <c r="FZ24" i="8"/>
  <c r="FZ25" i="8"/>
  <c r="FZ26" i="8"/>
  <c r="FZ27" i="8"/>
  <c r="FZ29" i="8"/>
  <c r="FZ31" i="8"/>
  <c r="FZ32" i="8"/>
  <c r="FZ35" i="8"/>
  <c r="FZ36" i="8"/>
  <c r="FZ37" i="8"/>
  <c r="FZ40" i="8"/>
  <c r="FZ41" i="8"/>
  <c r="FZ42" i="8"/>
  <c r="FZ44" i="8"/>
  <c r="FZ45" i="8"/>
  <c r="FZ46" i="8"/>
  <c r="FZ48" i="8"/>
  <c r="FZ49" i="8"/>
  <c r="FZ50" i="8"/>
  <c r="FZ52" i="8"/>
  <c r="FZ54" i="8"/>
  <c r="FZ55" i="8"/>
  <c r="FZ56" i="8"/>
  <c r="FZ57" i="8"/>
  <c r="FZ58" i="8"/>
  <c r="FZ59" i="8"/>
  <c r="FZ60" i="8"/>
  <c r="FZ130" i="8"/>
  <c r="FZ131" i="8"/>
  <c r="FZ135" i="8"/>
  <c r="FZ136" i="8"/>
  <c r="FZ137" i="8"/>
  <c r="FZ138" i="8"/>
  <c r="FZ139" i="8"/>
  <c r="FZ140" i="8"/>
  <c r="FZ141" i="8"/>
  <c r="FZ142" i="8"/>
  <c r="FZ143" i="8"/>
  <c r="FZ144" i="8"/>
  <c r="FZ145" i="8"/>
  <c r="FZ146" i="8"/>
  <c r="FZ147" i="8"/>
  <c r="FZ148" i="8"/>
  <c r="FZ149" i="8"/>
  <c r="FZ150" i="8"/>
  <c r="FZ151" i="8"/>
  <c r="FZ152" i="8"/>
  <c r="FZ153" i="8"/>
  <c r="FZ154" i="8"/>
  <c r="FZ155" i="8"/>
  <c r="FZ156" i="8"/>
  <c r="FZ157" i="8"/>
  <c r="FZ158" i="8"/>
  <c r="FZ159" i="8"/>
  <c r="FZ160" i="8"/>
  <c r="FZ161" i="8"/>
  <c r="BG9" i="8"/>
  <c r="BH10" i="8"/>
  <c r="BH17" i="8"/>
  <c r="BH42" i="8"/>
  <c r="BH51" i="8"/>
  <c r="BH52" i="8"/>
  <c r="BH135" i="8"/>
  <c r="BH141" i="8"/>
  <c r="BH142" i="8"/>
  <c r="BH146" i="8"/>
  <c r="BH147" i="8"/>
  <c r="BH151" i="8"/>
  <c r="BH152" i="8"/>
  <c r="BH153" i="8"/>
  <c r="BH158" i="8"/>
  <c r="BH159" i="8"/>
  <c r="BH134" i="8"/>
  <c r="BH165" i="8"/>
  <c r="BH166" i="8"/>
  <c r="BH172" i="8"/>
  <c r="BH173" i="8"/>
  <c r="BH177" i="8"/>
  <c r="BH178" i="8"/>
  <c r="BH18" i="8"/>
  <c r="BH30" i="8"/>
  <c r="BH31" i="8"/>
  <c r="BH182" i="8"/>
  <c r="BH183" i="8"/>
  <c r="BH184" i="8"/>
  <c r="BH189" i="8"/>
  <c r="BH190" i="8"/>
  <c r="BH196" i="8"/>
  <c r="BH197" i="8"/>
  <c r="BH203" i="8"/>
  <c r="BH204" i="8"/>
  <c r="BH208" i="8"/>
  <c r="BH209" i="8"/>
  <c r="BH41" i="8"/>
  <c r="BH65" i="8"/>
  <c r="BH76" i="8"/>
  <c r="BH77" i="8"/>
  <c r="BH89" i="8"/>
  <c r="BH90" i="8"/>
  <c r="BH91" i="8"/>
  <c r="KQ115" i="8"/>
  <c r="KQ185" i="8"/>
  <c r="KR185" i="8"/>
  <c r="KR28" i="8"/>
  <c r="KR34" i="8"/>
  <c r="KQ181" i="8"/>
  <c r="KR181" i="8"/>
  <c r="KR179" i="8"/>
  <c r="KR160" i="8"/>
  <c r="KQ127" i="8"/>
  <c r="KQ200" i="8"/>
  <c r="KR200" i="8"/>
  <c r="KR150" i="8"/>
  <c r="KR93" i="8"/>
  <c r="KQ179" i="8"/>
  <c r="KQ93" i="8"/>
  <c r="KQ160" i="8"/>
  <c r="KR94" i="8"/>
  <c r="KQ78" i="8"/>
  <c r="KQ92" i="8"/>
  <c r="KQ136" i="8"/>
  <c r="KQ96" i="8"/>
  <c r="KQ104" i="8"/>
  <c r="KQ116" i="8"/>
  <c r="KQ122" i="8"/>
  <c r="KQ34" i="8"/>
  <c r="KR35" i="8"/>
  <c r="KQ35" i="8"/>
  <c r="KR36" i="8"/>
  <c r="KQ175" i="8"/>
  <c r="KR175" i="8"/>
  <c r="KQ36" i="8"/>
  <c r="KQ111" i="8"/>
  <c r="KQ32" i="8"/>
  <c r="KR40" i="8"/>
  <c r="KQ40" i="8"/>
  <c r="KQ82" i="8"/>
  <c r="KQ163" i="8"/>
  <c r="KR163" i="8"/>
  <c r="KR32" i="8"/>
  <c r="KR99" i="8"/>
  <c r="KQ161" i="8"/>
  <c r="KR161" i="8"/>
  <c r="KQ85" i="8"/>
  <c r="KR33" i="8"/>
  <c r="KQ33" i="8"/>
  <c r="KR39" i="8"/>
  <c r="KQ94" i="8"/>
  <c r="KQ99" i="8"/>
  <c r="KQ167" i="8"/>
  <c r="KQ105" i="8"/>
  <c r="KQ79" i="8"/>
  <c r="KQ149" i="8"/>
  <c r="KR149" i="8"/>
  <c r="KQ39" i="8"/>
  <c r="KQ83" i="8"/>
  <c r="KQ157" i="8"/>
  <c r="KR157" i="8"/>
  <c r="KR83" i="8"/>
  <c r="KR85" i="8"/>
  <c r="KR86" i="8"/>
  <c r="KQ86" i="8"/>
  <c r="KQ155" i="8"/>
  <c r="KQ121" i="8"/>
  <c r="KQ65" i="8"/>
  <c r="KQ123" i="8"/>
  <c r="KQ25" i="8"/>
  <c r="KQ199" i="8"/>
  <c r="KR199" i="8"/>
  <c r="KQ102" i="8"/>
  <c r="KR102" i="8"/>
  <c r="KQ194" i="8"/>
  <c r="KR194" i="8"/>
  <c r="KR133" i="8"/>
  <c r="KQ133" i="8"/>
  <c r="KQ193" i="8"/>
  <c r="KR193" i="8"/>
  <c r="KR16" i="8"/>
  <c r="KQ16" i="8"/>
  <c r="KQ192" i="8"/>
  <c r="KR192" i="8"/>
  <c r="KQ20" i="8"/>
  <c r="KR20" i="8"/>
  <c r="KQ191" i="8"/>
  <c r="KR191" i="8"/>
  <c r="KR23" i="8"/>
  <c r="KQ23" i="8"/>
  <c r="KR24" i="8"/>
  <c r="KQ24" i="8"/>
  <c r="KR155" i="8"/>
  <c r="KQ88" i="8"/>
  <c r="KQ120" i="8"/>
  <c r="KQ154" i="8"/>
  <c r="KQ110" i="8"/>
  <c r="KQ97" i="8"/>
  <c r="KQ150" i="8"/>
  <c r="KQ188" i="8"/>
  <c r="KR188" i="8"/>
  <c r="KR26" i="8"/>
  <c r="KQ26" i="8"/>
  <c r="KQ187" i="8"/>
  <c r="KR187" i="8"/>
  <c r="KR27" i="8"/>
  <c r="KQ27" i="8"/>
  <c r="KQ28" i="8"/>
  <c r="KQ103" i="8"/>
  <c r="FY44" i="8"/>
  <c r="FY38" i="8"/>
  <c r="FY95" i="8"/>
  <c r="FY67" i="8"/>
  <c r="FY114" i="8"/>
  <c r="FY126" i="8"/>
  <c r="FY58" i="8"/>
  <c r="FY155" i="8"/>
  <c r="FY69" i="8"/>
  <c r="FY98" i="8"/>
  <c r="FY109" i="8"/>
  <c r="FY113" i="8"/>
  <c r="FY118" i="8"/>
  <c r="FY62" i="8"/>
  <c r="FY74" i="8"/>
  <c r="FY96" i="8"/>
  <c r="FY99" i="8"/>
  <c r="FY102" i="8"/>
  <c r="FY105" i="8"/>
  <c r="FY108" i="8"/>
  <c r="FY111" i="8"/>
  <c r="FY25" i="8"/>
  <c r="FY66" i="8"/>
  <c r="FY112" i="8"/>
  <c r="FY115" i="8"/>
  <c r="FY117" i="8"/>
  <c r="FY119" i="8"/>
  <c r="FY122" i="8"/>
  <c r="FY124" i="8"/>
  <c r="FY127" i="8"/>
  <c r="FY15" i="8"/>
  <c r="FY31" i="8"/>
  <c r="FY33" i="8"/>
  <c r="FY37" i="8"/>
  <c r="FY46" i="8"/>
  <c r="FY50" i="8"/>
  <c r="FY57" i="8"/>
  <c r="FY59" i="8"/>
  <c r="FY128" i="8"/>
  <c r="FY133" i="8"/>
  <c r="FY137" i="8"/>
  <c r="FY139" i="8"/>
  <c r="FY144" i="8"/>
  <c r="FY147" i="8"/>
  <c r="FY156" i="8"/>
  <c r="FY159" i="8"/>
  <c r="FY121" i="8"/>
  <c r="FY14" i="8"/>
  <c r="FY30" i="8"/>
  <c r="FY53" i="8"/>
  <c r="FY70" i="8"/>
  <c r="FY123" i="8"/>
  <c r="FY16" i="8"/>
  <c r="FY36" i="8"/>
  <c r="FY129" i="8"/>
  <c r="FY142" i="8"/>
  <c r="FY153" i="8"/>
  <c r="FY28" i="8"/>
  <c r="FY63" i="8"/>
  <c r="FY125" i="8"/>
  <c r="FY52" i="8"/>
  <c r="FY73" i="8"/>
  <c r="FY101" i="8"/>
  <c r="FY68" i="8"/>
  <c r="FY116" i="8"/>
  <c r="FY120" i="8"/>
  <c r="FY32" i="8"/>
  <c r="FY150" i="8"/>
  <c r="FY20" i="8"/>
  <c r="FY51" i="8"/>
  <c r="FY103" i="8"/>
  <c r="FY17" i="8"/>
  <c r="FY151" i="8"/>
  <c r="FY26" i="8"/>
  <c r="FY135" i="8"/>
  <c r="FY138" i="8"/>
  <c r="FY141" i="8"/>
  <c r="FY145" i="8"/>
  <c r="FY148" i="8"/>
  <c r="FY154" i="8"/>
  <c r="FY158" i="8"/>
  <c r="FY161" i="8"/>
  <c r="FY48" i="8"/>
  <c r="FY64" i="8"/>
  <c r="FY75" i="8"/>
  <c r="FY97" i="8"/>
  <c r="FY100" i="8"/>
  <c r="FY104" i="8"/>
  <c r="FY107" i="8"/>
  <c r="FY110" i="8"/>
  <c r="FY60" i="8"/>
  <c r="FY132" i="8"/>
  <c r="FY136" i="8"/>
  <c r="FY140" i="8"/>
  <c r="FY143" i="8"/>
  <c r="FY146" i="8"/>
  <c r="FY149" i="8"/>
  <c r="FY152" i="8"/>
  <c r="FY61" i="8"/>
  <c r="FY106" i="8"/>
  <c r="FY49" i="8"/>
  <c r="FY47" i="8"/>
  <c r="FY157" i="8"/>
  <c r="FY24" i="8"/>
  <c r="FY35" i="8"/>
  <c r="BH105" i="8"/>
  <c r="BH210" i="8"/>
  <c r="BG210" i="8"/>
  <c r="BH202" i="8"/>
  <c r="BG202" i="8"/>
  <c r="BH201" i="8"/>
  <c r="BG201" i="8"/>
  <c r="BH200" i="8"/>
  <c r="BG200" i="8"/>
  <c r="BH188" i="8"/>
  <c r="BG179" i="8"/>
  <c r="BH176" i="8"/>
  <c r="BG21" i="8"/>
  <c r="BG184" i="8"/>
  <c r="BG196" i="8"/>
  <c r="BG203" i="8"/>
  <c r="BG209" i="8"/>
  <c r="BH83" i="8"/>
  <c r="BG83" i="8"/>
  <c r="BH156" i="8"/>
  <c r="BG157" i="8"/>
  <c r="BH82" i="8"/>
  <c r="BH157" i="8"/>
  <c r="BH28" i="8"/>
  <c r="BH38" i="8"/>
  <c r="BG38" i="8"/>
  <c r="BG37" i="8"/>
  <c r="BG160" i="8"/>
  <c r="BH160" i="8"/>
  <c r="BH161" i="8"/>
  <c r="BG28" i="8"/>
  <c r="BG148" i="8"/>
  <c r="BH148" i="8"/>
  <c r="BG39" i="8"/>
  <c r="BH37" i="8"/>
  <c r="BG32" i="8"/>
  <c r="BH21" i="8"/>
  <c r="BG149" i="8"/>
  <c r="BH149" i="8"/>
  <c r="BG182" i="8"/>
  <c r="BG150" i="8"/>
  <c r="BH150" i="8"/>
  <c r="BG154" i="8"/>
  <c r="BH98" i="8"/>
  <c r="BG98" i="8"/>
  <c r="BH94" i="8"/>
  <c r="BG94" i="8"/>
  <c r="BG190" i="8"/>
  <c r="BG134" i="8"/>
  <c r="BG204" i="8"/>
  <c r="BG82" i="8"/>
  <c r="BG163" i="8"/>
  <c r="BH46" i="8"/>
  <c r="BG46" i="8"/>
  <c r="BH40" i="8"/>
  <c r="BG40" i="8"/>
  <c r="BH163" i="8"/>
  <c r="BG168" i="8"/>
  <c r="BH39" i="8"/>
  <c r="BH32" i="8"/>
  <c r="BH168" i="8"/>
  <c r="BG174" i="8"/>
  <c r="BG99" i="8"/>
  <c r="BH99" i="8"/>
  <c r="BH93" i="8"/>
  <c r="BG93" i="8"/>
  <c r="BG189" i="8"/>
  <c r="BG89" i="8"/>
  <c r="BH36" i="8"/>
  <c r="BG36" i="8"/>
  <c r="BH174" i="8"/>
  <c r="BG175" i="8"/>
  <c r="BH35" i="8"/>
  <c r="BG35" i="8"/>
  <c r="BH175" i="8"/>
  <c r="BG27" i="8"/>
  <c r="BH34" i="8"/>
  <c r="BG34" i="8"/>
  <c r="BG181" i="8"/>
  <c r="BH33" i="8"/>
  <c r="BG33" i="8"/>
  <c r="BH181" i="8"/>
  <c r="BG185" i="8"/>
  <c r="BG197" i="8"/>
  <c r="BG208" i="8"/>
  <c r="BG77" i="8"/>
  <c r="BG183" i="8"/>
  <c r="BH185" i="8"/>
  <c r="BH27" i="8"/>
  <c r="BG186" i="8"/>
  <c r="BH186" i="8"/>
  <c r="BH26" i="8"/>
  <c r="BG26" i="8"/>
  <c r="BG187" i="8"/>
  <c r="BH187" i="8"/>
  <c r="BH24" i="8"/>
  <c r="BG24" i="8"/>
  <c r="BG123" i="8"/>
  <c r="BG176" i="8"/>
  <c r="BH23" i="8"/>
  <c r="BG23" i="8"/>
  <c r="BH179" i="8"/>
  <c r="BG188" i="8"/>
  <c r="BH22" i="8"/>
  <c r="BG22" i="8"/>
  <c r="BG91" i="8"/>
  <c r="BH88" i="8"/>
  <c r="BG88" i="8"/>
  <c r="BH154" i="8"/>
  <c r="BH87" i="8"/>
  <c r="BG87" i="8"/>
  <c r="BH86" i="8"/>
  <c r="BH20" i="8"/>
  <c r="BG20" i="8"/>
  <c r="BG191" i="8"/>
  <c r="BH191" i="8"/>
  <c r="BH16" i="8"/>
  <c r="BG16" i="8"/>
  <c r="BG192" i="8"/>
  <c r="BH192" i="8"/>
  <c r="BH195" i="8"/>
  <c r="BG195" i="8"/>
  <c r="BH133" i="8"/>
  <c r="BG133" i="8"/>
  <c r="BG193" i="8"/>
  <c r="BH193" i="8"/>
  <c r="BH102" i="8"/>
  <c r="BG102" i="8"/>
  <c r="BG194" i="8"/>
  <c r="BH194" i="8"/>
  <c r="BH131" i="8"/>
  <c r="BG199" i="8"/>
  <c r="BH199" i="8"/>
  <c r="BG90" i="8"/>
  <c r="BG76" i="8"/>
  <c r="BG86" i="8"/>
  <c r="BG155" i="8"/>
  <c r="BH155" i="8"/>
  <c r="BH85" i="8"/>
  <c r="BG85" i="8"/>
  <c r="BG161" i="8"/>
  <c r="BG156" i="8"/>
  <c r="BH84" i="8"/>
  <c r="BG84" i="8"/>
  <c r="KN176" i="8"/>
  <c r="KO176" i="8"/>
  <c r="KL28" i="8"/>
  <c r="KN28" i="8"/>
  <c r="KN186" i="8"/>
  <c r="KO186" i="8"/>
  <c r="KP186" i="8"/>
  <c r="KQ186" i="8"/>
  <c r="KR186" i="8"/>
  <c r="KL163" i="8"/>
  <c r="KM163" i="8"/>
  <c r="KN163" i="8"/>
  <c r="KN210" i="8"/>
  <c r="KR88" i="8"/>
  <c r="KN88" i="8"/>
  <c r="KL88" i="8"/>
  <c r="KO82" i="8"/>
  <c r="KM82" i="8"/>
  <c r="KM84" i="8"/>
  <c r="KQ84" i="8"/>
  <c r="KL84" i="8"/>
  <c r="KP84" i="8"/>
  <c r="KR84" i="8"/>
  <c r="KN154" i="8"/>
  <c r="KR154" i="8"/>
  <c r="KO38" i="8"/>
  <c r="KP38" i="8"/>
  <c r="KQ38" i="8"/>
  <c r="KR38" i="8"/>
  <c r="KL22" i="8"/>
  <c r="KM22" i="8"/>
  <c r="KN22" i="8"/>
  <c r="KO22" i="8"/>
  <c r="KP22" i="8"/>
  <c r="KQ22" i="8"/>
  <c r="KR22" i="8"/>
  <c r="KM102" i="8"/>
  <c r="KP210" i="8"/>
  <c r="KL210" i="8"/>
  <c r="KO210" i="8"/>
  <c r="KR210" i="8"/>
  <c r="KM210" i="8"/>
  <c r="KQ210" i="8"/>
  <c r="KP176" i="8"/>
  <c r="KQ176" i="8"/>
  <c r="KR176" i="8"/>
  <c r="KN202" i="8"/>
  <c r="KO202" i="8"/>
  <c r="KP202" i="8"/>
  <c r="KQ202" i="8"/>
  <c r="KR202" i="8"/>
  <c r="KO84" i="8"/>
  <c r="KN84" i="8"/>
  <c r="KL37" i="8"/>
  <c r="KM37" i="8"/>
  <c r="KN37" i="8"/>
  <c r="KO37" i="8"/>
  <c r="KP37" i="8"/>
  <c r="KQ37" i="8"/>
  <c r="KR37" i="8"/>
  <c r="KN156" i="8"/>
  <c r="KO156" i="8"/>
  <c r="KP156" i="8"/>
  <c r="KQ156" i="8"/>
  <c r="KR156" i="8"/>
  <c r="BB167" i="8"/>
  <c r="AU167" i="8"/>
  <c r="AW167" i="8" s="1"/>
  <c r="AX167" i="8"/>
  <c r="AZ167" i="8" s="1"/>
  <c r="BC167" i="8"/>
  <c r="BD167" i="8"/>
  <c r="BE167" i="8"/>
  <c r="BF167" i="8"/>
  <c r="BG167" i="8"/>
  <c r="KP80" i="8"/>
  <c r="KN80" i="8"/>
  <c r="KL80" i="8"/>
  <c r="KR87" i="8"/>
  <c r="KQ87" i="8"/>
  <c r="KR80" i="8"/>
  <c r="KQ80" i="8"/>
  <c r="KM80" i="8"/>
  <c r="KO80" i="8"/>
  <c r="KM174" i="8"/>
  <c r="KO174" i="8"/>
  <c r="KQ174" i="8"/>
  <c r="KL174" i="8"/>
  <c r="KN174" i="8"/>
  <c r="KP174" i="8"/>
  <c r="KR174" i="8"/>
  <c r="KR148" i="8"/>
  <c r="KQ148" i="8"/>
  <c r="KP148" i="8"/>
  <c r="KO148" i="8"/>
  <c r="KN148" i="8"/>
  <c r="KM148" i="8"/>
  <c r="KL148" i="8"/>
  <c r="BE25" i="8"/>
  <c r="BG25" i="8"/>
  <c r="AX25" i="8"/>
  <c r="AZ25" i="8" s="1"/>
  <c r="BF25" i="8"/>
  <c r="BD25" i="8"/>
  <c r="BB25" i="8"/>
  <c r="BC25" i="8"/>
  <c r="AU25" i="8"/>
  <c r="AW25" i="8" s="1"/>
  <c r="AR15" i="8"/>
  <c r="BB15" i="8"/>
  <c r="BE15" i="8"/>
  <c r="BD15" i="8"/>
  <c r="BF15" i="8"/>
  <c r="AU15" i="8"/>
  <c r="AW15" i="8" s="1"/>
  <c r="BC15" i="8"/>
  <c r="AX15" i="8"/>
  <c r="AZ15" i="8" s="1"/>
  <c r="BG15" i="8"/>
  <c r="BG136" i="8"/>
  <c r="BD136" i="8"/>
  <c r="AX136" i="8"/>
  <c r="AZ136" i="8" s="1"/>
  <c r="BF136" i="8"/>
  <c r="BB136" i="8"/>
  <c r="BE136" i="8"/>
  <c r="BC136" i="8"/>
  <c r="AU136" i="8"/>
  <c r="AW136" i="8" s="1"/>
  <c r="KM81" i="8"/>
  <c r="KP81" i="8"/>
  <c r="KR81" i="8"/>
  <c r="KQ81" i="8"/>
  <c r="KN81" i="8"/>
  <c r="KL81" i="8"/>
  <c r="KO81" i="8"/>
  <c r="BD123" i="8"/>
  <c r="BB123" i="8"/>
  <c r="BF123" i="8"/>
  <c r="AX123" i="8"/>
  <c r="AZ123" i="8" s="1"/>
  <c r="BD105" i="8"/>
  <c r="BG105" i="8"/>
  <c r="AU105" i="8"/>
  <c r="AW105" i="8" s="1"/>
  <c r="AX105" i="8"/>
  <c r="AZ105" i="8" s="1"/>
  <c r="BE105" i="8"/>
  <c r="KO168" i="8"/>
  <c r="KP168" i="8"/>
  <c r="KQ168" i="8"/>
  <c r="KR168" i="8"/>
  <c r="KR46" i="8"/>
  <c r="KQ46" i="8"/>
  <c r="KP46" i="8"/>
  <c r="KO46" i="8"/>
  <c r="KL36" i="8"/>
  <c r="KM36" i="8"/>
  <c r="KN36" i="8"/>
  <c r="KO36" i="8"/>
  <c r="KP21" i="8"/>
  <c r="KO21" i="8"/>
  <c r="KR21" i="8"/>
  <c r="KQ21" i="8"/>
  <c r="BD216" i="8"/>
  <c r="FW214" i="8"/>
  <c r="KN21" i="8"/>
  <c r="KM21" i="8"/>
  <c r="KL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AR44" i="8"/>
  <c r="AK67" i="8"/>
  <c r="U54" i="8"/>
  <c r="U56" i="8"/>
  <c r="AK66" i="8"/>
  <c r="U53" i="8"/>
  <c r="V231" i="8" s="1"/>
  <c r="AR14" i="8"/>
  <c r="BC212" i="8"/>
  <c r="BF212" i="8"/>
  <c r="BD212" i="8"/>
  <c r="AU212" i="8"/>
  <c r="AW212" i="8" s="1"/>
  <c r="AX212" i="8"/>
  <c r="AZ212" i="8" s="1"/>
  <c r="BG212" i="8"/>
  <c r="BE212" i="8"/>
  <c r="BB212" i="8"/>
  <c r="AR212" i="8"/>
  <c r="BF211" i="8"/>
  <c r="BB211" i="8"/>
  <c r="AX211" i="8"/>
  <c r="AZ211" i="8" s="1"/>
  <c r="BD211" i="8"/>
  <c r="BG211" i="8"/>
  <c r="BE211" i="8"/>
  <c r="BC211" i="8"/>
  <c r="AU211" i="8"/>
  <c r="AW211" i="8" s="1"/>
  <c r="AR211" i="8"/>
  <c r="KL211" i="8"/>
  <c r="KN211" i="8"/>
  <c r="KQ211" i="8"/>
  <c r="KP211" i="8"/>
  <c r="KO211" i="8"/>
  <c r="KR211" i="8"/>
  <c r="BG207" i="8"/>
  <c r="BE207" i="8"/>
  <c r="BB207" i="8"/>
  <c r="AX207" i="8"/>
  <c r="AZ207" i="8" s="1"/>
  <c r="BC207" i="8"/>
  <c r="BF207" i="8"/>
  <c r="BD207" i="8"/>
  <c r="AU207" i="8"/>
  <c r="AW207" i="8" s="1"/>
  <c r="AR207" i="8"/>
  <c r="BC206" i="8"/>
  <c r="BB206" i="8"/>
  <c r="BG206" i="8"/>
  <c r="BD206" i="8"/>
  <c r="AU206" i="8"/>
  <c r="AW206" i="8" s="1"/>
  <c r="BE206" i="8"/>
  <c r="AX206" i="8"/>
  <c r="AZ206" i="8" s="1"/>
  <c r="BF206" i="8"/>
  <c r="AR206" i="8"/>
  <c r="BE205" i="8"/>
  <c r="BC205" i="8"/>
  <c r="AX205" i="8"/>
  <c r="AZ205" i="8" s="1"/>
  <c r="BB205" i="8"/>
  <c r="BF205" i="8"/>
  <c r="BG205" i="8"/>
  <c r="BD205" i="8"/>
  <c r="AU205" i="8"/>
  <c r="AW205" i="8" s="1"/>
  <c r="AR205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AU180" i="8"/>
  <c r="AW180" i="8" s="1"/>
  <c r="BF180" i="8"/>
  <c r="BC180" i="8"/>
  <c r="BE180" i="8"/>
  <c r="BB180" i="8"/>
  <c r="BG180" i="8"/>
  <c r="BD180" i="8"/>
  <c r="AX180" i="8"/>
  <c r="AZ180" i="8" s="1"/>
  <c r="AR180" i="8"/>
  <c r="BG171" i="8"/>
  <c r="AU171" i="8"/>
  <c r="AW171" i="8" s="1"/>
  <c r="BE171" i="8"/>
  <c r="AX171" i="8"/>
  <c r="AZ171" i="8" s="1"/>
  <c r="BC171" i="8"/>
  <c r="BF171" i="8"/>
  <c r="BD171" i="8"/>
  <c r="BB171" i="8"/>
  <c r="AR171" i="8"/>
  <c r="KP171" i="8"/>
  <c r="KL171" i="8"/>
  <c r="KN171" i="8"/>
  <c r="KO171" i="8"/>
  <c r="KM171" i="8"/>
  <c r="KR171" i="8"/>
  <c r="KQ171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BG169" i="8"/>
  <c r="BE169" i="8"/>
  <c r="BC169" i="8"/>
  <c r="BB169" i="8"/>
  <c r="AU169" i="8"/>
  <c r="AW169" i="8" s="1"/>
  <c r="BF169" i="8"/>
  <c r="BD169" i="8"/>
  <c r="AX169" i="8"/>
  <c r="AZ169" i="8" s="1"/>
  <c r="AR169" i="8"/>
  <c r="BG162" i="8"/>
  <c r="BF162" i="8"/>
  <c r="BE162" i="8"/>
  <c r="BD162" i="8"/>
  <c r="BC162" i="8"/>
  <c r="BB162" i="8"/>
  <c r="AX162" i="8"/>
  <c r="AZ162" i="8" s="1"/>
  <c r="AU162" i="8"/>
  <c r="AW162" i="8" s="1"/>
  <c r="AR162" i="8"/>
  <c r="AU145" i="8"/>
  <c r="AW145" i="8" s="1"/>
  <c r="BB145" i="8"/>
  <c r="BD145" i="8"/>
  <c r="BF145" i="8"/>
  <c r="BG145" i="8"/>
  <c r="BE145" i="8"/>
  <c r="BC145" i="8"/>
  <c r="AR145" i="8"/>
  <c r="AU144" i="8"/>
  <c r="AW144" i="8" s="1"/>
  <c r="BG144" i="8"/>
  <c r="BE144" i="8"/>
  <c r="BD144" i="8"/>
  <c r="BF144" i="8"/>
  <c r="BC144" i="8"/>
  <c r="BB144" i="8"/>
  <c r="AR144" i="8"/>
  <c r="AU143" i="8"/>
  <c r="AW143" i="8" s="1"/>
  <c r="BC143" i="8"/>
  <c r="BD143" i="8"/>
  <c r="AX143" i="8"/>
  <c r="AZ143" i="8" s="1"/>
  <c r="BG143" i="8"/>
  <c r="BF143" i="8"/>
  <c r="BE143" i="8"/>
  <c r="BB143" i="8"/>
  <c r="AR143" i="8"/>
  <c r="AU140" i="8"/>
  <c r="AW140" i="8" s="1"/>
  <c r="AX140" i="8"/>
  <c r="AZ140" i="8" s="1"/>
  <c r="BB140" i="8"/>
  <c r="BG140" i="8"/>
  <c r="BE140" i="8"/>
  <c r="BF140" i="8"/>
  <c r="AR140" i="8"/>
  <c r="AX139" i="8"/>
  <c r="AZ139" i="8" s="1"/>
  <c r="AU139" i="8"/>
  <c r="AW139" i="8" s="1"/>
  <c r="BF139" i="8"/>
  <c r="BE139" i="8"/>
  <c r="BD139" i="8"/>
  <c r="BG139" i="8"/>
  <c r="AR139" i="8"/>
  <c r="AX138" i="8"/>
  <c r="AZ138" i="8" s="1"/>
  <c r="AU138" i="8"/>
  <c r="AW138" i="8" s="1"/>
  <c r="BC138" i="8"/>
  <c r="BG138" i="8"/>
  <c r="BE138" i="8"/>
  <c r="BD138" i="8"/>
  <c r="BB138" i="8"/>
  <c r="BF138" i="8"/>
  <c r="AR138" i="8"/>
  <c r="AU137" i="8"/>
  <c r="AW137" i="8" s="1"/>
  <c r="BB137" i="8"/>
  <c r="AX137" i="8"/>
  <c r="AZ137" i="8" s="1"/>
  <c r="BG137" i="8"/>
  <c r="BE137" i="8"/>
  <c r="BF137" i="8"/>
  <c r="BD137" i="8"/>
  <c r="BC137" i="8"/>
  <c r="AR137" i="8"/>
  <c r="BG132" i="8"/>
  <c r="BE132" i="8"/>
  <c r="BB132" i="8"/>
  <c r="AX132" i="8"/>
  <c r="AZ132" i="8" s="1"/>
  <c r="BC132" i="8"/>
  <c r="BF132" i="8"/>
  <c r="BD132" i="8"/>
  <c r="AU132" i="8"/>
  <c r="AW132" i="8" s="1"/>
  <c r="AR132" i="8"/>
  <c r="AX131" i="8"/>
  <c r="AZ131" i="8" s="1"/>
  <c r="BG131" i="8"/>
  <c r="BB131" i="8"/>
  <c r="BF131" i="8"/>
  <c r="BC131" i="8"/>
  <c r="AU131" i="8"/>
  <c r="AW131" i="8" s="1"/>
  <c r="BE131" i="8"/>
  <c r="AR131" i="8"/>
  <c r="KL131" i="8" s="1"/>
  <c r="BE130" i="8"/>
  <c r="BC130" i="8"/>
  <c r="BG130" i="8"/>
  <c r="BD130" i="8"/>
  <c r="AX130" i="8"/>
  <c r="AZ130" i="8" s="1"/>
  <c r="AU130" i="8"/>
  <c r="AW130" i="8" s="1"/>
  <c r="BF130" i="8"/>
  <c r="BB130" i="8"/>
  <c r="AR130" i="8"/>
  <c r="BC129" i="8"/>
  <c r="BF129" i="8"/>
  <c r="BE129" i="8"/>
  <c r="BD129" i="8"/>
  <c r="BG129" i="8"/>
  <c r="BB129" i="8"/>
  <c r="AX129" i="8"/>
  <c r="AZ129" i="8" s="1"/>
  <c r="AU129" i="8"/>
  <c r="AW129" i="8" s="1"/>
  <c r="AR129" i="8"/>
  <c r="KM129" i="8"/>
  <c r="KN129" i="8"/>
  <c r="KR129" i="8"/>
  <c r="BB126" i="8"/>
  <c r="BG126" i="8"/>
  <c r="AU126" i="8"/>
  <c r="AW126" i="8" s="1"/>
  <c r="BC126" i="8"/>
  <c r="AX126" i="8"/>
  <c r="AZ126" i="8" s="1"/>
  <c r="BH126" i="8"/>
  <c r="BF126" i="8"/>
  <c r="BD126" i="8"/>
  <c r="BE126" i="8"/>
  <c r="AR126" i="8"/>
  <c r="AU125" i="8"/>
  <c r="AW125" i="8" s="1"/>
  <c r="BC125" i="8"/>
  <c r="AX125" i="8"/>
  <c r="AZ125" i="8" s="1"/>
  <c r="BE125" i="8"/>
  <c r="BF125" i="8"/>
  <c r="BD125" i="8"/>
  <c r="BG125" i="8"/>
  <c r="BB125" i="8"/>
  <c r="AR125" i="8"/>
  <c r="BC124" i="8"/>
  <c r="BE124" i="8"/>
  <c r="BB124" i="8"/>
  <c r="BG124" i="8"/>
  <c r="BD124" i="8"/>
  <c r="BF124" i="8"/>
  <c r="AX124" i="8"/>
  <c r="AZ124" i="8" s="1"/>
  <c r="AU124" i="8"/>
  <c r="AW124" i="8" s="1"/>
  <c r="AR124" i="8"/>
  <c r="BG119" i="8"/>
  <c r="BE119" i="8"/>
  <c r="BD119" i="8"/>
  <c r="BB119" i="8"/>
  <c r="AX119" i="8"/>
  <c r="AZ119" i="8" s="1"/>
  <c r="BF119" i="8"/>
  <c r="BC119" i="8"/>
  <c r="AU119" i="8"/>
  <c r="AW119" i="8" s="1"/>
  <c r="AR119" i="8"/>
  <c r="KM119" i="8"/>
  <c r="KQ119" i="8"/>
  <c r="BG118" i="8"/>
  <c r="BD118" i="8"/>
  <c r="BB118" i="8"/>
  <c r="BF118" i="8"/>
  <c r="BC118" i="8"/>
  <c r="AX118" i="8"/>
  <c r="AZ118" i="8" s="1"/>
  <c r="BE118" i="8"/>
  <c r="AU118" i="8"/>
  <c r="AW118" i="8" s="1"/>
  <c r="AR118" i="8"/>
  <c r="BE117" i="8"/>
  <c r="BC117" i="8"/>
  <c r="BD117" i="8"/>
  <c r="AX117" i="8"/>
  <c r="AZ117" i="8" s="1"/>
  <c r="BF117" i="8"/>
  <c r="BB117" i="8"/>
  <c r="BG117" i="8"/>
  <c r="AU117" i="8"/>
  <c r="AW117" i="8" s="1"/>
  <c r="AR117" i="8"/>
  <c r="KN117" i="8"/>
  <c r="KR117" i="8"/>
  <c r="BC114" i="8"/>
  <c r="BD114" i="8"/>
  <c r="BG114" i="8"/>
  <c r="BF114" i="8"/>
  <c r="BB114" i="8"/>
  <c r="BH114" i="8"/>
  <c r="BE114" i="8"/>
  <c r="AX114" i="8"/>
  <c r="AZ114" i="8" s="1"/>
  <c r="AU114" i="8"/>
  <c r="AW114" i="8" s="1"/>
  <c r="AR114" i="8"/>
  <c r="BF113" i="8"/>
  <c r="BE113" i="8"/>
  <c r="AX113" i="8"/>
  <c r="AZ113" i="8" s="1"/>
  <c r="AU113" i="8"/>
  <c r="AW113" i="8" s="1"/>
  <c r="BH113" i="8"/>
  <c r="BD113" i="8"/>
  <c r="BB113" i="8"/>
  <c r="BG113" i="8"/>
  <c r="BC113" i="8"/>
  <c r="AR113" i="8"/>
  <c r="KO113" i="8"/>
  <c r="KR113" i="8"/>
  <c r="KM113" i="8"/>
  <c r="KP113" i="8"/>
  <c r="BF112" i="8"/>
  <c r="BH112" i="8"/>
  <c r="BE112" i="8"/>
  <c r="BG112" i="8"/>
  <c r="BD112" i="8"/>
  <c r="AU112" i="8"/>
  <c r="AW112" i="8" s="1"/>
  <c r="BC112" i="8"/>
  <c r="BB112" i="8"/>
  <c r="AX112" i="8"/>
  <c r="AZ112" i="8" s="1"/>
  <c r="AR112" i="8"/>
  <c r="KL112" i="8"/>
  <c r="KP112" i="8"/>
  <c r="KM112" i="8"/>
  <c r="KR112" i="8"/>
  <c r="BF109" i="8"/>
  <c r="BC109" i="8"/>
  <c r="AX109" i="8"/>
  <c r="AZ109" i="8" s="1"/>
  <c r="AU109" i="8"/>
  <c r="AW109" i="8" s="1"/>
  <c r="BH109" i="8"/>
  <c r="BE109" i="8"/>
  <c r="BB109" i="8"/>
  <c r="BG109" i="8"/>
  <c r="BD109" i="8"/>
  <c r="AR109" i="8"/>
  <c r="BB108" i="8"/>
  <c r="BF108" i="8"/>
  <c r="BD108" i="8"/>
  <c r="AX108" i="8"/>
  <c r="AZ108" i="8" s="1"/>
  <c r="BH108" i="8"/>
  <c r="AU108" i="8"/>
  <c r="AW108" i="8" s="1"/>
  <c r="BG108" i="8"/>
  <c r="BE108" i="8"/>
  <c r="BC108" i="8"/>
  <c r="AR108" i="8"/>
  <c r="BB107" i="8"/>
  <c r="AX107" i="8"/>
  <c r="AZ107" i="8" s="1"/>
  <c r="BH107" i="8"/>
  <c r="BE107" i="8"/>
  <c r="AU107" i="8"/>
  <c r="AW107" i="8" s="1"/>
  <c r="BC107" i="8"/>
  <c r="BF107" i="8"/>
  <c r="BG107" i="8"/>
  <c r="BD107" i="8"/>
  <c r="AR107" i="8"/>
  <c r="KN107" i="8"/>
  <c r="KR107" i="8"/>
  <c r="BH106" i="8"/>
  <c r="BE106" i="8"/>
  <c r="BC106" i="8"/>
  <c r="BB106" i="8"/>
  <c r="BD106" i="8"/>
  <c r="BF106" i="8"/>
  <c r="BG106" i="8"/>
  <c r="AX106" i="8"/>
  <c r="AZ106" i="8" s="1"/>
  <c r="AU106" i="8"/>
  <c r="AW106" i="8" s="1"/>
  <c r="AR106" i="8"/>
  <c r="KN106" i="8"/>
  <c r="KL106" i="8"/>
  <c r="KQ106" i="8"/>
  <c r="KM106" i="8"/>
  <c r="KP106" i="8"/>
  <c r="KO106" i="8"/>
  <c r="KR106" i="8"/>
  <c r="BH101" i="8"/>
  <c r="BB101" i="8"/>
  <c r="BD101" i="8"/>
  <c r="BF101" i="8"/>
  <c r="BE101" i="8"/>
  <c r="AU101" i="8"/>
  <c r="AW101" i="8" s="1"/>
  <c r="AX101" i="8"/>
  <c r="AZ101" i="8" s="1"/>
  <c r="BG101" i="8"/>
  <c r="BC101" i="8"/>
  <c r="AR101" i="8"/>
  <c r="BD100" i="8"/>
  <c r="BG100" i="8"/>
  <c r="BC100" i="8"/>
  <c r="BF100" i="8"/>
  <c r="BE100" i="8"/>
  <c r="BB100" i="8"/>
  <c r="AX100" i="8"/>
  <c r="AZ100" i="8" s="1"/>
  <c r="AU100" i="8"/>
  <c r="AW100" i="8" s="1"/>
  <c r="AR100" i="8"/>
  <c r="BG95" i="8"/>
  <c r="BE95" i="8"/>
  <c r="BC95" i="8"/>
  <c r="AX95" i="8"/>
  <c r="AZ95" i="8" s="1"/>
  <c r="BF95" i="8"/>
  <c r="BD95" i="8"/>
  <c r="BB95" i="8"/>
  <c r="AU95" i="8"/>
  <c r="AW95" i="8" s="1"/>
  <c r="AR95" i="8"/>
  <c r="BD29" i="8"/>
  <c r="BF29" i="8"/>
  <c r="BC29" i="8"/>
  <c r="AX29" i="8"/>
  <c r="AZ29" i="8" s="1"/>
  <c r="BG29" i="8"/>
  <c r="BE29" i="8"/>
  <c r="AU29" i="8"/>
  <c r="AW29" i="8" s="1"/>
  <c r="AR29" i="8"/>
  <c r="AX19" i="8"/>
  <c r="AZ19" i="8" s="1"/>
  <c r="AU19" i="8"/>
  <c r="AW19" i="8" s="1"/>
  <c r="BD19" i="8"/>
  <c r="BE19" i="8"/>
  <c r="BG19" i="8"/>
  <c r="BF19" i="8"/>
  <c r="BB19" i="8"/>
  <c r="BC19" i="8"/>
  <c r="AR19" i="8"/>
  <c r="B23" i="8"/>
  <c r="B24" i="8" s="1"/>
  <c r="KN98" i="8"/>
  <c r="KO98" i="8"/>
  <c r="KP98" i="8"/>
  <c r="KQ98" i="8"/>
  <c r="KR98" i="8"/>
  <c r="AR50" i="8"/>
  <c r="AX50" i="8"/>
  <c r="AZ50" i="8" s="1"/>
  <c r="AU50" i="8"/>
  <c r="AW50" i="8" s="1"/>
  <c r="BH50" i="8"/>
  <c r="BG50" i="8"/>
  <c r="BF50" i="8"/>
  <c r="BE50" i="8"/>
  <c r="BD50" i="8"/>
  <c r="BC50" i="8"/>
  <c r="BB50" i="8"/>
  <c r="AR49" i="8"/>
  <c r="AX49" i="8"/>
  <c r="AZ49" i="8" s="1"/>
  <c r="AU49" i="8"/>
  <c r="AW49" i="8" s="1"/>
  <c r="BG49" i="8"/>
  <c r="BF49" i="8"/>
  <c r="BE49" i="8"/>
  <c r="BD49" i="8"/>
  <c r="BC49" i="8"/>
  <c r="BB49" i="8"/>
  <c r="AR48" i="8"/>
  <c r="AU48" i="8"/>
  <c r="AW48" i="8" s="1"/>
  <c r="AX48" i="8"/>
  <c r="AZ48" i="8" s="1"/>
  <c r="BG48" i="8"/>
  <c r="BF48" i="8"/>
  <c r="BE48" i="8"/>
  <c r="BD48" i="8"/>
  <c r="BC48" i="8"/>
  <c r="BB48" i="8"/>
  <c r="AR47" i="8"/>
  <c r="AX47" i="8"/>
  <c r="AZ47" i="8" s="1"/>
  <c r="AU47" i="8"/>
  <c r="AW47" i="8" s="1"/>
  <c r="BG47" i="8"/>
  <c r="BF47" i="8"/>
  <c r="BE47" i="8"/>
  <c r="BD47" i="8"/>
  <c r="BC47" i="8"/>
  <c r="BB47" i="8"/>
  <c r="AR45" i="8"/>
  <c r="AX45" i="8"/>
  <c r="AZ45" i="8" s="1"/>
  <c r="AU45" i="8"/>
  <c r="AW45" i="8" s="1"/>
  <c r="BG45" i="8"/>
  <c r="BF45" i="8"/>
  <c r="BE45" i="8"/>
  <c r="BD45" i="8"/>
  <c r="BC45" i="8"/>
  <c r="BB45" i="8"/>
  <c r="BB44" i="8"/>
  <c r="BG44" i="8"/>
  <c r="BF44" i="8"/>
  <c r="BE44" i="8"/>
  <c r="BD44" i="8"/>
  <c r="BC44" i="8"/>
  <c r="AX44" i="8"/>
  <c r="AZ44" i="8" s="1"/>
  <c r="AU44" i="8"/>
  <c r="AW44" i="8" s="1"/>
  <c r="AR43" i="8"/>
  <c r="BG43" i="8"/>
  <c r="BF43" i="8"/>
  <c r="BE43" i="8"/>
  <c r="BD43" i="8"/>
  <c r="BC43" i="8"/>
  <c r="BB43" i="8"/>
  <c r="AX43" i="8"/>
  <c r="AZ43" i="8" s="1"/>
  <c r="AU43" i="8"/>
  <c r="AW43" i="8" s="1"/>
  <c r="BG14" i="8"/>
  <c r="BF14" i="8"/>
  <c r="BE14" i="8"/>
  <c r="BD14" i="8"/>
  <c r="BC14" i="8"/>
  <c r="BB14" i="8"/>
  <c r="AX14" i="8"/>
  <c r="AU14" i="8"/>
  <c r="KN195" i="8"/>
  <c r="KL195" i="8"/>
  <c r="KM195" i="8"/>
  <c r="KO195" i="8"/>
  <c r="KP195" i="8"/>
  <c r="KQ195" i="8"/>
  <c r="KR195" i="8"/>
  <c r="KP131" i="8" l="1"/>
  <c r="KO131" i="8"/>
  <c r="KR201" i="8"/>
  <c r="KQ201" i="8"/>
  <c r="KQ113" i="8"/>
  <c r="KN113" i="8"/>
  <c r="KL113" i="8"/>
  <c r="KR164" i="8"/>
  <c r="KR9" i="8"/>
  <c r="KS10" i="8"/>
  <c r="KS17" i="8"/>
  <c r="KS18" i="8"/>
  <c r="KS30" i="8"/>
  <c r="KS42" i="8"/>
  <c r="KS52" i="8"/>
  <c r="KS128" i="8"/>
  <c r="KS135" i="8"/>
  <c r="KS141" i="8"/>
  <c r="KS142" i="8"/>
  <c r="KS146" i="8"/>
  <c r="KS147" i="8"/>
  <c r="KS151" i="8"/>
  <c r="KS152" i="8"/>
  <c r="KS153" i="8"/>
  <c r="KS158" i="8"/>
  <c r="KS159" i="8"/>
  <c r="KS134" i="8"/>
  <c r="KS165" i="8"/>
  <c r="KS166" i="8"/>
  <c r="KS172" i="8"/>
  <c r="KS173" i="8"/>
  <c r="KS177" i="8"/>
  <c r="KS178" i="8"/>
  <c r="GA10" i="8"/>
  <c r="GA22" i="8"/>
  <c r="GA37" i="8"/>
  <c r="GA63" i="8"/>
  <c r="GA66" i="8"/>
  <c r="GA68" i="8"/>
  <c r="GA112" i="8"/>
  <c r="GA113" i="8"/>
  <c r="GA114" i="8"/>
  <c r="GA115" i="8"/>
  <c r="GA116" i="8"/>
  <c r="GA117" i="8"/>
  <c r="GA118" i="8"/>
  <c r="GA119" i="8"/>
  <c r="GA120" i="8"/>
  <c r="GA121" i="8"/>
  <c r="GA122" i="8"/>
  <c r="GA123" i="8"/>
  <c r="GA124" i="8"/>
  <c r="GA125" i="8"/>
  <c r="GA126" i="8"/>
  <c r="GA127" i="8"/>
  <c r="GA14" i="8"/>
  <c r="GA16" i="8"/>
  <c r="GA17" i="8"/>
  <c r="GA18" i="8"/>
  <c r="GA19" i="8"/>
  <c r="GA21" i="8"/>
  <c r="GA24" i="8"/>
  <c r="GA25" i="8"/>
  <c r="GA29" i="8"/>
  <c r="GA30" i="8"/>
  <c r="GA34" i="8"/>
  <c r="GA35" i="8"/>
  <c r="GA39" i="8"/>
  <c r="GA44" i="8"/>
  <c r="GA45" i="8"/>
  <c r="GA47" i="8"/>
  <c r="GA49" i="8"/>
  <c r="GA50" i="8"/>
  <c r="GA51" i="8"/>
  <c r="GA53" i="8"/>
  <c r="GA56" i="8"/>
  <c r="GA57" i="8"/>
  <c r="GA58" i="8"/>
  <c r="GA60" i="8"/>
  <c r="GA128" i="8"/>
  <c r="GA132" i="8"/>
  <c r="GA133" i="8"/>
  <c r="GA135" i="8"/>
  <c r="GA136" i="8"/>
  <c r="GA137" i="8"/>
  <c r="GA138" i="8"/>
  <c r="GA139" i="8"/>
  <c r="GA140" i="8"/>
  <c r="GA141" i="8"/>
  <c r="GA142" i="8"/>
  <c r="GA143" i="8"/>
  <c r="GA144" i="8"/>
  <c r="GA145" i="8"/>
  <c r="GA146" i="8"/>
  <c r="GA147" i="8"/>
  <c r="GA148" i="8"/>
  <c r="GA149" i="8"/>
  <c r="GA150" i="8"/>
  <c r="GA151" i="8"/>
  <c r="GA152" i="8"/>
  <c r="GA153" i="8"/>
  <c r="GA154" i="8"/>
  <c r="GA155" i="8"/>
  <c r="GA156" i="8"/>
  <c r="GA157" i="8"/>
  <c r="GA158" i="8"/>
  <c r="GA159" i="8"/>
  <c r="GA160" i="8"/>
  <c r="GA161" i="8"/>
  <c r="FZ9" i="8"/>
  <c r="GA32" i="8"/>
  <c r="GA36" i="8"/>
  <c r="GA42" i="8"/>
  <c r="GA43" i="8"/>
  <c r="GA59" i="8"/>
  <c r="GA162" i="8"/>
  <c r="GA164" i="8"/>
  <c r="GA165" i="8"/>
  <c r="GA166" i="8"/>
  <c r="GA167" i="8"/>
  <c r="GA168" i="8"/>
  <c r="GA169" i="8"/>
  <c r="GA170" i="8"/>
  <c r="GA171" i="8"/>
  <c r="GA172" i="8"/>
  <c r="GA173" i="8"/>
  <c r="GA174" i="8"/>
  <c r="GA175" i="8"/>
  <c r="GA176" i="8"/>
  <c r="GA177" i="8"/>
  <c r="GA178" i="8"/>
  <c r="GA15" i="8"/>
  <c r="GA20" i="8"/>
  <c r="GA28" i="8"/>
  <c r="GA31" i="8"/>
  <c r="GA40" i="8"/>
  <c r="GA46" i="8"/>
  <c r="GA48" i="8"/>
  <c r="GA129" i="8"/>
  <c r="GA130" i="8"/>
  <c r="GA179" i="8"/>
  <c r="GA180" i="8"/>
  <c r="GA181" i="8"/>
  <c r="GA182" i="8"/>
  <c r="GA183" i="8"/>
  <c r="GA184" i="8"/>
  <c r="GA185" i="8"/>
  <c r="GA186" i="8"/>
  <c r="GA187" i="8"/>
  <c r="GA188" i="8"/>
  <c r="GA189" i="8"/>
  <c r="GA190" i="8"/>
  <c r="GA191" i="8"/>
  <c r="GA192" i="8"/>
  <c r="GA193" i="8"/>
  <c r="GA194" i="8"/>
  <c r="GA195" i="8"/>
  <c r="BH81" i="8"/>
  <c r="BH80" i="8"/>
  <c r="BH79" i="8"/>
  <c r="BH92" i="8"/>
  <c r="BH78" i="8"/>
  <c r="BI10" i="8"/>
  <c r="BI18" i="8"/>
  <c r="BI30" i="8"/>
  <c r="BI31" i="8"/>
  <c r="BI41" i="8"/>
  <c r="BI42" i="8"/>
  <c r="BI51" i="8"/>
  <c r="BI135" i="8"/>
  <c r="BI141" i="8"/>
  <c r="BI142" i="8"/>
  <c r="BI146" i="8"/>
  <c r="BI147" i="8"/>
  <c r="BI151" i="8"/>
  <c r="BI152" i="8"/>
  <c r="BI153" i="8"/>
  <c r="BI158" i="8"/>
  <c r="BI159" i="8"/>
  <c r="BI165" i="8"/>
  <c r="BI166" i="8"/>
  <c r="BI172" i="8"/>
  <c r="BI173" i="8"/>
  <c r="BI177" i="8"/>
  <c r="BI178" i="8"/>
  <c r="BI128" i="8"/>
  <c r="BI182" i="8"/>
  <c r="BI183" i="8"/>
  <c r="BI184" i="8"/>
  <c r="BI189" i="8"/>
  <c r="BI190" i="8"/>
  <c r="BI196" i="8"/>
  <c r="BI52" i="8"/>
  <c r="BI134" i="8"/>
  <c r="BI197" i="8"/>
  <c r="BI203" i="8"/>
  <c r="BI204" i="8"/>
  <c r="BI208" i="8"/>
  <c r="BI209" i="8"/>
  <c r="BI76" i="8"/>
  <c r="BI77" i="8"/>
  <c r="BI89" i="8"/>
  <c r="BI90" i="8"/>
  <c r="BI91" i="8"/>
  <c r="BI65" i="8"/>
  <c r="BI96" i="8"/>
  <c r="BI97" i="8"/>
  <c r="BI103" i="8"/>
  <c r="BI104" i="8"/>
  <c r="BI110" i="8"/>
  <c r="BI111" i="8"/>
  <c r="BI64" i="8"/>
  <c r="BI115" i="8"/>
  <c r="BI116" i="8"/>
  <c r="BI120" i="8"/>
  <c r="BI121" i="8"/>
  <c r="BI122" i="8"/>
  <c r="BI127" i="8"/>
  <c r="BH9" i="8"/>
  <c r="FY213" i="8"/>
  <c r="BG215" i="8" s="1"/>
  <c r="KR25" i="8"/>
  <c r="KR78" i="8"/>
  <c r="KR79" i="8"/>
  <c r="KR92" i="8"/>
  <c r="KR105" i="8"/>
  <c r="KR123" i="8"/>
  <c r="KR136" i="8"/>
  <c r="KR167" i="8"/>
  <c r="KR18" i="8"/>
  <c r="KR41" i="8"/>
  <c r="KR51" i="8"/>
  <c r="KR52" i="8"/>
  <c r="KR135" i="8"/>
  <c r="KR141" i="8"/>
  <c r="KR142" i="8"/>
  <c r="KR146" i="8"/>
  <c r="KR147" i="8"/>
  <c r="KR151" i="8"/>
  <c r="KR152" i="8"/>
  <c r="KR153" i="8"/>
  <c r="KR158" i="8"/>
  <c r="KR159" i="8"/>
  <c r="KR128" i="8"/>
  <c r="KR165" i="8"/>
  <c r="KR166" i="8"/>
  <c r="KR172" i="8"/>
  <c r="KR173" i="8"/>
  <c r="KR177" i="8"/>
  <c r="KR178" i="8"/>
  <c r="KR82" i="8"/>
  <c r="FZ51" i="8"/>
  <c r="FZ53" i="8"/>
  <c r="FZ128" i="8"/>
  <c r="FZ132" i="8"/>
  <c r="FZ164" i="8"/>
  <c r="FZ165" i="8"/>
  <c r="FZ166" i="8"/>
  <c r="FZ167" i="8"/>
  <c r="FZ168" i="8"/>
  <c r="FZ169" i="8"/>
  <c r="FZ170" i="8"/>
  <c r="FZ171" i="8"/>
  <c r="FZ172" i="8"/>
  <c r="FZ173" i="8"/>
  <c r="FZ174" i="8"/>
  <c r="FZ175" i="8"/>
  <c r="FZ176" i="8"/>
  <c r="FZ177" i="8"/>
  <c r="FZ178" i="8"/>
  <c r="FZ33" i="8"/>
  <c r="FZ38" i="8"/>
  <c r="FZ133" i="8"/>
  <c r="FZ134" i="8"/>
  <c r="FZ163" i="8"/>
  <c r="FZ47" i="8"/>
  <c r="FZ181" i="8"/>
  <c r="FZ182" i="8"/>
  <c r="FZ183" i="8"/>
  <c r="FZ184" i="8"/>
  <c r="FZ185" i="8"/>
  <c r="FZ186" i="8"/>
  <c r="FZ187" i="8"/>
  <c r="FZ180" i="8"/>
  <c r="FZ189" i="8"/>
  <c r="FZ190" i="8"/>
  <c r="FZ191" i="8"/>
  <c r="FZ192" i="8"/>
  <c r="FZ193" i="8"/>
  <c r="FZ194" i="8"/>
  <c r="FZ195" i="8"/>
  <c r="FZ188" i="8"/>
  <c r="BH164" i="8"/>
  <c r="BH64" i="8"/>
  <c r="BH96" i="8"/>
  <c r="BH97" i="8"/>
  <c r="BH103" i="8"/>
  <c r="BH110" i="8"/>
  <c r="BH111" i="8"/>
  <c r="BH115" i="8"/>
  <c r="BH120" i="8"/>
  <c r="BH121" i="8"/>
  <c r="BH122" i="8"/>
  <c r="BH127" i="8"/>
  <c r="BH167" i="8"/>
  <c r="BH207" i="8"/>
  <c r="BH25" i="8"/>
  <c r="BH15" i="8"/>
  <c r="BH136" i="8"/>
  <c r="BH123" i="8"/>
  <c r="BH212" i="8"/>
  <c r="BH211" i="8"/>
  <c r="BH138" i="8"/>
  <c r="BH206" i="8"/>
  <c r="BH205" i="8"/>
  <c r="BH198" i="8"/>
  <c r="BH180" i="8"/>
  <c r="BH171" i="8"/>
  <c r="BH170" i="8"/>
  <c r="BH169" i="8"/>
  <c r="BH162" i="8"/>
  <c r="BH145" i="8"/>
  <c r="BH144" i="8"/>
  <c r="BH143" i="8"/>
  <c r="BH140" i="8"/>
  <c r="BH139" i="8"/>
  <c r="BH137" i="8"/>
  <c r="BH132" i="8"/>
  <c r="BH130" i="8"/>
  <c r="BH129" i="8"/>
  <c r="BH125" i="8"/>
  <c r="BH124" i="8"/>
  <c r="BH119" i="8"/>
  <c r="BH118" i="8"/>
  <c r="BH117" i="8"/>
  <c r="BH100" i="8"/>
  <c r="BH95" i="8"/>
  <c r="BH29" i="8"/>
  <c r="BH19" i="8"/>
  <c r="BH49" i="8"/>
  <c r="BH48" i="8"/>
  <c r="BH47" i="8"/>
  <c r="BH45" i="8"/>
  <c r="BH44" i="8"/>
  <c r="BH43" i="8"/>
  <c r="BH14" i="8"/>
  <c r="BH104" i="8"/>
  <c r="BH116" i="8"/>
  <c r="BH128" i="8"/>
  <c r="U223" i="8"/>
  <c r="W223" i="8" s="1"/>
  <c r="KS112" i="8"/>
  <c r="KO112" i="8"/>
  <c r="KQ112" i="8"/>
  <c r="KN112" i="8"/>
  <c r="KN130" i="8"/>
  <c r="KR130" i="8"/>
  <c r="KM130" i="8"/>
  <c r="KQ130" i="8"/>
  <c r="KO130" i="8"/>
  <c r="KS130" i="8"/>
  <c r="KL130" i="8"/>
  <c r="KP130" i="8"/>
  <c r="KL129" i="8"/>
  <c r="KO129" i="8"/>
  <c r="KQ129" i="8"/>
  <c r="KS129" i="8"/>
  <c r="KP129" i="8"/>
  <c r="KP119" i="8"/>
  <c r="KL119" i="8"/>
  <c r="KR119" i="8"/>
  <c r="KL117" i="8"/>
  <c r="KP117" i="8"/>
  <c r="KQ117" i="8"/>
  <c r="KM117" i="8"/>
  <c r="KO117" i="8"/>
  <c r="KL15" i="8"/>
  <c r="KN15" i="8"/>
  <c r="KO15" i="8"/>
  <c r="KP15" i="8"/>
  <c r="KQ15" i="8"/>
  <c r="KR15" i="8"/>
  <c r="KS15" i="8"/>
  <c r="KM15" i="8"/>
  <c r="KM211" i="8"/>
  <c r="BE216" i="8"/>
  <c r="FX214" i="8"/>
  <c r="KM131" i="8"/>
  <c r="KQ131" i="8"/>
  <c r="KN131" i="8"/>
  <c r="KR131" i="8"/>
  <c r="KM29" i="8"/>
  <c r="KO29" i="8"/>
  <c r="KQ29" i="8"/>
  <c r="KS29" i="8"/>
  <c r="KL47" i="8"/>
  <c r="KM47" i="8"/>
  <c r="KN47" i="8"/>
  <c r="KO47" i="8"/>
  <c r="KP47" i="8"/>
  <c r="KQ47" i="8"/>
  <c r="KR47" i="8"/>
  <c r="KS47" i="8"/>
  <c r="KL44" i="8"/>
  <c r="KM44" i="8"/>
  <c r="KN44" i="8"/>
  <c r="KO44" i="8"/>
  <c r="KP44" i="8"/>
  <c r="KQ44" i="8"/>
  <c r="KR44" i="8"/>
  <c r="KS44" i="8"/>
  <c r="KL29" i="8"/>
  <c r="KN29" i="8"/>
  <c r="KP29" i="8"/>
  <c r="KR205" i="8"/>
  <c r="KO212" i="8"/>
  <c r="KL212" i="8"/>
  <c r="KS212" i="8"/>
  <c r="KR212" i="8"/>
  <c r="KN212" i="8"/>
  <c r="KQ212" i="8"/>
  <c r="KM212" i="8"/>
  <c r="KP212" i="8"/>
  <c r="KM170" i="8"/>
  <c r="KO170" i="8"/>
  <c r="KQ170" i="8"/>
  <c r="KS170" i="8"/>
  <c r="KR170" i="8"/>
  <c r="KP170" i="8"/>
  <c r="KN170" i="8"/>
  <c r="KL170" i="8"/>
  <c r="KR143" i="8"/>
  <c r="KO143" i="8"/>
  <c r="KL143" i="8"/>
  <c r="KS137" i="8"/>
  <c r="KR137" i="8"/>
  <c r="KQ137" i="8"/>
  <c r="KP137" i="8"/>
  <c r="KO137" i="8"/>
  <c r="KN137" i="8"/>
  <c r="KM137" i="8"/>
  <c r="KL137" i="8"/>
  <c r="KQ107" i="8"/>
  <c r="KM107" i="8"/>
  <c r="KL107" i="8"/>
  <c r="KS107" i="8"/>
  <c r="KO107" i="8"/>
  <c r="KP107" i="8"/>
  <c r="KR29" i="8"/>
  <c r="KL50" i="8"/>
  <c r="KR50" i="8"/>
  <c r="KQ50" i="8"/>
  <c r="KP50" i="8"/>
  <c r="KO50" i="8"/>
  <c r="KN50" i="8"/>
  <c r="KM50" i="8"/>
  <c r="KL49" i="8"/>
  <c r="KM49" i="8"/>
  <c r="KN49" i="8"/>
  <c r="KO49" i="8"/>
  <c r="KP49" i="8"/>
  <c r="KQ49" i="8"/>
  <c r="KR49" i="8"/>
  <c r="KS49" i="8"/>
  <c r="KS48" i="8"/>
  <c r="KR48" i="8"/>
  <c r="KQ48" i="8"/>
  <c r="KP48" i="8"/>
  <c r="KO48" i="8"/>
  <c r="KN48" i="8"/>
  <c r="KM48" i="8"/>
  <c r="KL48" i="8"/>
  <c r="KS45" i="8"/>
  <c r="KQ45" i="8"/>
  <c r="KP45" i="8"/>
  <c r="KO45" i="8"/>
  <c r="KN45" i="8"/>
  <c r="KM45" i="8"/>
  <c r="KL45" i="8"/>
  <c r="KR45" i="8"/>
  <c r="KL43" i="8"/>
  <c r="KM43" i="8"/>
  <c r="KN43" i="8"/>
  <c r="KO43" i="8"/>
  <c r="KP43" i="8"/>
  <c r="KQ43" i="8"/>
  <c r="KR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KL14" i="8"/>
  <c r="KM14" i="8"/>
  <c r="KN14" i="8"/>
  <c r="KO14" i="8"/>
  <c r="KP14" i="8"/>
  <c r="KQ14" i="8"/>
  <c r="KR14" i="8"/>
  <c r="KS14" i="8"/>
  <c r="AZ14" i="8"/>
  <c r="AW14" i="8"/>
  <c r="KN207" i="8"/>
  <c r="KR207" i="8"/>
  <c r="KL207" i="8"/>
  <c r="KQ207" i="8"/>
  <c r="KP207" i="8"/>
  <c r="KM207" i="8"/>
  <c r="KO207" i="8"/>
  <c r="KS207" i="8"/>
  <c r="KO206" i="8"/>
  <c r="KR206" i="8"/>
  <c r="KN206" i="8"/>
  <c r="KM206" i="8"/>
  <c r="KP206" i="8"/>
  <c r="KS206" i="8"/>
  <c r="KL206" i="8"/>
  <c r="KQ206" i="8"/>
  <c r="KS205" i="8"/>
  <c r="KL205" i="8"/>
  <c r="KP205" i="8"/>
  <c r="KN205" i="8"/>
  <c r="KM205" i="8"/>
  <c r="KO205" i="8"/>
  <c r="KQ205" i="8"/>
  <c r="KR198" i="8"/>
  <c r="KL198" i="8"/>
  <c r="KN198" i="8"/>
  <c r="KP198" i="8"/>
  <c r="KM198" i="8"/>
  <c r="KO198" i="8"/>
  <c r="KQ198" i="8"/>
  <c r="KS198" i="8"/>
  <c r="KL180" i="8"/>
  <c r="KM180" i="8"/>
  <c r="KN180" i="8"/>
  <c r="KO180" i="8"/>
  <c r="KP180" i="8"/>
  <c r="KQ180" i="8"/>
  <c r="KR180" i="8"/>
  <c r="KS180" i="8"/>
  <c r="KR169" i="8"/>
  <c r="KP169" i="8"/>
  <c r="KN169" i="8"/>
  <c r="KL169" i="8"/>
  <c r="KM169" i="8"/>
  <c r="KO169" i="8"/>
  <c r="KQ169" i="8"/>
  <c r="KS169" i="8"/>
  <c r="KL162" i="8"/>
  <c r="KM162" i="8"/>
  <c r="KN162" i="8"/>
  <c r="KO162" i="8"/>
  <c r="KP162" i="8"/>
  <c r="KQ162" i="8"/>
  <c r="KR162" i="8"/>
  <c r="KS162" i="8"/>
  <c r="KN145" i="8"/>
  <c r="KO145" i="8"/>
  <c r="KP145" i="8"/>
  <c r="KQ145" i="8"/>
  <c r="KR145" i="8"/>
  <c r="KS145" i="8"/>
  <c r="KL145" i="8"/>
  <c r="KM145" i="8"/>
  <c r="KL144" i="8"/>
  <c r="KM144" i="8"/>
  <c r="KN144" i="8"/>
  <c r="KO144" i="8"/>
  <c r="KP144" i="8"/>
  <c r="KQ144" i="8"/>
  <c r="KR144" i="8"/>
  <c r="KS144" i="8"/>
  <c r="KS143" i="8"/>
  <c r="KP143" i="8"/>
  <c r="KM143" i="8"/>
  <c r="KQ143" i="8"/>
  <c r="KN143" i="8"/>
  <c r="KL140" i="8"/>
  <c r="KM140" i="8"/>
  <c r="KN140" i="8"/>
  <c r="KO140" i="8"/>
  <c r="KP140" i="8"/>
  <c r="KQ140" i="8"/>
  <c r="KR140" i="8"/>
  <c r="KS140" i="8"/>
  <c r="KS139" i="8"/>
  <c r="KR139" i="8"/>
  <c r="KQ139" i="8"/>
  <c r="KP139" i="8"/>
  <c r="KO139" i="8"/>
  <c r="KN139" i="8"/>
  <c r="KM139" i="8"/>
  <c r="KL139" i="8"/>
  <c r="KL138" i="8"/>
  <c r="KO138" i="8"/>
  <c r="KR138" i="8"/>
  <c r="KN138" i="8"/>
  <c r="KQ138" i="8"/>
  <c r="KM138" i="8"/>
  <c r="KP138" i="8"/>
  <c r="KS138" i="8"/>
  <c r="KM132" i="8"/>
  <c r="KP132" i="8"/>
  <c r="KO132" i="8"/>
  <c r="KS132" i="8"/>
  <c r="KL132" i="8"/>
  <c r="KN132" i="8"/>
  <c r="KQ132" i="8"/>
  <c r="KR132" i="8"/>
  <c r="KP126" i="8"/>
  <c r="KQ126" i="8"/>
  <c r="KN126" i="8"/>
  <c r="KR126" i="8"/>
  <c r="KL126" i="8"/>
  <c r="KM126" i="8"/>
  <c r="KO126" i="8"/>
  <c r="KS126" i="8"/>
  <c r="KM125" i="8"/>
  <c r="KP125" i="8"/>
  <c r="KR125" i="8"/>
  <c r="KO125" i="8"/>
  <c r="KS125" i="8"/>
  <c r="KQ125" i="8"/>
  <c r="KL125" i="8"/>
  <c r="KN125" i="8"/>
  <c r="KP124" i="8"/>
  <c r="KR124" i="8"/>
  <c r="KQ124" i="8"/>
  <c r="KS124" i="8"/>
  <c r="KM124" i="8"/>
  <c r="KO124" i="8"/>
  <c r="KL124" i="8"/>
  <c r="KN124" i="8"/>
  <c r="KS119" i="8"/>
  <c r="KO119" i="8"/>
  <c r="KN119" i="8"/>
  <c r="KO118" i="8"/>
  <c r="KS118" i="8"/>
  <c r="KM118" i="8"/>
  <c r="KR118" i="8"/>
  <c r="KL118" i="8"/>
  <c r="KQ118" i="8"/>
  <c r="KN118" i="8"/>
  <c r="KP118" i="8"/>
  <c r="KL114" i="8"/>
  <c r="KM114" i="8"/>
  <c r="KN114" i="8"/>
  <c r="KO114" i="8"/>
  <c r="KP114" i="8"/>
  <c r="KQ114" i="8"/>
  <c r="KR114" i="8"/>
  <c r="KP109" i="8"/>
  <c r="KS109" i="8"/>
  <c r="KO109" i="8"/>
  <c r="KR109" i="8"/>
  <c r="KQ109" i="8"/>
  <c r="KM109" i="8"/>
  <c r="KL109" i="8"/>
  <c r="KN109" i="8"/>
  <c r="KS108" i="8"/>
  <c r="KP108" i="8"/>
  <c r="KN108" i="8"/>
  <c r="KO108" i="8"/>
  <c r="KQ108" i="8"/>
  <c r="KL108" i="8"/>
  <c r="KM108" i="8"/>
  <c r="KR108" i="8"/>
  <c r="KM101" i="8"/>
  <c r="KR101" i="8"/>
  <c r="KN101" i="8"/>
  <c r="KL101" i="8"/>
  <c r="KO101" i="8"/>
  <c r="KQ101" i="8"/>
  <c r="KP101" i="8"/>
  <c r="KS101" i="8"/>
  <c r="KQ100" i="8"/>
  <c r="KN100" i="8"/>
  <c r="KP100" i="8"/>
  <c r="KM100" i="8"/>
  <c r="KO100" i="8"/>
  <c r="KR100" i="8"/>
  <c r="KL100" i="8"/>
  <c r="KL95" i="8"/>
  <c r="KM95" i="8"/>
  <c r="KN95" i="8"/>
  <c r="KO95" i="8"/>
  <c r="KP95" i="8"/>
  <c r="KQ95" i="8"/>
  <c r="KR95" i="8"/>
  <c r="KS95" i="8"/>
  <c r="KP19" i="8"/>
  <c r="KR19" i="8"/>
  <c r="KM19" i="8"/>
  <c r="KO19" i="8"/>
  <c r="KQ19" i="8"/>
  <c r="KS19" i="8"/>
  <c r="KL19" i="8"/>
  <c r="KN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FZ213" i="8" l="1"/>
  <c r="BH215" i="8" s="1"/>
  <c r="BI164" i="8"/>
  <c r="BI17" i="8"/>
  <c r="KS210" i="8"/>
  <c r="KS195" i="8"/>
  <c r="KS98" i="8"/>
  <c r="KS131" i="8"/>
  <c r="KS171" i="8"/>
  <c r="KS211" i="8"/>
  <c r="KS106" i="8"/>
  <c r="KS188" i="8"/>
  <c r="KS21" i="8"/>
  <c r="KS46" i="8"/>
  <c r="KS168" i="8"/>
  <c r="KS81" i="8"/>
  <c r="KS87" i="8"/>
  <c r="KS156" i="8"/>
  <c r="KS37" i="8"/>
  <c r="KS84" i="8"/>
  <c r="KS113" i="8"/>
  <c r="KS148" i="8"/>
  <c r="KS174" i="8"/>
  <c r="KS80" i="8"/>
  <c r="KS202" i="8"/>
  <c r="KS176" i="8"/>
  <c r="KS22" i="8"/>
  <c r="KS38" i="8"/>
  <c r="KS186" i="8"/>
  <c r="KT10" i="8"/>
  <c r="KT197" i="8"/>
  <c r="KT203" i="8"/>
  <c r="KT204" i="8"/>
  <c r="KT208" i="8"/>
  <c r="KT209" i="8"/>
  <c r="KT41" i="8"/>
  <c r="KT76" i="8"/>
  <c r="KT77" i="8"/>
  <c r="KT89" i="8"/>
  <c r="KT90" i="8"/>
  <c r="KT91" i="8"/>
  <c r="KT30" i="8"/>
  <c r="KT65" i="8"/>
  <c r="KT96" i="8"/>
  <c r="KT97" i="8"/>
  <c r="KT103" i="8"/>
  <c r="KT104" i="8"/>
  <c r="KT110" i="8"/>
  <c r="KT111" i="8"/>
  <c r="KS9" i="8"/>
  <c r="KT64" i="8"/>
  <c r="KT115" i="8"/>
  <c r="KT116" i="8"/>
  <c r="KT120" i="8"/>
  <c r="KT121" i="8"/>
  <c r="KT122" i="8"/>
  <c r="KT127" i="8"/>
  <c r="GA9" i="8"/>
  <c r="GB10" i="8"/>
  <c r="GB63" i="8"/>
  <c r="GB67" i="8"/>
  <c r="GB73" i="8"/>
  <c r="GB7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BI50" i="8"/>
  <c r="BI114" i="8"/>
  <c r="BI106" i="8"/>
  <c r="BI108" i="8"/>
  <c r="BI125" i="8"/>
  <c r="BI107" i="8"/>
  <c r="BI109" i="8"/>
  <c r="BI112" i="8"/>
  <c r="BI126" i="8"/>
  <c r="BI113" i="8"/>
  <c r="BJ10" i="8"/>
  <c r="BJ197" i="8"/>
  <c r="BJ203" i="8"/>
  <c r="BJ204" i="8"/>
  <c r="BJ208" i="8"/>
  <c r="BJ209" i="8"/>
  <c r="BI9" i="8"/>
  <c r="BJ17" i="8"/>
  <c r="BJ30" i="8"/>
  <c r="BJ51" i="8"/>
  <c r="BJ65" i="8"/>
  <c r="BJ76" i="8"/>
  <c r="BJ77" i="8"/>
  <c r="BJ89" i="8"/>
  <c r="BJ90" i="8"/>
  <c r="BJ91" i="8"/>
  <c r="BJ64" i="8"/>
  <c r="BJ96" i="8"/>
  <c r="BJ97" i="8"/>
  <c r="BJ103" i="8"/>
  <c r="BJ104" i="8"/>
  <c r="BJ110" i="8"/>
  <c r="BJ111" i="8"/>
  <c r="BJ31" i="8"/>
  <c r="BJ42" i="8"/>
  <c r="BJ115" i="8"/>
  <c r="BJ116" i="8"/>
  <c r="BJ120" i="8"/>
  <c r="BJ121" i="8"/>
  <c r="BJ122" i="8"/>
  <c r="BJ127" i="8"/>
  <c r="KS102" i="8"/>
  <c r="KS133" i="8"/>
  <c r="KS16" i="8"/>
  <c r="KS20" i="8"/>
  <c r="KS164" i="8"/>
  <c r="KS23" i="8"/>
  <c r="KS24" i="8"/>
  <c r="KS26" i="8"/>
  <c r="KS27" i="8"/>
  <c r="KS34" i="8"/>
  <c r="KS35" i="8"/>
  <c r="KS36" i="8"/>
  <c r="KS40" i="8"/>
  <c r="KS82" i="8"/>
  <c r="KS33" i="8"/>
  <c r="KS39" i="8"/>
  <c r="KS83" i="8"/>
  <c r="KS85" i="8"/>
  <c r="KS86" i="8"/>
  <c r="KS88" i="8"/>
  <c r="KS93" i="8"/>
  <c r="KS94" i="8"/>
  <c r="KS99" i="8"/>
  <c r="KS149" i="8"/>
  <c r="KS32" i="8"/>
  <c r="KS150" i="8"/>
  <c r="KS154" i="8"/>
  <c r="KS155" i="8"/>
  <c r="KS157" i="8"/>
  <c r="KS161" i="8"/>
  <c r="KS163" i="8"/>
  <c r="KS175" i="8"/>
  <c r="KS181" i="8"/>
  <c r="KS185" i="8"/>
  <c r="KS187" i="8"/>
  <c r="KS160" i="8"/>
  <c r="KS191" i="8"/>
  <c r="KS192" i="8"/>
  <c r="KS193" i="8"/>
  <c r="KS194" i="8"/>
  <c r="KS199" i="8"/>
  <c r="KS28" i="8"/>
  <c r="KS179" i="8"/>
  <c r="KS200" i="8"/>
  <c r="KS201" i="8"/>
  <c r="KS25" i="8"/>
  <c r="KS78" i="8"/>
  <c r="KS79" i="8"/>
  <c r="KS92" i="8"/>
  <c r="KS105" i="8"/>
  <c r="KS123" i="8"/>
  <c r="KS136" i="8"/>
  <c r="KS167" i="8"/>
  <c r="KS51" i="8"/>
  <c r="KS182" i="8"/>
  <c r="KS183" i="8"/>
  <c r="KS184" i="8"/>
  <c r="KS189" i="8"/>
  <c r="KS190" i="8"/>
  <c r="KS196" i="8"/>
  <c r="KS197" i="8"/>
  <c r="KS203" i="8"/>
  <c r="KS204" i="8"/>
  <c r="KS208" i="8"/>
  <c r="KS209" i="8"/>
  <c r="KS76" i="8"/>
  <c r="KS77" i="8"/>
  <c r="KS89" i="8"/>
  <c r="KS90" i="8"/>
  <c r="KS91" i="8"/>
  <c r="KS41" i="8"/>
  <c r="KS64" i="8"/>
  <c r="KS65" i="8"/>
  <c r="KS96" i="8"/>
  <c r="KS97" i="8"/>
  <c r="KS103" i="8"/>
  <c r="KS104" i="8"/>
  <c r="KS110" i="8"/>
  <c r="KS111" i="8"/>
  <c r="KS31" i="8"/>
  <c r="KS115" i="8"/>
  <c r="KS116" i="8"/>
  <c r="KS120" i="8"/>
  <c r="KS121" i="8"/>
  <c r="KS122" i="8"/>
  <c r="KS127" i="8"/>
  <c r="KT117" i="8"/>
  <c r="KS117" i="8"/>
  <c r="KS50" i="8"/>
  <c r="KT50" i="8"/>
  <c r="KS43" i="8"/>
  <c r="KT43" i="8"/>
  <c r="KS114" i="8"/>
  <c r="KT114" i="8"/>
  <c r="KT100" i="8"/>
  <c r="KS100" i="8"/>
  <c r="GA200" i="8"/>
  <c r="GA201" i="8"/>
  <c r="GA202" i="8"/>
  <c r="GA203" i="8"/>
  <c r="GA204" i="8"/>
  <c r="GA205" i="8"/>
  <c r="GA206" i="8"/>
  <c r="GA207" i="8"/>
  <c r="GA208" i="8"/>
  <c r="GA209" i="8"/>
  <c r="GA210" i="8"/>
  <c r="GA211" i="8"/>
  <c r="GA212" i="8"/>
  <c r="GA26" i="8"/>
  <c r="GA52" i="8"/>
  <c r="GA67" i="8"/>
  <c r="GA71" i="8"/>
  <c r="GA72" i="8"/>
  <c r="GA73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23" i="8"/>
  <c r="GA27" i="8"/>
  <c r="GA33" i="8"/>
  <c r="GA54" i="8"/>
  <c r="GA61" i="8"/>
  <c r="GA62" i="8"/>
  <c r="GA64" i="8"/>
  <c r="GA65" i="8"/>
  <c r="GA69" i="8"/>
  <c r="GA70" i="8"/>
  <c r="GA74" i="8"/>
  <c r="GA75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38" i="8"/>
  <c r="GA41" i="8"/>
  <c r="GA55" i="8"/>
  <c r="GA131" i="8"/>
  <c r="GA134" i="8"/>
  <c r="GA163" i="8"/>
  <c r="GA196" i="8"/>
  <c r="GA197" i="8"/>
  <c r="GA198" i="8"/>
  <c r="GA199" i="8"/>
  <c r="BI15" i="8"/>
  <c r="BI136" i="8"/>
  <c r="BI105" i="8"/>
  <c r="BI207" i="8"/>
  <c r="BI212" i="8"/>
  <c r="BI211" i="8"/>
  <c r="BI206" i="8"/>
  <c r="BI205" i="8"/>
  <c r="BI198" i="8"/>
  <c r="BI180" i="8"/>
  <c r="BI171" i="8"/>
  <c r="BI170" i="8"/>
  <c r="BI169" i="8"/>
  <c r="BI162" i="8"/>
  <c r="BI145" i="8"/>
  <c r="BI144" i="8"/>
  <c r="BI143" i="8"/>
  <c r="BI140" i="8"/>
  <c r="BI139" i="8"/>
  <c r="BI138" i="8"/>
  <c r="BI137" i="8"/>
  <c r="BI132" i="8"/>
  <c r="BI131" i="8"/>
  <c r="BI130" i="8"/>
  <c r="BI129" i="8"/>
  <c r="BI124" i="8"/>
  <c r="BI119" i="8"/>
  <c r="BI118" i="8"/>
  <c r="BI117" i="8"/>
  <c r="BI101" i="8"/>
  <c r="BI100" i="8"/>
  <c r="BI95" i="8"/>
  <c r="BI29" i="8"/>
  <c r="BI19" i="8"/>
  <c r="BI49" i="8"/>
  <c r="BI48" i="8"/>
  <c r="BI47" i="8"/>
  <c r="BI45" i="8"/>
  <c r="BI44" i="8"/>
  <c r="BI43" i="8"/>
  <c r="BI14" i="8"/>
  <c r="BI195" i="8"/>
  <c r="BI22" i="8"/>
  <c r="BI24" i="8"/>
  <c r="BI33" i="8"/>
  <c r="BI36" i="8"/>
  <c r="BI78" i="8"/>
  <c r="BJ69" i="8"/>
  <c r="BI69" i="8"/>
  <c r="BI102" i="8"/>
  <c r="BI16" i="8"/>
  <c r="BI23" i="8"/>
  <c r="BI27" i="8"/>
  <c r="BI34" i="8"/>
  <c r="BI79" i="8"/>
  <c r="BI46" i="8"/>
  <c r="BI39" i="8"/>
  <c r="BI85" i="8"/>
  <c r="BI87" i="8"/>
  <c r="BI28" i="8"/>
  <c r="BI32" i="8"/>
  <c r="BI38" i="8"/>
  <c r="BI93" i="8"/>
  <c r="BI98" i="8"/>
  <c r="BI149" i="8"/>
  <c r="BI154" i="8"/>
  <c r="BI156" i="8"/>
  <c r="BI175" i="8"/>
  <c r="BI176" i="8"/>
  <c r="BI181" i="8"/>
  <c r="BI185" i="8"/>
  <c r="BI186" i="8"/>
  <c r="BI187" i="8"/>
  <c r="BI191" i="8"/>
  <c r="BI194" i="8"/>
  <c r="BI179" i="8"/>
  <c r="BI200" i="8"/>
  <c r="BI202" i="8"/>
  <c r="BI123" i="8"/>
  <c r="BI83" i="8"/>
  <c r="BI192" i="8"/>
  <c r="BI133" i="8"/>
  <c r="BI20" i="8"/>
  <c r="BI26" i="8"/>
  <c r="BI35" i="8"/>
  <c r="BI40" i="8"/>
  <c r="BI92" i="8"/>
  <c r="BI84" i="8"/>
  <c r="BI86" i="8"/>
  <c r="BI88" i="8"/>
  <c r="BI81" i="8"/>
  <c r="BI37" i="8"/>
  <c r="BI82" i="8"/>
  <c r="BI94" i="8"/>
  <c r="BI99" i="8"/>
  <c r="BI148" i="8"/>
  <c r="BI150" i="8"/>
  <c r="BI155" i="8"/>
  <c r="BI157" i="8"/>
  <c r="BI160" i="8"/>
  <c r="BI161" i="8"/>
  <c r="BI163" i="8"/>
  <c r="BI168" i="8"/>
  <c r="BI174" i="8"/>
  <c r="BI80" i="8"/>
  <c r="BI193" i="8"/>
  <c r="BI199" i="8"/>
  <c r="BI21" i="8"/>
  <c r="BI188" i="8"/>
  <c r="BI201" i="8"/>
  <c r="BI210" i="8"/>
  <c r="BI167" i="8"/>
  <c r="BI25" i="8"/>
  <c r="U225" i="8"/>
  <c r="W225" i="8" s="1"/>
  <c r="FY214" i="8"/>
  <c r="BF21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V234" i="8" s="1"/>
  <c r="AO53" i="8"/>
  <c r="AR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AU66" i="8"/>
  <c r="AW66" i="8" s="1"/>
  <c r="BI66" i="8"/>
  <c r="BH66" i="8"/>
  <c r="BG66" i="8"/>
  <c r="BF66" i="8"/>
  <c r="BE66" i="8"/>
  <c r="BD66" i="8"/>
  <c r="BC66" i="8"/>
  <c r="BB66" i="8"/>
  <c r="AX66" i="8"/>
  <c r="AZ66" i="8" s="1"/>
  <c r="GA213" i="8" l="1"/>
  <c r="BI215" i="8" s="1"/>
  <c r="KT17" i="8"/>
  <c r="KT196" i="8"/>
  <c r="KT42" i="8"/>
  <c r="BJ44" i="8"/>
  <c r="BJ48" i="8"/>
  <c r="BJ45" i="8"/>
  <c r="BJ14" i="8"/>
  <c r="BJ43" i="8"/>
  <c r="BJ47" i="8"/>
  <c r="KT19" i="8"/>
  <c r="KT95" i="8"/>
  <c r="KT101" i="8"/>
  <c r="KT108" i="8"/>
  <c r="KT109" i="8"/>
  <c r="KT118" i="8"/>
  <c r="KT119" i="8"/>
  <c r="KT124" i="8"/>
  <c r="KT125" i="8"/>
  <c r="KT126" i="8"/>
  <c r="KT138" i="8"/>
  <c r="KT144" i="8"/>
  <c r="KT145" i="8"/>
  <c r="KT162" i="8"/>
  <c r="KT169" i="8"/>
  <c r="KT205" i="8"/>
  <c r="KT206" i="8"/>
  <c r="KT207" i="8"/>
  <c r="KT132" i="8"/>
  <c r="KT140" i="8"/>
  <c r="KT198" i="8"/>
  <c r="KT14" i="8"/>
  <c r="KT69" i="8"/>
  <c r="KT45" i="8"/>
  <c r="KT48" i="8"/>
  <c r="KT49" i="8"/>
  <c r="KT143" i="8"/>
  <c r="KT29" i="8"/>
  <c r="KT137" i="8"/>
  <c r="KT170" i="8"/>
  <c r="KT212" i="8"/>
  <c r="KT44" i="8"/>
  <c r="KT139" i="8"/>
  <c r="KT180" i="8"/>
  <c r="KT47" i="8"/>
  <c r="KT131" i="8"/>
  <c r="KT15" i="8"/>
  <c r="KT130" i="8"/>
  <c r="KU10" i="8"/>
  <c r="KT9" i="8"/>
  <c r="KU17" i="8"/>
  <c r="KU30" i="8"/>
  <c r="KU31" i="8"/>
  <c r="KU41" i="8"/>
  <c r="KU42" i="8"/>
  <c r="KU52" i="8"/>
  <c r="KU128" i="8"/>
  <c r="KU135" i="8"/>
  <c r="KU141" i="8"/>
  <c r="KU142" i="8"/>
  <c r="KU146" i="8"/>
  <c r="KU147" i="8"/>
  <c r="KU151" i="8"/>
  <c r="KU152" i="8"/>
  <c r="KU153" i="8"/>
  <c r="KU158" i="8"/>
  <c r="KU159" i="8"/>
  <c r="KU134" i="8"/>
  <c r="KU165" i="8"/>
  <c r="KU166" i="8"/>
  <c r="KU172" i="8"/>
  <c r="KU173" i="8"/>
  <c r="KU177" i="8"/>
  <c r="KU178" i="8"/>
  <c r="KU182" i="8"/>
  <c r="KU183" i="8"/>
  <c r="KU184" i="8"/>
  <c r="KU189" i="8"/>
  <c r="KU190" i="8"/>
  <c r="GC10" i="8"/>
  <c r="GC14" i="8"/>
  <c r="GC16" i="8"/>
  <c r="GC18" i="8"/>
  <c r="GC19" i="8"/>
  <c r="GC20" i="8"/>
  <c r="GC21" i="8"/>
  <c r="GC22" i="8"/>
  <c r="GC23" i="8"/>
  <c r="GC24" i="8"/>
  <c r="GC26" i="8"/>
  <c r="GC27" i="8"/>
  <c r="GC31" i="8"/>
  <c r="GC33" i="8"/>
  <c r="GC35" i="8"/>
  <c r="GC36" i="8"/>
  <c r="GC37" i="8"/>
  <c r="GC38" i="8"/>
  <c r="GC40" i="8"/>
  <c r="GC41" i="8"/>
  <c r="GC42" i="8"/>
  <c r="GC44" i="8"/>
  <c r="GC45" i="8"/>
  <c r="GC46" i="8"/>
  <c r="GC47" i="8"/>
  <c r="GC50" i="8"/>
  <c r="GC51" i="8"/>
  <c r="GC53" i="8"/>
  <c r="GC55" i="8"/>
  <c r="GC56" i="8"/>
  <c r="GC58" i="8"/>
  <c r="GC59" i="8"/>
  <c r="GC60" i="8"/>
  <c r="GC128" i="8"/>
  <c r="GC135" i="8"/>
  <c r="GC136" i="8"/>
  <c r="GC137" i="8"/>
  <c r="GC138" i="8"/>
  <c r="GC139" i="8"/>
  <c r="GC140" i="8"/>
  <c r="GC141" i="8"/>
  <c r="GC142" i="8"/>
  <c r="GC143" i="8"/>
  <c r="GC144" i="8"/>
  <c r="GC145" i="8"/>
  <c r="GC146" i="8"/>
  <c r="GC147" i="8"/>
  <c r="GC148" i="8"/>
  <c r="GC149" i="8"/>
  <c r="GC150" i="8"/>
  <c r="GC151" i="8"/>
  <c r="GC152" i="8"/>
  <c r="GC153" i="8"/>
  <c r="GC154" i="8"/>
  <c r="GC155" i="8"/>
  <c r="GC156" i="8"/>
  <c r="GC157" i="8"/>
  <c r="GC158" i="8"/>
  <c r="GC159" i="8"/>
  <c r="GC160" i="8"/>
  <c r="GC161" i="8"/>
  <c r="GC34" i="8"/>
  <c r="GB9" i="8"/>
  <c r="GC205" i="8"/>
  <c r="GC206" i="8"/>
  <c r="GC207" i="8"/>
  <c r="GC208" i="8"/>
  <c r="GC209" i="8"/>
  <c r="GC210" i="8"/>
  <c r="GC211" i="8"/>
  <c r="GC212" i="8"/>
  <c r="GC25" i="8"/>
  <c r="GC32" i="8"/>
  <c r="GC39" i="8"/>
  <c r="GC57" i="8"/>
  <c r="GC64" i="8"/>
  <c r="GC67" i="8"/>
  <c r="GC72" i="8"/>
  <c r="GC73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BJ9" i="8"/>
  <c r="BK10" i="8"/>
  <c r="BK30" i="8"/>
  <c r="BK42" i="8"/>
  <c r="BK51" i="8"/>
  <c r="BK52" i="8"/>
  <c r="BK128" i="8"/>
  <c r="BK135" i="8"/>
  <c r="BK141" i="8"/>
  <c r="BK142" i="8"/>
  <c r="BK146" i="8"/>
  <c r="BK147" i="8"/>
  <c r="BK151" i="8"/>
  <c r="BK152" i="8"/>
  <c r="BK153" i="8"/>
  <c r="BK158" i="8"/>
  <c r="BK159" i="8"/>
  <c r="BK18" i="8"/>
  <c r="BK134" i="8"/>
  <c r="BK165" i="8"/>
  <c r="BK166" i="8"/>
  <c r="BK172" i="8"/>
  <c r="BK173" i="8"/>
  <c r="BK177" i="8"/>
  <c r="BK178" i="8"/>
  <c r="BK182" i="8"/>
  <c r="BK183" i="8"/>
  <c r="BK184" i="8"/>
  <c r="BK189" i="8"/>
  <c r="BK190" i="8"/>
  <c r="BK196" i="8"/>
  <c r="KT195" i="8"/>
  <c r="KT98" i="8"/>
  <c r="KT107" i="8"/>
  <c r="KT113" i="8"/>
  <c r="KT129" i="8"/>
  <c r="KT106" i="8"/>
  <c r="KT171" i="8"/>
  <c r="KT211" i="8"/>
  <c r="KT112" i="8"/>
  <c r="KT188" i="8"/>
  <c r="KT21" i="8"/>
  <c r="KT46" i="8"/>
  <c r="KT168" i="8"/>
  <c r="KT81" i="8"/>
  <c r="KT148" i="8"/>
  <c r="KT174" i="8"/>
  <c r="KT80" i="8"/>
  <c r="KT156" i="8"/>
  <c r="KT37" i="8"/>
  <c r="KT87" i="8"/>
  <c r="KT202" i="8"/>
  <c r="KT176" i="8"/>
  <c r="KT210" i="8"/>
  <c r="KT22" i="8"/>
  <c r="KT38" i="8"/>
  <c r="KT84" i="8"/>
  <c r="KT186" i="8"/>
  <c r="KT102" i="8"/>
  <c r="KT133" i="8"/>
  <c r="KT16" i="8"/>
  <c r="KT20" i="8"/>
  <c r="KT23" i="8"/>
  <c r="KT24" i="8"/>
  <c r="KT26" i="8"/>
  <c r="KT27" i="8"/>
  <c r="KT34" i="8"/>
  <c r="KT35" i="8"/>
  <c r="KT36" i="8"/>
  <c r="KT33" i="8"/>
  <c r="KT40" i="8"/>
  <c r="KT82" i="8"/>
  <c r="KT32" i="8"/>
  <c r="KT39" i="8"/>
  <c r="KT83" i="8"/>
  <c r="KT85" i="8"/>
  <c r="KT86" i="8"/>
  <c r="KT88" i="8"/>
  <c r="KT28" i="8"/>
  <c r="KT93" i="8"/>
  <c r="KT94" i="8"/>
  <c r="KT99" i="8"/>
  <c r="KT149" i="8"/>
  <c r="KT150" i="8"/>
  <c r="KT154" i="8"/>
  <c r="KT155" i="8"/>
  <c r="KT157" i="8"/>
  <c r="KT164" i="8"/>
  <c r="KT161" i="8"/>
  <c r="KT163" i="8"/>
  <c r="KT175" i="8"/>
  <c r="KT160" i="8"/>
  <c r="KT179" i="8"/>
  <c r="KT181" i="8"/>
  <c r="KT185" i="8"/>
  <c r="KT187" i="8"/>
  <c r="KT191" i="8"/>
  <c r="KT192" i="8"/>
  <c r="KT193" i="8"/>
  <c r="KT194" i="8"/>
  <c r="KT199" i="8"/>
  <c r="KT200" i="8"/>
  <c r="KT201" i="8"/>
  <c r="KT25" i="8"/>
  <c r="KT78" i="8"/>
  <c r="KT79" i="8"/>
  <c r="KT92" i="8"/>
  <c r="KT105" i="8"/>
  <c r="KT123" i="8"/>
  <c r="KT136" i="8"/>
  <c r="KT167" i="8"/>
  <c r="KT18" i="8"/>
  <c r="KT31" i="8"/>
  <c r="KT51" i="8"/>
  <c r="KT135" i="8"/>
  <c r="KT141" i="8"/>
  <c r="KT142" i="8"/>
  <c r="KT146" i="8"/>
  <c r="KT147" i="8"/>
  <c r="KT151" i="8"/>
  <c r="KT152" i="8"/>
  <c r="KT153" i="8"/>
  <c r="KT158" i="8"/>
  <c r="KT159" i="8"/>
  <c r="KT52" i="8"/>
  <c r="KT165" i="8"/>
  <c r="KT166" i="8"/>
  <c r="KT172" i="8"/>
  <c r="KT173" i="8"/>
  <c r="KT177" i="8"/>
  <c r="KT178" i="8"/>
  <c r="KT128" i="8"/>
  <c r="KT134" i="8"/>
  <c r="KT182" i="8"/>
  <c r="KT183" i="8"/>
  <c r="KT184" i="8"/>
  <c r="KT189" i="8"/>
  <c r="KT190" i="8"/>
  <c r="GB112" i="8"/>
  <c r="GB118" i="8"/>
  <c r="GB145" i="8"/>
  <c r="GB19" i="8"/>
  <c r="GB23" i="8"/>
  <c r="GB189" i="8"/>
  <c r="GB162" i="8"/>
  <c r="GB88" i="8"/>
  <c r="GB15" i="8"/>
  <c r="GB16" i="8"/>
  <c r="GB17" i="8"/>
  <c r="GB21" i="8"/>
  <c r="GB22" i="8"/>
  <c r="GB25" i="8"/>
  <c r="GB26" i="8"/>
  <c r="GB27" i="8"/>
  <c r="GB28" i="8"/>
  <c r="GB29" i="8"/>
  <c r="GB30" i="8"/>
  <c r="GB31" i="8"/>
  <c r="GB32" i="8"/>
  <c r="GB33" i="8"/>
  <c r="GB34" i="8"/>
  <c r="GB36" i="8"/>
  <c r="GB37" i="8"/>
  <c r="GB38" i="8"/>
  <c r="GB40" i="8"/>
  <c r="GB41" i="8"/>
  <c r="GB42" i="8"/>
  <c r="GB45" i="8"/>
  <c r="GB49" i="8"/>
  <c r="GB58" i="8"/>
  <c r="GB131" i="8"/>
  <c r="GB140" i="8"/>
  <c r="GB149" i="8"/>
  <c r="GB155" i="8"/>
  <c r="GB164" i="8"/>
  <c r="GB169" i="8"/>
  <c r="GB183" i="8"/>
  <c r="GB130" i="8"/>
  <c r="GB199" i="8"/>
  <c r="GB62" i="8"/>
  <c r="GB186" i="8"/>
  <c r="GB191" i="8"/>
  <c r="GB93" i="8"/>
  <c r="GB176" i="8"/>
  <c r="GB188" i="8"/>
  <c r="GB181" i="8"/>
  <c r="GB206" i="8"/>
  <c r="GB72" i="8"/>
  <c r="GB81" i="8"/>
  <c r="GB35" i="8"/>
  <c r="GB113" i="8"/>
  <c r="GB119" i="8"/>
  <c r="GB122" i="8"/>
  <c r="GB125" i="8"/>
  <c r="GB47" i="8"/>
  <c r="GB50" i="8"/>
  <c r="GB128" i="8"/>
  <c r="GB136" i="8"/>
  <c r="GB142" i="8"/>
  <c r="GB146" i="8"/>
  <c r="GB167" i="8"/>
  <c r="GB172" i="8"/>
  <c r="GB163" i="8"/>
  <c r="GB196" i="8"/>
  <c r="GB203" i="8"/>
  <c r="GB68" i="8"/>
  <c r="GB86" i="8"/>
  <c r="GB94" i="8"/>
  <c r="GB44" i="8"/>
  <c r="GB120" i="8"/>
  <c r="GB124" i="8"/>
  <c r="GB126" i="8"/>
  <c r="GB46" i="8"/>
  <c r="GB52" i="8"/>
  <c r="GB55" i="8"/>
  <c r="GB57" i="8"/>
  <c r="GB129" i="8"/>
  <c r="GB133" i="8"/>
  <c r="GB135" i="8"/>
  <c r="GB138" i="8"/>
  <c r="GB141" i="8"/>
  <c r="GB144" i="8"/>
  <c r="GB148" i="8"/>
  <c r="GB151" i="8"/>
  <c r="GB153" i="8"/>
  <c r="GB156" i="8"/>
  <c r="GB159" i="8"/>
  <c r="GB20" i="8"/>
  <c r="GB166" i="8"/>
  <c r="GB173" i="8"/>
  <c r="GB175" i="8"/>
  <c r="GB178" i="8"/>
  <c r="GB53" i="8"/>
  <c r="GB185" i="8"/>
  <c r="GB190" i="8"/>
  <c r="GB193" i="8"/>
  <c r="GB39" i="8"/>
  <c r="GB179" i="8"/>
  <c r="GB197" i="8"/>
  <c r="GB201" i="8"/>
  <c r="GB204" i="8"/>
  <c r="GB207" i="8"/>
  <c r="GB209" i="8"/>
  <c r="GB211" i="8"/>
  <c r="GB61" i="8"/>
  <c r="GB66" i="8"/>
  <c r="GB69" i="8"/>
  <c r="GB75" i="8"/>
  <c r="GB77" i="8"/>
  <c r="GB80" i="8"/>
  <c r="GB82" i="8"/>
  <c r="GB84" i="8"/>
  <c r="GB87" i="8"/>
  <c r="GB89" i="8"/>
  <c r="GB92" i="8"/>
  <c r="GB158" i="8"/>
  <c r="GB43" i="8"/>
  <c r="GB64" i="8"/>
  <c r="GB115" i="8"/>
  <c r="GB117" i="8"/>
  <c r="GB121" i="8"/>
  <c r="GB127" i="8"/>
  <c r="GB48" i="8"/>
  <c r="GB51" i="8"/>
  <c r="GB54" i="8"/>
  <c r="GB60" i="8"/>
  <c r="GB132" i="8"/>
  <c r="GB137" i="8"/>
  <c r="GB139" i="8"/>
  <c r="GB143" i="8"/>
  <c r="GB147" i="8"/>
  <c r="GB150" i="8"/>
  <c r="GB152" i="8"/>
  <c r="GB154" i="8"/>
  <c r="GB157" i="8"/>
  <c r="GB160" i="8"/>
  <c r="GB134" i="8"/>
  <c r="GB165" i="8"/>
  <c r="GB168" i="8"/>
  <c r="GB170" i="8"/>
  <c r="GB174" i="8"/>
  <c r="GB177" i="8"/>
  <c r="GB24" i="8"/>
  <c r="GB182" i="8"/>
  <c r="GB184" i="8"/>
  <c r="GB187" i="8"/>
  <c r="GB192" i="8"/>
  <c r="GB195" i="8"/>
  <c r="GB180" i="8"/>
  <c r="GB198" i="8"/>
  <c r="GB200" i="8"/>
  <c r="GB205" i="8"/>
  <c r="GB208" i="8"/>
  <c r="GB210" i="8"/>
  <c r="GB18" i="8"/>
  <c r="GB65" i="8"/>
  <c r="GB71" i="8"/>
  <c r="GB76" i="8"/>
  <c r="GB79" i="8"/>
  <c r="GB83" i="8"/>
  <c r="GB85" i="8"/>
  <c r="GB91" i="8"/>
  <c r="GB70" i="8"/>
  <c r="GB116" i="8"/>
  <c r="GB123" i="8"/>
  <c r="GB14" i="8"/>
  <c r="GB194" i="8"/>
  <c r="GB202" i="8"/>
  <c r="GB212" i="8"/>
  <c r="GB78" i="8"/>
  <c r="GB90" i="8"/>
  <c r="GB59" i="8"/>
  <c r="GB114" i="8"/>
  <c r="GB56" i="8"/>
  <c r="GB161" i="8"/>
  <c r="GB171" i="8"/>
  <c r="BJ49" i="8"/>
  <c r="BJ50" i="8"/>
  <c r="BJ19" i="8"/>
  <c r="BJ29" i="8"/>
  <c r="BJ95" i="8"/>
  <c r="BJ100" i="8"/>
  <c r="BJ101" i="8"/>
  <c r="BJ114" i="8"/>
  <c r="BJ117" i="8"/>
  <c r="BJ118" i="8"/>
  <c r="BJ119" i="8"/>
  <c r="BJ124" i="8"/>
  <c r="BJ129" i="8"/>
  <c r="BJ130" i="8"/>
  <c r="BJ131" i="8"/>
  <c r="BJ132" i="8"/>
  <c r="BJ137" i="8"/>
  <c r="BJ138" i="8"/>
  <c r="BJ139" i="8"/>
  <c r="BJ140" i="8"/>
  <c r="BJ143" i="8"/>
  <c r="BJ144" i="8"/>
  <c r="BJ145" i="8"/>
  <c r="BJ162" i="8"/>
  <c r="BJ169" i="8"/>
  <c r="BJ106" i="8"/>
  <c r="BJ112" i="8"/>
  <c r="BJ125" i="8"/>
  <c r="BJ170" i="8"/>
  <c r="BJ171" i="8"/>
  <c r="BJ180" i="8"/>
  <c r="BJ198" i="8"/>
  <c r="BJ205" i="8"/>
  <c r="BJ206" i="8"/>
  <c r="BJ108" i="8"/>
  <c r="BJ113" i="8"/>
  <c r="BJ207" i="8"/>
  <c r="BJ212" i="8"/>
  <c r="BJ107" i="8"/>
  <c r="BJ126" i="8"/>
  <c r="BJ211" i="8"/>
  <c r="BJ123" i="8"/>
  <c r="BJ136" i="8"/>
  <c r="BJ15" i="8"/>
  <c r="BJ25" i="8"/>
  <c r="BJ109" i="8"/>
  <c r="BJ167" i="8"/>
  <c r="BJ102" i="8"/>
  <c r="BJ133" i="8"/>
  <c r="BJ195" i="8"/>
  <c r="BJ16" i="8"/>
  <c r="BJ20" i="8"/>
  <c r="BJ22" i="8"/>
  <c r="BJ23" i="8"/>
  <c r="BJ24" i="8"/>
  <c r="BJ26" i="8"/>
  <c r="BJ27" i="8"/>
  <c r="BJ80" i="8"/>
  <c r="BJ33" i="8"/>
  <c r="BJ34" i="8"/>
  <c r="BJ35" i="8"/>
  <c r="BJ36" i="8"/>
  <c r="BJ37" i="8"/>
  <c r="BJ38" i="8"/>
  <c r="BJ40" i="8"/>
  <c r="BJ46" i="8"/>
  <c r="BJ79" i="8"/>
  <c r="BJ32" i="8"/>
  <c r="BJ82" i="8"/>
  <c r="BJ83" i="8"/>
  <c r="BJ84" i="8"/>
  <c r="BJ85" i="8"/>
  <c r="BJ86" i="8"/>
  <c r="BJ87" i="8"/>
  <c r="BJ88" i="8"/>
  <c r="BJ178" i="8"/>
  <c r="BJ134" i="8"/>
  <c r="BJ182" i="8"/>
  <c r="BJ183" i="8"/>
  <c r="BK72" i="8"/>
  <c r="BJ72" i="8"/>
  <c r="BJ184" i="8"/>
  <c r="BJ189" i="8"/>
  <c r="BJ190" i="8"/>
  <c r="BJ196" i="8"/>
  <c r="BK75" i="8"/>
  <c r="BK70" i="8"/>
  <c r="BJ70" i="8"/>
  <c r="BK68" i="8"/>
  <c r="BJ68" i="8"/>
  <c r="BK67" i="8"/>
  <c r="BJ67" i="8"/>
  <c r="BK66" i="8"/>
  <c r="BJ66" i="8"/>
  <c r="BJ75" i="8"/>
  <c r="BJ73" i="8"/>
  <c r="BJ74" i="8"/>
  <c r="BJ21" i="8"/>
  <c r="BJ39" i="8"/>
  <c r="BJ93" i="8"/>
  <c r="BJ94" i="8"/>
  <c r="BJ98" i="8"/>
  <c r="BJ99" i="8"/>
  <c r="BJ148" i="8"/>
  <c r="BJ149" i="8"/>
  <c r="BJ92" i="8"/>
  <c r="BJ150" i="8"/>
  <c r="BJ154" i="8"/>
  <c r="BJ155" i="8"/>
  <c r="BJ156" i="8"/>
  <c r="BJ157" i="8"/>
  <c r="BJ160" i="8"/>
  <c r="BJ161" i="8"/>
  <c r="BJ163" i="8"/>
  <c r="BJ168" i="8"/>
  <c r="BJ174" i="8"/>
  <c r="BJ175" i="8"/>
  <c r="BJ181" i="8"/>
  <c r="BJ185" i="8"/>
  <c r="BJ186" i="8"/>
  <c r="BJ187" i="8"/>
  <c r="BJ188" i="8"/>
  <c r="BJ191" i="8"/>
  <c r="BJ192" i="8"/>
  <c r="BJ193" i="8"/>
  <c r="BJ194" i="8"/>
  <c r="BJ199" i="8"/>
  <c r="BJ78" i="8"/>
  <c r="BJ81" i="8"/>
  <c r="BJ28" i="8"/>
  <c r="BJ176" i="8"/>
  <c r="BJ179" i="8"/>
  <c r="BJ200" i="8"/>
  <c r="BJ201" i="8"/>
  <c r="BJ202" i="8"/>
  <c r="BJ210" i="8"/>
  <c r="BJ105" i="8"/>
  <c r="BJ164" i="8"/>
  <c r="BJ18" i="8"/>
  <c r="BJ41" i="8"/>
  <c r="BJ52" i="8"/>
  <c r="BJ128" i="8"/>
  <c r="BJ135" i="8"/>
  <c r="BJ141" i="8"/>
  <c r="BJ142" i="8"/>
  <c r="BJ146" i="8"/>
  <c r="BJ147" i="8"/>
  <c r="BJ151" i="8"/>
  <c r="BJ152" i="8"/>
  <c r="BJ153" i="8"/>
  <c r="BJ158" i="8"/>
  <c r="BJ159" i="8"/>
  <c r="BJ165" i="8"/>
  <c r="BJ71" i="8"/>
  <c r="BJ166" i="8"/>
  <c r="BJ172" i="8"/>
  <c r="BJ173" i="8"/>
  <c r="BJ177" i="8"/>
  <c r="U226" i="8"/>
  <c r="W226" i="8" s="1"/>
  <c r="KT74" i="8"/>
  <c r="FZ214" i="8"/>
  <c r="BG216" i="8"/>
  <c r="KL70" i="8"/>
  <c r="KM70" i="8"/>
  <c r="KN70" i="8"/>
  <c r="KO70" i="8"/>
  <c r="KP70" i="8"/>
  <c r="KQ70" i="8"/>
  <c r="KR70" i="8"/>
  <c r="KS70" i="8"/>
  <c r="KT70" i="8"/>
  <c r="KU70" i="8"/>
  <c r="KL68" i="8"/>
  <c r="KM68" i="8"/>
  <c r="KN68" i="8"/>
  <c r="KO68" i="8"/>
  <c r="KP68" i="8"/>
  <c r="KQ68" i="8"/>
  <c r="KR68" i="8"/>
  <c r="KS68" i="8"/>
  <c r="KT68" i="8"/>
  <c r="KU68" i="8"/>
  <c r="KM75" i="8"/>
  <c r="KO75" i="8"/>
  <c r="KQ75" i="8"/>
  <c r="KS75" i="8"/>
  <c r="KL75" i="8"/>
  <c r="KN75" i="8"/>
  <c r="KP75" i="8"/>
  <c r="KR75" i="8"/>
  <c r="KT75" i="8"/>
  <c r="KL71" i="8"/>
  <c r="KM71" i="8"/>
  <c r="KN71" i="8"/>
  <c r="KO71" i="8"/>
  <c r="KP71" i="8"/>
  <c r="KQ71" i="8"/>
  <c r="KR71" i="8"/>
  <c r="KS71" i="8"/>
  <c r="KT71" i="8"/>
  <c r="KO72" i="8"/>
  <c r="KP72" i="8"/>
  <c r="KQ72" i="8"/>
  <c r="KR72" i="8"/>
  <c r="KS72" i="8"/>
  <c r="KT72" i="8"/>
  <c r="KL72" i="8"/>
  <c r="KM72" i="8"/>
  <c r="KN72" i="8"/>
  <c r="KL73" i="8"/>
  <c r="KM73" i="8"/>
  <c r="KN73" i="8"/>
  <c r="KO73" i="8"/>
  <c r="KP73" i="8"/>
  <c r="KQ73" i="8"/>
  <c r="KR73" i="8"/>
  <c r="KS73" i="8"/>
  <c r="KT73" i="8"/>
  <c r="KL74" i="8"/>
  <c r="KM74" i="8"/>
  <c r="KN74" i="8"/>
  <c r="KO74" i="8"/>
  <c r="KP74" i="8"/>
  <c r="KQ74" i="8"/>
  <c r="KR74" i="8"/>
  <c r="KS74" i="8"/>
  <c r="KS67" i="8"/>
  <c r="KL67" i="8"/>
  <c r="KM67" i="8"/>
  <c r="KN67" i="8"/>
  <c r="KO67" i="8"/>
  <c r="KP67" i="8"/>
  <c r="KQ67" i="8"/>
  <c r="KR67" i="8"/>
  <c r="KT67" i="8"/>
  <c r="KP66" i="8"/>
  <c r="KL66" i="8"/>
  <c r="KM66" i="8"/>
  <c r="KN66" i="8"/>
  <c r="KO66" i="8"/>
  <c r="KQ66" i="8"/>
  <c r="KR66" i="8"/>
  <c r="KS66" i="8"/>
  <c r="KT66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AR57" i="8"/>
  <c r="KL57" i="8"/>
  <c r="KM57" i="8"/>
  <c r="KN57" i="8"/>
  <c r="KO57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GB213" i="8" l="1"/>
  <c r="BJ215" i="8" s="1"/>
  <c r="KU115" i="8"/>
  <c r="KU116" i="8"/>
  <c r="KU120" i="8"/>
  <c r="KU121" i="8"/>
  <c r="KU122" i="8"/>
  <c r="KU127" i="8"/>
  <c r="BK17" i="8"/>
  <c r="BK127" i="8"/>
  <c r="KT8" i="8"/>
  <c r="KV10" i="8"/>
  <c r="KV121" i="8" s="1"/>
  <c r="KV17" i="8"/>
  <c r="KV18" i="8"/>
  <c r="KV30" i="8"/>
  <c r="KV31" i="8"/>
  <c r="KV41" i="8"/>
  <c r="KV42" i="8"/>
  <c r="KV52" i="8"/>
  <c r="KV135" i="8"/>
  <c r="KV141" i="8"/>
  <c r="KV142" i="8"/>
  <c r="KV146" i="8"/>
  <c r="KV147" i="8"/>
  <c r="KV151" i="8"/>
  <c r="KV152" i="8"/>
  <c r="KV153" i="8"/>
  <c r="KV158" i="8"/>
  <c r="KV159" i="8"/>
  <c r="KV51" i="8"/>
  <c r="KV128" i="8"/>
  <c r="KV165" i="8"/>
  <c r="KV166" i="8"/>
  <c r="KV172" i="8"/>
  <c r="KV173" i="8"/>
  <c r="KV177" i="8"/>
  <c r="KV178" i="8"/>
  <c r="KV134" i="8"/>
  <c r="KV182" i="8"/>
  <c r="KV183" i="8"/>
  <c r="KV184" i="8"/>
  <c r="KV189" i="8"/>
  <c r="KV190" i="8"/>
  <c r="KU9" i="8"/>
  <c r="KV196" i="8"/>
  <c r="KV197" i="8"/>
  <c r="KV203" i="8"/>
  <c r="KV204" i="8"/>
  <c r="KV208" i="8"/>
  <c r="KV209" i="8"/>
  <c r="KV76" i="8"/>
  <c r="KV77" i="8"/>
  <c r="KV89" i="8"/>
  <c r="KV90" i="8"/>
  <c r="KV91" i="8"/>
  <c r="KV96" i="8"/>
  <c r="KV97" i="8"/>
  <c r="KV103" i="8"/>
  <c r="KV104" i="8"/>
  <c r="KV110" i="8"/>
  <c r="KV111" i="8"/>
  <c r="GB8" i="8"/>
  <c r="GD10" i="8"/>
  <c r="GD20" i="8"/>
  <c r="GD46" i="8"/>
  <c r="GD133" i="8"/>
  <c r="GD134" i="8"/>
  <c r="GD180" i="8"/>
  <c r="GD181" i="8"/>
  <c r="GD182" i="8"/>
  <c r="GD183" i="8"/>
  <c r="GD184" i="8"/>
  <c r="GD185" i="8"/>
  <c r="GD186" i="8"/>
  <c r="GD187" i="8"/>
  <c r="GD188" i="8"/>
  <c r="GD189" i="8"/>
  <c r="GD190" i="8"/>
  <c r="GD191" i="8"/>
  <c r="GD192" i="8"/>
  <c r="GD193" i="8"/>
  <c r="GD194" i="8"/>
  <c r="GD195" i="8"/>
  <c r="GD14" i="8"/>
  <c r="GD51" i="8"/>
  <c r="GD55" i="8"/>
  <c r="GD56" i="8"/>
  <c r="GD162" i="8"/>
  <c r="GD179" i="8"/>
  <c r="GD196" i="8"/>
  <c r="GD197" i="8"/>
  <c r="GD198" i="8"/>
  <c r="GD199" i="8"/>
  <c r="GD200" i="8"/>
  <c r="GD201" i="8"/>
  <c r="GD202" i="8"/>
  <c r="GD203" i="8"/>
  <c r="GD204" i="8"/>
  <c r="GD205" i="8"/>
  <c r="GD206" i="8"/>
  <c r="GD207" i="8"/>
  <c r="GD208" i="8"/>
  <c r="GD209" i="8"/>
  <c r="GD210" i="8"/>
  <c r="GD211" i="8"/>
  <c r="GD212" i="8"/>
  <c r="GD24" i="8"/>
  <c r="GD40" i="8"/>
  <c r="GD59" i="8"/>
  <c r="GD61" i="8"/>
  <c r="GD62" i="8"/>
  <c r="GD66" i="8"/>
  <c r="GD70" i="8"/>
  <c r="GD71" i="8"/>
  <c r="GD72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63" i="8"/>
  <c r="GD64" i="8"/>
  <c r="GD67" i="8"/>
  <c r="GD73" i="8"/>
  <c r="GD7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8" i="8"/>
  <c r="GD21" i="8"/>
  <c r="GD22" i="8"/>
  <c r="GD34" i="8"/>
  <c r="GD38" i="8"/>
  <c r="GD43" i="8"/>
  <c r="GD45" i="8"/>
  <c r="GD65" i="8"/>
  <c r="GD68" i="8"/>
  <c r="GD69" i="8"/>
  <c r="GD112" i="8"/>
  <c r="GD113" i="8"/>
  <c r="GD114" i="8"/>
  <c r="GD115" i="8"/>
  <c r="GD116" i="8"/>
  <c r="GD117" i="8"/>
  <c r="GD118" i="8"/>
  <c r="GD119" i="8"/>
  <c r="GC9" i="8"/>
  <c r="BL10" i="8"/>
  <c r="BL62" i="8" s="1"/>
  <c r="BL17" i="8"/>
  <c r="BL31" i="8"/>
  <c r="BL41" i="8"/>
  <c r="BL42" i="8"/>
  <c r="BL52" i="8"/>
  <c r="BL135" i="8"/>
  <c r="BL141" i="8"/>
  <c r="BL142" i="8"/>
  <c r="BL146" i="8"/>
  <c r="BL147" i="8"/>
  <c r="BL151" i="8"/>
  <c r="BL152" i="8"/>
  <c r="BL153" i="8"/>
  <c r="BL158" i="8"/>
  <c r="BL159" i="8"/>
  <c r="BL165" i="8"/>
  <c r="BL166" i="8"/>
  <c r="BL172" i="8"/>
  <c r="BL173" i="8"/>
  <c r="BL177" i="8"/>
  <c r="BL178" i="8"/>
  <c r="BL51" i="8"/>
  <c r="BL128" i="8"/>
  <c r="BL182" i="8"/>
  <c r="BL183" i="8"/>
  <c r="BL184" i="8"/>
  <c r="BL189" i="8"/>
  <c r="BL190" i="8"/>
  <c r="BL196" i="8"/>
  <c r="BL30" i="8"/>
  <c r="BL134" i="8"/>
  <c r="BL197" i="8"/>
  <c r="BL203" i="8"/>
  <c r="BL204" i="8"/>
  <c r="BL208" i="8"/>
  <c r="BL209" i="8"/>
  <c r="BL76" i="8"/>
  <c r="BL77" i="8"/>
  <c r="BL89" i="8"/>
  <c r="BL90" i="8"/>
  <c r="BL91" i="8"/>
  <c r="BL64" i="8"/>
  <c r="BL96" i="8"/>
  <c r="BL97" i="8"/>
  <c r="BL103" i="8"/>
  <c r="BL104" i="8"/>
  <c r="BJ8" i="8"/>
  <c r="BK9" i="8"/>
  <c r="KU19" i="8"/>
  <c r="KU95" i="8"/>
  <c r="KU100" i="8"/>
  <c r="KU101" i="8"/>
  <c r="KU108" i="8"/>
  <c r="KU109" i="8"/>
  <c r="KU114" i="8"/>
  <c r="KU118" i="8"/>
  <c r="KU124" i="8"/>
  <c r="KU125" i="8"/>
  <c r="KU126" i="8"/>
  <c r="KU132" i="8"/>
  <c r="KU144" i="8"/>
  <c r="KU145" i="8"/>
  <c r="KU162" i="8"/>
  <c r="KU169" i="8"/>
  <c r="KU180" i="8"/>
  <c r="KU198" i="8"/>
  <c r="KU206" i="8"/>
  <c r="KU207" i="8"/>
  <c r="KU138" i="8"/>
  <c r="KU14" i="8"/>
  <c r="KU69" i="8"/>
  <c r="KU43" i="8"/>
  <c r="KU139" i="8"/>
  <c r="KU140" i="8"/>
  <c r="KU45" i="8"/>
  <c r="KU48" i="8"/>
  <c r="KU49" i="8"/>
  <c r="KU50" i="8"/>
  <c r="KU143" i="8"/>
  <c r="KU170" i="8"/>
  <c r="KU212" i="8"/>
  <c r="KU205" i="8"/>
  <c r="KU107" i="8"/>
  <c r="KU137" i="8"/>
  <c r="KU47" i="8"/>
  <c r="KU29" i="8"/>
  <c r="KU131" i="8"/>
  <c r="KU15" i="8"/>
  <c r="KU117" i="8"/>
  <c r="KU129" i="8"/>
  <c r="KU130" i="8"/>
  <c r="KU186" i="8"/>
  <c r="KU195" i="8"/>
  <c r="KU88" i="8"/>
  <c r="KU98" i="8"/>
  <c r="KU119" i="8"/>
  <c r="KU112" i="8"/>
  <c r="KU113" i="8"/>
  <c r="KU171" i="8"/>
  <c r="KU44" i="8"/>
  <c r="KU106" i="8"/>
  <c r="KU211" i="8"/>
  <c r="KU188" i="8"/>
  <c r="KU21" i="8"/>
  <c r="KU46" i="8"/>
  <c r="KU168" i="8"/>
  <c r="KU81" i="8"/>
  <c r="KU156" i="8"/>
  <c r="KU37" i="8"/>
  <c r="KU148" i="8"/>
  <c r="KU174" i="8"/>
  <c r="KU80" i="8"/>
  <c r="KU87" i="8"/>
  <c r="KU202" i="8"/>
  <c r="KU22" i="8"/>
  <c r="KU82" i="8"/>
  <c r="KU16" i="8"/>
  <c r="KU24" i="8"/>
  <c r="KU28" i="8"/>
  <c r="KU36" i="8"/>
  <c r="KU164" i="8"/>
  <c r="KU83" i="8"/>
  <c r="KU93" i="8"/>
  <c r="KU149" i="8"/>
  <c r="KU155" i="8"/>
  <c r="KU157" i="8"/>
  <c r="KU175" i="8"/>
  <c r="KU191" i="8"/>
  <c r="KU199" i="8"/>
  <c r="KU200" i="8"/>
  <c r="KU78" i="8"/>
  <c r="KU167" i="8"/>
  <c r="KU204" i="8"/>
  <c r="KU51" i="8"/>
  <c r="KU77" i="8"/>
  <c r="KU18" i="8"/>
  <c r="KU96" i="8"/>
  <c r="KU111" i="8"/>
  <c r="KU59" i="8"/>
  <c r="KV66" i="8"/>
  <c r="KU66" i="8"/>
  <c r="KU86" i="8"/>
  <c r="KU39" i="8"/>
  <c r="KU32" i="8"/>
  <c r="KU34" i="8"/>
  <c r="KU26" i="8"/>
  <c r="KU20" i="8"/>
  <c r="KU133" i="8"/>
  <c r="KU38" i="8"/>
  <c r="KU74" i="8"/>
  <c r="KV74" i="8"/>
  <c r="KU161" i="8"/>
  <c r="KU150" i="8"/>
  <c r="KU99" i="8"/>
  <c r="KU176" i="8"/>
  <c r="KU103" i="8"/>
  <c r="KU91" i="8"/>
  <c r="KU76" i="8"/>
  <c r="KU196" i="8"/>
  <c r="KU105" i="8"/>
  <c r="KV56" i="8"/>
  <c r="KU56" i="8"/>
  <c r="KV57" i="8"/>
  <c r="KU57" i="8"/>
  <c r="KU209" i="8"/>
  <c r="KU104" i="8"/>
  <c r="KU64" i="8"/>
  <c r="KU89" i="8"/>
  <c r="KU65" i="8"/>
  <c r="KU208" i="8"/>
  <c r="KU203" i="8"/>
  <c r="KU136" i="8"/>
  <c r="KU92" i="8"/>
  <c r="KU25" i="8"/>
  <c r="KU179" i="8"/>
  <c r="KU194" i="8"/>
  <c r="KU192" i="8"/>
  <c r="KU185" i="8"/>
  <c r="KU163" i="8"/>
  <c r="KU154" i="8"/>
  <c r="KU94" i="8"/>
  <c r="KU85" i="8"/>
  <c r="KU75" i="8"/>
  <c r="KV75" i="8"/>
  <c r="KU71" i="8"/>
  <c r="KV71" i="8"/>
  <c r="KU72" i="8"/>
  <c r="KV72" i="8"/>
  <c r="KU33" i="8"/>
  <c r="KU40" i="8"/>
  <c r="KU35" i="8"/>
  <c r="KU27" i="8"/>
  <c r="KU23" i="8"/>
  <c r="KU102" i="8"/>
  <c r="KU84" i="8"/>
  <c r="KU210" i="8"/>
  <c r="KV53" i="8"/>
  <c r="KU73" i="8"/>
  <c r="KV73" i="8"/>
  <c r="KU67" i="8"/>
  <c r="KV67" i="8"/>
  <c r="KU53" i="8"/>
  <c r="KU60" i="8"/>
  <c r="KV60" i="8"/>
  <c r="KV59" i="8"/>
  <c r="KU181" i="8"/>
  <c r="KU187" i="8"/>
  <c r="KU193" i="8"/>
  <c r="KU160" i="8"/>
  <c r="KU201" i="8"/>
  <c r="KU79" i="8"/>
  <c r="KU123" i="8"/>
  <c r="KU197" i="8"/>
  <c r="KU90" i="8"/>
  <c r="KU97" i="8"/>
  <c r="KU110" i="8"/>
  <c r="GC121" i="8"/>
  <c r="GC125" i="8"/>
  <c r="GC54" i="8"/>
  <c r="GC129" i="8"/>
  <c r="GC131" i="8"/>
  <c r="GC133" i="8"/>
  <c r="GC164" i="8"/>
  <c r="GC165" i="8"/>
  <c r="GC166" i="8"/>
  <c r="GC167" i="8"/>
  <c r="GC168" i="8"/>
  <c r="GC169" i="8"/>
  <c r="GC170" i="8"/>
  <c r="GC171" i="8"/>
  <c r="GC172" i="8"/>
  <c r="GC173" i="8"/>
  <c r="GC174" i="8"/>
  <c r="GC175" i="8"/>
  <c r="GC176" i="8"/>
  <c r="GC177" i="8"/>
  <c r="GC178" i="8"/>
  <c r="GC17" i="8"/>
  <c r="GC43" i="8"/>
  <c r="GC49" i="8"/>
  <c r="GC130" i="8"/>
  <c r="GC179" i="8"/>
  <c r="GC180" i="8"/>
  <c r="GC181" i="8"/>
  <c r="GC182" i="8"/>
  <c r="GC183" i="8"/>
  <c r="GC184" i="8"/>
  <c r="GC185" i="8"/>
  <c r="GC186" i="8"/>
  <c r="GC187" i="8"/>
  <c r="GC188" i="8"/>
  <c r="GC189" i="8"/>
  <c r="GC190" i="8"/>
  <c r="GC191" i="8"/>
  <c r="GC192" i="8"/>
  <c r="GC193" i="8"/>
  <c r="GC194" i="8"/>
  <c r="GC195" i="8"/>
  <c r="GC29" i="8"/>
  <c r="GC132" i="8"/>
  <c r="GC134" i="8"/>
  <c r="GC162" i="8"/>
  <c r="GC163" i="8"/>
  <c r="GC196" i="8"/>
  <c r="GC197" i="8"/>
  <c r="GC198" i="8"/>
  <c r="GC199" i="8"/>
  <c r="GC200" i="8"/>
  <c r="GC201" i="8"/>
  <c r="GC202" i="8"/>
  <c r="GC203" i="8"/>
  <c r="GC204" i="8"/>
  <c r="GC98" i="8"/>
  <c r="GC65" i="8"/>
  <c r="GC71" i="8"/>
  <c r="GC95" i="8"/>
  <c r="GC102" i="8"/>
  <c r="GC106" i="8"/>
  <c r="GC110" i="8"/>
  <c r="GC48" i="8"/>
  <c r="GC66" i="8"/>
  <c r="GC116" i="8"/>
  <c r="GC120" i="8"/>
  <c r="GC124" i="8"/>
  <c r="GC61" i="8"/>
  <c r="GC69" i="8"/>
  <c r="GC74" i="8"/>
  <c r="GC97" i="8"/>
  <c r="GC100" i="8"/>
  <c r="GC104" i="8"/>
  <c r="GC107" i="8"/>
  <c r="GC111" i="8"/>
  <c r="GC52" i="8"/>
  <c r="GC112" i="8"/>
  <c r="GC115" i="8"/>
  <c r="GC119" i="8"/>
  <c r="GC122" i="8"/>
  <c r="GC126" i="8"/>
  <c r="GC15" i="8"/>
  <c r="GC28" i="8"/>
  <c r="GC68" i="8"/>
  <c r="GC70" i="8"/>
  <c r="GC96" i="8"/>
  <c r="GC99" i="8"/>
  <c r="GC103" i="8"/>
  <c r="GC109" i="8"/>
  <c r="GC62" i="8"/>
  <c r="GC114" i="8"/>
  <c r="GC118" i="8"/>
  <c r="GC75" i="8"/>
  <c r="GC101" i="8"/>
  <c r="GC105" i="8"/>
  <c r="GC108" i="8"/>
  <c r="GC30" i="8"/>
  <c r="GC63" i="8"/>
  <c r="GC113" i="8"/>
  <c r="GC117" i="8"/>
  <c r="GC123" i="8"/>
  <c r="GC127" i="8"/>
  <c r="BK129" i="8"/>
  <c r="BK140" i="8"/>
  <c r="BK170" i="8"/>
  <c r="BK25" i="8"/>
  <c r="BK22" i="8"/>
  <c r="BK14" i="8"/>
  <c r="BK19" i="8"/>
  <c r="BK100" i="8"/>
  <c r="BK125" i="8"/>
  <c r="BK143" i="8"/>
  <c r="BK169" i="8"/>
  <c r="BK113" i="8"/>
  <c r="BK105" i="8"/>
  <c r="BK167" i="8"/>
  <c r="BK16" i="8"/>
  <c r="BK80" i="8"/>
  <c r="BK39" i="8"/>
  <c r="BK32" i="8"/>
  <c r="BK98" i="8"/>
  <c r="BK150" i="8"/>
  <c r="BK160" i="8"/>
  <c r="BK186" i="8"/>
  <c r="BK192" i="8"/>
  <c r="BK81" i="8"/>
  <c r="BK204" i="8"/>
  <c r="BK64" i="8"/>
  <c r="BK96" i="8"/>
  <c r="BK110" i="8"/>
  <c r="BL58" i="8"/>
  <c r="BK58" i="8"/>
  <c r="BL55" i="8"/>
  <c r="BK55" i="8"/>
  <c r="BL57" i="8"/>
  <c r="BK57" i="8"/>
  <c r="BL59" i="8"/>
  <c r="BK76" i="8"/>
  <c r="BK164" i="8"/>
  <c r="BK176" i="8"/>
  <c r="BK33" i="8"/>
  <c r="BK112" i="8"/>
  <c r="BK137" i="8"/>
  <c r="BK124" i="8"/>
  <c r="BK50" i="8"/>
  <c r="BK45" i="8"/>
  <c r="BK121" i="8"/>
  <c r="BK115" i="8"/>
  <c r="BK103" i="8"/>
  <c r="BK31" i="8"/>
  <c r="BK209" i="8"/>
  <c r="BK123" i="8"/>
  <c r="BK188" i="8"/>
  <c r="BK199" i="8"/>
  <c r="BK181" i="8"/>
  <c r="BK161" i="8"/>
  <c r="BK155" i="8"/>
  <c r="BK148" i="8"/>
  <c r="BK93" i="8"/>
  <c r="BK87" i="8"/>
  <c r="BK84" i="8"/>
  <c r="BK28" i="8"/>
  <c r="BK46" i="8"/>
  <c r="BK145" i="8"/>
  <c r="BK171" i="8"/>
  <c r="BK109" i="8"/>
  <c r="BK23" i="8"/>
  <c r="BK15" i="8"/>
  <c r="BK126" i="8"/>
  <c r="BK20" i="8"/>
  <c r="BK26" i="8"/>
  <c r="BK34" i="8"/>
  <c r="BK40" i="8"/>
  <c r="BK92" i="8"/>
  <c r="BK37" i="8"/>
  <c r="BK44" i="8"/>
  <c r="BK29" i="8"/>
  <c r="BK119" i="8"/>
  <c r="BK131" i="8"/>
  <c r="BK139" i="8"/>
  <c r="BK162" i="8"/>
  <c r="BK180" i="8"/>
  <c r="BK211" i="8"/>
  <c r="BK136" i="8"/>
  <c r="BK106" i="8"/>
  <c r="BK102" i="8"/>
  <c r="BK195" i="8"/>
  <c r="BK24" i="8"/>
  <c r="BK27" i="8"/>
  <c r="BK35" i="8"/>
  <c r="BK82" i="8"/>
  <c r="BK21" i="8"/>
  <c r="BK83" i="8"/>
  <c r="BK78" i="8"/>
  <c r="BK99" i="8"/>
  <c r="BK154" i="8"/>
  <c r="BK157" i="8"/>
  <c r="BK185" i="8"/>
  <c r="BK193" i="8"/>
  <c r="BK79" i="8"/>
  <c r="BK200" i="8"/>
  <c r="BK210" i="8"/>
  <c r="BK208" i="8"/>
  <c r="BK90" i="8"/>
  <c r="BK41" i="8"/>
  <c r="BK104" i="8"/>
  <c r="BK120" i="8"/>
  <c r="BK132" i="8"/>
  <c r="BK108" i="8"/>
  <c r="BK54" i="8"/>
  <c r="BK56" i="8"/>
  <c r="BK207" i="8"/>
  <c r="BK205" i="8"/>
  <c r="BK144" i="8"/>
  <c r="BK130" i="8"/>
  <c r="BK138" i="8"/>
  <c r="BK118" i="8"/>
  <c r="BK95" i="8"/>
  <c r="BK49" i="8"/>
  <c r="BK88" i="8"/>
  <c r="BK94" i="8"/>
  <c r="BK149" i="8"/>
  <c r="BK156" i="8"/>
  <c r="BK163" i="8"/>
  <c r="BK175" i="8"/>
  <c r="BK187" i="8"/>
  <c r="BK191" i="8"/>
  <c r="BK194" i="8"/>
  <c r="BK179" i="8"/>
  <c r="BK201" i="8"/>
  <c r="BK197" i="8"/>
  <c r="BK77" i="8"/>
  <c r="BK91" i="8"/>
  <c r="BK107" i="8"/>
  <c r="BK38" i="8"/>
  <c r="BK53" i="8"/>
  <c r="BK69" i="8"/>
  <c r="BK71" i="8"/>
  <c r="BK74" i="8"/>
  <c r="BK73" i="8"/>
  <c r="BK97" i="8"/>
  <c r="BK202" i="8"/>
  <c r="BK168" i="8"/>
  <c r="BK86" i="8"/>
  <c r="BK133" i="8"/>
  <c r="BK116" i="8"/>
  <c r="BK174" i="8"/>
  <c r="BK206" i="8"/>
  <c r="BK65" i="8"/>
  <c r="BK111" i="8"/>
  <c r="BK122" i="8"/>
  <c r="BK101" i="8"/>
  <c r="BK47" i="8"/>
  <c r="BK60" i="8"/>
  <c r="BK48" i="8"/>
  <c r="BK117" i="8"/>
  <c r="BK198" i="8"/>
  <c r="BK212" i="8"/>
  <c r="BK85" i="8"/>
  <c r="BK203" i="8"/>
  <c r="BK89" i="8"/>
  <c r="BK63" i="8"/>
  <c r="BK59" i="8"/>
  <c r="BK62" i="8"/>
  <c r="BL61" i="8"/>
  <c r="BL60" i="8"/>
  <c r="BK61" i="8"/>
  <c r="BK114" i="8"/>
  <c r="BK43" i="8"/>
  <c r="BK36" i="8"/>
  <c r="KR57" i="8"/>
  <c r="KS57" i="8"/>
  <c r="KT57" i="8"/>
  <c r="KP57" i="8"/>
  <c r="KQ57" i="8"/>
  <c r="KL58" i="8"/>
  <c r="KM58" i="8"/>
  <c r="KN58" i="8"/>
  <c r="KO58" i="8"/>
  <c r="KP58" i="8"/>
  <c r="KQ58" i="8"/>
  <c r="KR58" i="8"/>
  <c r="KS58" i="8"/>
  <c r="KT58" i="8"/>
  <c r="KU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P55" i="8"/>
  <c r="KQ55" i="8"/>
  <c r="KR55" i="8"/>
  <c r="KS55" i="8"/>
  <c r="KT55" i="8"/>
  <c r="KU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L62" i="8"/>
  <c r="KM62" i="8"/>
  <c r="KN62" i="8"/>
  <c r="KO62" i="8"/>
  <c r="KP62" i="8"/>
  <c r="KQ62" i="8"/>
  <c r="KR62" i="8"/>
  <c r="KS62" i="8"/>
  <c r="KT62" i="8"/>
  <c r="KU62" i="8"/>
  <c r="AX213" i="8"/>
  <c r="AZ53" i="8"/>
  <c r="AZ213" i="8" s="1"/>
  <c r="AU213" i="8"/>
  <c r="AW53" i="8"/>
  <c r="AW213" i="8" s="1"/>
  <c r="BJ213" i="8"/>
  <c r="BI213" i="8"/>
  <c r="BH213" i="8"/>
  <c r="BG213" i="8"/>
  <c r="BF213" i="8"/>
  <c r="BE213" i="8"/>
  <c r="BD213" i="8"/>
  <c r="BC213" i="8"/>
  <c r="BB213" i="8"/>
  <c r="BB214" i="8" s="1"/>
  <c r="BK213" i="8" l="1"/>
  <c r="GD15" i="8"/>
  <c r="GD16" i="8"/>
  <c r="GD25" i="8"/>
  <c r="GD17" i="8"/>
  <c r="GD26" i="8"/>
  <c r="GD19" i="8"/>
  <c r="KV68" i="8"/>
  <c r="KV70" i="8"/>
  <c r="KW10" i="8"/>
  <c r="KW17" i="8"/>
  <c r="KW18" i="8"/>
  <c r="KW51" i="8"/>
  <c r="KW128" i="8"/>
  <c r="KW135" i="8"/>
  <c r="KW141" i="8"/>
  <c r="KW142" i="8"/>
  <c r="KW146" i="8"/>
  <c r="KW147" i="8"/>
  <c r="KW151" i="8"/>
  <c r="KW152" i="8"/>
  <c r="KW153" i="8"/>
  <c r="KW158" i="8"/>
  <c r="KW159" i="8"/>
  <c r="KW165" i="8"/>
  <c r="KW166" i="8"/>
  <c r="KW172" i="8"/>
  <c r="KW173" i="8"/>
  <c r="KW177" i="8"/>
  <c r="KW52" i="8"/>
  <c r="KW178" i="8"/>
  <c r="KW182" i="8"/>
  <c r="KW183" i="8"/>
  <c r="KW184" i="8"/>
  <c r="KW189" i="8"/>
  <c r="KW190" i="8"/>
  <c r="KW134" i="8"/>
  <c r="KW196" i="8"/>
  <c r="KW197" i="8"/>
  <c r="KW203" i="8"/>
  <c r="KW204" i="8"/>
  <c r="KW208" i="8"/>
  <c r="KW209" i="8"/>
  <c r="KW76" i="8"/>
  <c r="KW77" i="8"/>
  <c r="KW89" i="8"/>
  <c r="KW90" i="8"/>
  <c r="KW91" i="8"/>
  <c r="KW31" i="8"/>
  <c r="KW42" i="8"/>
  <c r="KW64" i="8"/>
  <c r="KW65" i="8"/>
  <c r="KW96" i="8"/>
  <c r="KW97" i="8"/>
  <c r="KW103" i="8"/>
  <c r="KW104" i="8"/>
  <c r="KW110" i="8"/>
  <c r="KW111" i="8"/>
  <c r="KW30" i="8"/>
  <c r="KW41" i="8"/>
  <c r="KW115" i="8"/>
  <c r="KW116" i="8"/>
  <c r="KW120" i="8"/>
  <c r="KW121" i="8"/>
  <c r="KW122" i="8"/>
  <c r="KW127" i="8"/>
  <c r="KV9" i="8"/>
  <c r="GE10" i="8"/>
  <c r="GE14" i="8"/>
  <c r="GE15" i="8"/>
  <c r="GE18" i="8"/>
  <c r="GE19" i="8"/>
  <c r="GE20" i="8"/>
  <c r="GE21" i="8"/>
  <c r="GE26" i="8"/>
  <c r="GE30" i="8"/>
  <c r="GD9" i="8"/>
  <c r="BM10" i="8"/>
  <c r="BM17" i="8"/>
  <c r="BM41" i="8"/>
  <c r="BM42" i="8"/>
  <c r="BM51" i="8"/>
  <c r="BM128" i="8"/>
  <c r="BM135" i="8"/>
  <c r="BM141" i="8"/>
  <c r="BM142" i="8"/>
  <c r="BM146" i="8"/>
  <c r="BL9" i="8"/>
  <c r="GC213" i="8"/>
  <c r="BK215" i="8" s="1"/>
  <c r="KV19" i="8"/>
  <c r="KV95" i="8"/>
  <c r="KV100" i="8"/>
  <c r="KV101" i="8"/>
  <c r="KV108" i="8"/>
  <c r="KV109" i="8"/>
  <c r="KV114" i="8"/>
  <c r="KV118" i="8"/>
  <c r="KV124" i="8"/>
  <c r="KV125" i="8"/>
  <c r="KV126" i="8"/>
  <c r="KV139" i="8"/>
  <c r="KV143" i="8"/>
  <c r="KV144" i="8"/>
  <c r="KV145" i="8"/>
  <c r="KV162" i="8"/>
  <c r="KV169" i="8"/>
  <c r="KV198" i="8"/>
  <c r="KV205" i="8"/>
  <c r="KV206" i="8"/>
  <c r="KV138" i="8"/>
  <c r="KV207" i="8"/>
  <c r="KV14" i="8"/>
  <c r="KV69" i="8"/>
  <c r="KV43" i="8"/>
  <c r="KV140" i="8"/>
  <c r="KV45" i="8"/>
  <c r="KV48" i="8"/>
  <c r="KV49" i="8"/>
  <c r="KV50" i="8"/>
  <c r="KV29" i="8"/>
  <c r="KV107" i="8"/>
  <c r="KV137" i="8"/>
  <c r="KV170" i="8"/>
  <c r="KV212" i="8"/>
  <c r="KV180" i="8"/>
  <c r="KV47" i="8"/>
  <c r="KV211" i="8"/>
  <c r="KV15" i="8"/>
  <c r="KV117" i="8"/>
  <c r="KV119" i="8"/>
  <c r="KV129" i="8"/>
  <c r="KV130" i="8"/>
  <c r="KV112" i="8"/>
  <c r="KV132" i="8"/>
  <c r="KV195" i="8"/>
  <c r="KV186" i="8"/>
  <c r="KV98" i="8"/>
  <c r="KV131" i="8"/>
  <c r="KV113" i="8"/>
  <c r="KV106" i="8"/>
  <c r="KV171" i="8"/>
  <c r="KV44" i="8"/>
  <c r="KV188" i="8"/>
  <c r="KV21" i="8"/>
  <c r="KV46" i="8"/>
  <c r="KV168" i="8"/>
  <c r="KV81" i="8"/>
  <c r="KV80" i="8"/>
  <c r="KV156" i="8"/>
  <c r="KV37" i="8"/>
  <c r="KV148" i="8"/>
  <c r="KV174" i="8"/>
  <c r="KV87" i="8"/>
  <c r="KV202" i="8"/>
  <c r="KV176" i="8"/>
  <c r="KV210" i="8"/>
  <c r="KV22" i="8"/>
  <c r="KV38" i="8"/>
  <c r="KV154" i="8"/>
  <c r="KV84" i="8"/>
  <c r="KV102" i="8"/>
  <c r="KV133" i="8"/>
  <c r="KV16" i="8"/>
  <c r="KV20" i="8"/>
  <c r="KV23" i="8"/>
  <c r="KV24" i="8"/>
  <c r="KV26" i="8"/>
  <c r="KV27" i="8"/>
  <c r="KV34" i="8"/>
  <c r="KV35" i="8"/>
  <c r="KV36" i="8"/>
  <c r="KV164" i="8"/>
  <c r="KV39" i="8"/>
  <c r="KV40" i="8"/>
  <c r="KV82" i="8"/>
  <c r="KV32" i="8"/>
  <c r="KV33" i="8"/>
  <c r="KV83" i="8"/>
  <c r="KV85" i="8"/>
  <c r="KV86" i="8"/>
  <c r="KV88" i="8"/>
  <c r="KV93" i="8"/>
  <c r="KV94" i="8"/>
  <c r="KV99" i="8"/>
  <c r="KV149" i="8"/>
  <c r="KV150" i="8"/>
  <c r="KV155" i="8"/>
  <c r="KV157" i="8"/>
  <c r="KV161" i="8"/>
  <c r="KV163" i="8"/>
  <c r="KV175" i="8"/>
  <c r="KV28" i="8"/>
  <c r="KV160" i="8"/>
  <c r="KV179" i="8"/>
  <c r="KV181" i="8"/>
  <c r="KV185" i="8"/>
  <c r="KV187" i="8"/>
  <c r="KV191" i="8"/>
  <c r="KV192" i="8"/>
  <c r="KV193" i="8"/>
  <c r="KV194" i="8"/>
  <c r="KV199" i="8"/>
  <c r="KV200" i="8"/>
  <c r="KV201" i="8"/>
  <c r="KV25" i="8"/>
  <c r="KV78" i="8"/>
  <c r="KV79" i="8"/>
  <c r="KV92" i="8"/>
  <c r="KV105" i="8"/>
  <c r="KV123" i="8"/>
  <c r="KV136" i="8"/>
  <c r="KV167" i="8"/>
  <c r="KV120" i="8"/>
  <c r="KV65" i="8"/>
  <c r="KV58" i="8"/>
  <c r="KW58" i="8"/>
  <c r="KV63" i="8"/>
  <c r="KW63" i="8"/>
  <c r="KV55" i="8"/>
  <c r="KW55" i="8"/>
  <c r="KV54" i="8"/>
  <c r="KV115" i="8"/>
  <c r="KV127" i="8"/>
  <c r="KV61" i="8"/>
  <c r="KW61" i="8"/>
  <c r="KW54" i="8"/>
  <c r="KV116" i="8"/>
  <c r="KV62" i="8"/>
  <c r="KW62" i="8"/>
  <c r="KV64" i="8"/>
  <c r="KV122" i="8"/>
  <c r="GD52" i="8"/>
  <c r="GD53" i="8"/>
  <c r="GD54" i="8"/>
  <c r="GD58" i="8"/>
  <c r="GD60" i="8"/>
  <c r="GD128" i="8"/>
  <c r="GD129" i="8"/>
  <c r="GD131" i="8"/>
  <c r="GD132" i="8"/>
  <c r="GD135" i="8"/>
  <c r="GD136" i="8"/>
  <c r="GD137" i="8"/>
  <c r="GD138" i="8"/>
  <c r="GD139" i="8"/>
  <c r="GD140" i="8"/>
  <c r="GD141" i="8"/>
  <c r="GD142" i="8"/>
  <c r="GD143" i="8"/>
  <c r="GD144" i="8"/>
  <c r="GD145" i="8"/>
  <c r="GD146" i="8"/>
  <c r="GD147" i="8"/>
  <c r="GD148" i="8"/>
  <c r="GD149" i="8"/>
  <c r="GD150" i="8"/>
  <c r="GD151" i="8"/>
  <c r="GD152" i="8"/>
  <c r="GD153" i="8"/>
  <c r="GD154" i="8"/>
  <c r="GD155" i="8"/>
  <c r="GD156" i="8"/>
  <c r="GD157" i="8"/>
  <c r="GD158" i="8"/>
  <c r="GD159" i="8"/>
  <c r="GD160" i="8"/>
  <c r="GD161" i="8"/>
  <c r="GD23" i="8"/>
  <c r="GD57" i="8"/>
  <c r="GD130" i="8"/>
  <c r="GD163" i="8"/>
  <c r="GD164" i="8"/>
  <c r="GD165" i="8"/>
  <c r="GD166" i="8"/>
  <c r="GD167" i="8"/>
  <c r="GD168" i="8"/>
  <c r="GD169" i="8"/>
  <c r="GD170" i="8"/>
  <c r="GD171" i="8"/>
  <c r="GD172" i="8"/>
  <c r="GD173" i="8"/>
  <c r="GD174" i="8"/>
  <c r="GD175" i="8"/>
  <c r="GD176" i="8"/>
  <c r="GD177" i="8"/>
  <c r="GD178" i="8"/>
  <c r="GD120" i="8"/>
  <c r="GD121" i="8"/>
  <c r="GD122" i="8"/>
  <c r="GD123" i="8"/>
  <c r="GD124" i="8"/>
  <c r="GD125" i="8"/>
  <c r="GD126" i="8"/>
  <c r="GD127" i="8"/>
  <c r="GD27" i="8"/>
  <c r="GD28" i="8"/>
  <c r="GD29" i="8"/>
  <c r="GD30" i="8"/>
  <c r="GD31" i="8"/>
  <c r="GD32" i="8"/>
  <c r="GD33" i="8"/>
  <c r="GD35" i="8"/>
  <c r="GD36" i="8"/>
  <c r="GD37" i="8"/>
  <c r="GD39" i="8"/>
  <c r="GD41" i="8"/>
  <c r="GD42" i="8"/>
  <c r="GD44" i="8"/>
  <c r="GD47" i="8"/>
  <c r="GD48" i="8"/>
  <c r="GD49" i="8"/>
  <c r="GD50" i="8"/>
  <c r="BL19" i="8"/>
  <c r="BL29" i="8"/>
  <c r="BL95" i="8"/>
  <c r="BL100" i="8"/>
  <c r="BL101" i="8"/>
  <c r="BL113" i="8"/>
  <c r="BL114" i="8"/>
  <c r="BL117" i="8"/>
  <c r="BL118" i="8"/>
  <c r="BL119" i="8"/>
  <c r="BL124" i="8"/>
  <c r="BL125" i="8"/>
  <c r="BL108" i="8"/>
  <c r="BL129" i="8"/>
  <c r="BL130" i="8"/>
  <c r="BL131" i="8"/>
  <c r="BL132" i="8"/>
  <c r="BL137" i="8"/>
  <c r="BL107" i="8"/>
  <c r="BL109" i="8"/>
  <c r="BL139" i="8"/>
  <c r="BL140" i="8"/>
  <c r="BL143" i="8"/>
  <c r="BL144" i="8"/>
  <c r="BL145" i="8"/>
  <c r="BL162" i="8"/>
  <c r="BL169" i="8"/>
  <c r="BL170" i="8"/>
  <c r="BL171" i="8"/>
  <c r="BL180" i="8"/>
  <c r="BL198" i="8"/>
  <c r="BL205" i="8"/>
  <c r="BL206" i="8"/>
  <c r="BL138" i="8"/>
  <c r="BL207" i="8"/>
  <c r="BL212" i="8"/>
  <c r="BL106" i="8"/>
  <c r="BL112" i="8"/>
  <c r="BL211" i="8"/>
  <c r="BL105" i="8"/>
  <c r="BL123" i="8"/>
  <c r="BL136" i="8"/>
  <c r="BL15" i="8"/>
  <c r="BL25" i="8"/>
  <c r="BL126" i="8"/>
  <c r="BL167" i="8"/>
  <c r="BL102" i="8"/>
  <c r="BL133" i="8"/>
  <c r="BL195" i="8"/>
  <c r="BL16" i="8"/>
  <c r="BL20" i="8"/>
  <c r="BL22" i="8"/>
  <c r="BL23" i="8"/>
  <c r="BL24" i="8"/>
  <c r="BL66" i="8"/>
  <c r="BL27" i="8"/>
  <c r="BL33" i="8"/>
  <c r="BL34" i="8"/>
  <c r="BL35" i="8"/>
  <c r="BL36" i="8"/>
  <c r="BL80" i="8"/>
  <c r="BL40" i="8"/>
  <c r="BL46" i="8"/>
  <c r="BL79" i="8"/>
  <c r="BL38" i="8"/>
  <c r="BL82" i="8"/>
  <c r="BL83" i="8"/>
  <c r="BL84" i="8"/>
  <c r="BL85" i="8"/>
  <c r="BL86" i="8"/>
  <c r="BL87" i="8"/>
  <c r="BL88" i="8"/>
  <c r="BL92" i="8"/>
  <c r="BL37" i="8"/>
  <c r="BL39" i="8"/>
  <c r="BL93" i="8"/>
  <c r="BL94" i="8"/>
  <c r="BL98" i="8"/>
  <c r="BL99" i="8"/>
  <c r="BL148" i="8"/>
  <c r="BL32" i="8"/>
  <c r="BL149" i="8"/>
  <c r="BL150" i="8"/>
  <c r="BL154" i="8"/>
  <c r="BL155" i="8"/>
  <c r="BL156" i="8"/>
  <c r="BL157" i="8"/>
  <c r="BL160" i="8"/>
  <c r="BL161" i="8"/>
  <c r="BL163" i="8"/>
  <c r="BL168" i="8"/>
  <c r="BL174" i="8"/>
  <c r="BL175" i="8"/>
  <c r="BL179" i="8"/>
  <c r="BL181" i="8"/>
  <c r="BL185" i="8"/>
  <c r="BL186" i="8"/>
  <c r="BL187" i="8"/>
  <c r="BL81" i="8"/>
  <c r="BL191" i="8"/>
  <c r="BL26" i="8"/>
  <c r="BL193" i="8"/>
  <c r="BL194" i="8"/>
  <c r="BL199" i="8"/>
  <c r="BL78" i="8"/>
  <c r="BL21" i="8"/>
  <c r="BL28" i="8"/>
  <c r="BL176" i="8"/>
  <c r="BL188" i="8"/>
  <c r="BL200" i="8"/>
  <c r="BL201" i="8"/>
  <c r="BL202" i="8"/>
  <c r="BL210" i="8"/>
  <c r="BL164" i="8"/>
  <c r="BL110" i="8"/>
  <c r="BL111" i="8"/>
  <c r="BL18" i="8"/>
  <c r="BL65" i="8"/>
  <c r="BL115" i="8"/>
  <c r="BL116" i="8"/>
  <c r="BL120" i="8"/>
  <c r="BL121" i="8"/>
  <c r="BL122" i="8"/>
  <c r="BL127" i="8"/>
  <c r="BL54" i="8"/>
  <c r="BL56" i="8"/>
  <c r="BL53" i="8"/>
  <c r="BL63" i="8"/>
  <c r="BL67" i="8"/>
  <c r="BL68" i="8"/>
  <c r="BL70" i="8"/>
  <c r="BL74" i="8"/>
  <c r="BL72" i="8"/>
  <c r="BL71" i="8"/>
  <c r="BL73" i="8"/>
  <c r="BL75" i="8"/>
  <c r="BL69" i="8"/>
  <c r="BL14" i="8"/>
  <c r="BL43" i="8"/>
  <c r="BL44" i="8"/>
  <c r="BL45" i="8"/>
  <c r="BL47" i="8"/>
  <c r="BL48" i="8"/>
  <c r="BL49" i="8"/>
  <c r="BL50" i="8"/>
  <c r="BL192" i="8"/>
  <c r="KM213" i="8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BC214" i="8"/>
  <c r="BD214" i="8" s="1"/>
  <c r="BE214" i="8" s="1"/>
  <c r="BF214" i="8" s="1"/>
  <c r="BG214" i="8" s="1"/>
  <c r="BH214" i="8" s="1"/>
  <c r="BI214" i="8" s="1"/>
  <c r="BJ214" i="8" s="1"/>
  <c r="KV213" i="8" l="1"/>
  <c r="BL217" i="8" s="1"/>
  <c r="BL213" i="8"/>
  <c r="BK214" i="8"/>
  <c r="GD213" i="8"/>
  <c r="BL215" i="8" s="1"/>
  <c r="GE182" i="8"/>
  <c r="GE186" i="8"/>
  <c r="GE189" i="8"/>
  <c r="GE191" i="8"/>
  <c r="GE105" i="8"/>
  <c r="GE92" i="8"/>
  <c r="GE102" i="8"/>
  <c r="GE25" i="8"/>
  <c r="GE29" i="8"/>
  <c r="GE54" i="8"/>
  <c r="GE59" i="8"/>
  <c r="GE129" i="8"/>
  <c r="GE130" i="8"/>
  <c r="GE134" i="8"/>
  <c r="GE162" i="8"/>
  <c r="GE179" i="8"/>
  <c r="GE180" i="8"/>
  <c r="GE181" i="8"/>
  <c r="GE183" i="8"/>
  <c r="GE184" i="8"/>
  <c r="GE185" i="8"/>
  <c r="GE187" i="8"/>
  <c r="GE188" i="8"/>
  <c r="GE190" i="8"/>
  <c r="KX10" i="8"/>
  <c r="KX17" i="8"/>
  <c r="KX30" i="8"/>
  <c r="KX31" i="8"/>
  <c r="KX41" i="8"/>
  <c r="KX52" i="8"/>
  <c r="KX135" i="8"/>
  <c r="KX141" i="8"/>
  <c r="KX142" i="8"/>
  <c r="KX146" i="8"/>
  <c r="KX147" i="8"/>
  <c r="KX151" i="8"/>
  <c r="KX152" i="8"/>
  <c r="KX153" i="8"/>
  <c r="KX158" i="8"/>
  <c r="KX159" i="8"/>
  <c r="KX165" i="8"/>
  <c r="KX166" i="8"/>
  <c r="KX172" i="8"/>
  <c r="KX173" i="8"/>
  <c r="KX177" i="8"/>
  <c r="KX42" i="8"/>
  <c r="KX128" i="8"/>
  <c r="KX134" i="8"/>
  <c r="KX182" i="8"/>
  <c r="KX183" i="8"/>
  <c r="KX184" i="8"/>
  <c r="KX189" i="8"/>
  <c r="KX190" i="8"/>
  <c r="KX18" i="8"/>
  <c r="KX178" i="8"/>
  <c r="KX196" i="8"/>
  <c r="KX197" i="8"/>
  <c r="KX203" i="8"/>
  <c r="KX204" i="8"/>
  <c r="KX208" i="8"/>
  <c r="KX209" i="8"/>
  <c r="KX65" i="8"/>
  <c r="KX76" i="8"/>
  <c r="KX77" i="8"/>
  <c r="KX89" i="8"/>
  <c r="KX90" i="8"/>
  <c r="KX91" i="8"/>
  <c r="KX96" i="8"/>
  <c r="KX97" i="8"/>
  <c r="KX103" i="8"/>
  <c r="KX104" i="8"/>
  <c r="KX110" i="8"/>
  <c r="KX111" i="8"/>
  <c r="KX51" i="8"/>
  <c r="KX64" i="8"/>
  <c r="KX115" i="8"/>
  <c r="KX116" i="8"/>
  <c r="KX120" i="8"/>
  <c r="KX121" i="8"/>
  <c r="KX122" i="8"/>
  <c r="KX127" i="8"/>
  <c r="KW9" i="8"/>
  <c r="GE9" i="8"/>
  <c r="GF10" i="8"/>
  <c r="GF32" i="8"/>
  <c r="GF33" i="8"/>
  <c r="GF61" i="8"/>
  <c r="GF66" i="8"/>
  <c r="GF68" i="8"/>
  <c r="GF112" i="8"/>
  <c r="GF113" i="8"/>
  <c r="GF114" i="8"/>
  <c r="GF115" i="8"/>
  <c r="GF116" i="8"/>
  <c r="GF117" i="8"/>
  <c r="GF118" i="8"/>
  <c r="GF119" i="8"/>
  <c r="GF120" i="8"/>
  <c r="GF121" i="8"/>
  <c r="GF122" i="8"/>
  <c r="GF124" i="8"/>
  <c r="GF125" i="8"/>
  <c r="GF126" i="8"/>
  <c r="GF127" i="8"/>
  <c r="BN10" i="8"/>
  <c r="BN76" i="8"/>
  <c r="BN77" i="8"/>
  <c r="BN89" i="8"/>
  <c r="BN90" i="8"/>
  <c r="BN91" i="8"/>
  <c r="BN64" i="8"/>
  <c r="BN65" i="8"/>
  <c r="BN96" i="8"/>
  <c r="BN97" i="8"/>
  <c r="BN103" i="8"/>
  <c r="BN104" i="8"/>
  <c r="BN110" i="8"/>
  <c r="BN111" i="8"/>
  <c r="BN17" i="8"/>
  <c r="BN115" i="8"/>
  <c r="BN116" i="8"/>
  <c r="BN120" i="8"/>
  <c r="BN121" i="8"/>
  <c r="BN122" i="8"/>
  <c r="BN127" i="8"/>
  <c r="BM9" i="8"/>
  <c r="KW53" i="8"/>
  <c r="KW56" i="8"/>
  <c r="KW57" i="8"/>
  <c r="KW59" i="8"/>
  <c r="KW66" i="8"/>
  <c r="KW60" i="8"/>
  <c r="KW72" i="8"/>
  <c r="KW67" i="8"/>
  <c r="KW73" i="8"/>
  <c r="KW71" i="8"/>
  <c r="KW75" i="8"/>
  <c r="KW68" i="8"/>
  <c r="KW70" i="8"/>
  <c r="KW74" i="8"/>
  <c r="KW19" i="8"/>
  <c r="KW95" i="8"/>
  <c r="KW100" i="8"/>
  <c r="KW101" i="8"/>
  <c r="KW108" i="8"/>
  <c r="KW109" i="8"/>
  <c r="KW114" i="8"/>
  <c r="KW118" i="8"/>
  <c r="KW119" i="8"/>
  <c r="KW124" i="8"/>
  <c r="KW125" i="8"/>
  <c r="KW126" i="8"/>
  <c r="KW144" i="8"/>
  <c r="KW145" i="8"/>
  <c r="KW162" i="8"/>
  <c r="KW169" i="8"/>
  <c r="KW180" i="8"/>
  <c r="KW198" i="8"/>
  <c r="KW206" i="8"/>
  <c r="KW205" i="8"/>
  <c r="KW207" i="8"/>
  <c r="KW69" i="8"/>
  <c r="KW43" i="8"/>
  <c r="KW14" i="8"/>
  <c r="KW45" i="8"/>
  <c r="KW48" i="8"/>
  <c r="KW49" i="8"/>
  <c r="KW50" i="8"/>
  <c r="KW138" i="8"/>
  <c r="KW140" i="8"/>
  <c r="KW170" i="8"/>
  <c r="KW212" i="8"/>
  <c r="KW137" i="8"/>
  <c r="KW143" i="8"/>
  <c r="KW47" i="8"/>
  <c r="KW29" i="8"/>
  <c r="KW131" i="8"/>
  <c r="KW15" i="8"/>
  <c r="KW139" i="8"/>
  <c r="KW130" i="8"/>
  <c r="KW112" i="8"/>
  <c r="KW132" i="8"/>
  <c r="KW195" i="8"/>
  <c r="KW186" i="8"/>
  <c r="KW98" i="8"/>
  <c r="KW117" i="8"/>
  <c r="KW107" i="8"/>
  <c r="KW171" i="8"/>
  <c r="KW113" i="8"/>
  <c r="KW211" i="8"/>
  <c r="KW44" i="8"/>
  <c r="KW21" i="8"/>
  <c r="KW88" i="8"/>
  <c r="KW188" i="8"/>
  <c r="KW46" i="8"/>
  <c r="KW168" i="8"/>
  <c r="KW81" i="8"/>
  <c r="KW156" i="8"/>
  <c r="KW27" i="8"/>
  <c r="KW106" i="8"/>
  <c r="KW129" i="8"/>
  <c r="KW148" i="8"/>
  <c r="KW174" i="8"/>
  <c r="KW80" i="8"/>
  <c r="KW87" i="8"/>
  <c r="KW202" i="8"/>
  <c r="KW176" i="8"/>
  <c r="KW210" i="8"/>
  <c r="KW102" i="8"/>
  <c r="KW22" i="8"/>
  <c r="KW38" i="8"/>
  <c r="KW84" i="8"/>
  <c r="KW82" i="8"/>
  <c r="KW133" i="8"/>
  <c r="KW16" i="8"/>
  <c r="KW20" i="8"/>
  <c r="KW23" i="8"/>
  <c r="KW24" i="8"/>
  <c r="KW26" i="8"/>
  <c r="KW28" i="8"/>
  <c r="KW34" i="8"/>
  <c r="KW35" i="8"/>
  <c r="KW36" i="8"/>
  <c r="KW32" i="8"/>
  <c r="KW37" i="8"/>
  <c r="KW40" i="8"/>
  <c r="KW39" i="8"/>
  <c r="KW83" i="8"/>
  <c r="KW85" i="8"/>
  <c r="KW86" i="8"/>
  <c r="KW33" i="8"/>
  <c r="KW93" i="8"/>
  <c r="KW94" i="8"/>
  <c r="KW99" i="8"/>
  <c r="KW149" i="8"/>
  <c r="KW150" i="8"/>
  <c r="KW154" i="8"/>
  <c r="KW155" i="8"/>
  <c r="KW157" i="8"/>
  <c r="KW160" i="8"/>
  <c r="KW161" i="8"/>
  <c r="KW163" i="8"/>
  <c r="KW175" i="8"/>
  <c r="KW181" i="8"/>
  <c r="KW185" i="8"/>
  <c r="KW187" i="8"/>
  <c r="KW179" i="8"/>
  <c r="KW191" i="8"/>
  <c r="KW192" i="8"/>
  <c r="KW193" i="8"/>
  <c r="KW194" i="8"/>
  <c r="KW199" i="8"/>
  <c r="KW164" i="8"/>
  <c r="KW200" i="8"/>
  <c r="KW201" i="8"/>
  <c r="KW92" i="8"/>
  <c r="KW105" i="8"/>
  <c r="KW25" i="8"/>
  <c r="KW78" i="8"/>
  <c r="KW79" i="8"/>
  <c r="KW123" i="8"/>
  <c r="KW136" i="8"/>
  <c r="KW167" i="8"/>
  <c r="GE192" i="8"/>
  <c r="GE193" i="8"/>
  <c r="GE194" i="8"/>
  <c r="GE195" i="8"/>
  <c r="GE53" i="8"/>
  <c r="GE58" i="8"/>
  <c r="GE163" i="8"/>
  <c r="GE196" i="8"/>
  <c r="GE197" i="8"/>
  <c r="GE198" i="8"/>
  <c r="GE199" i="8"/>
  <c r="GE200" i="8"/>
  <c r="GE201" i="8"/>
  <c r="GE202" i="8"/>
  <c r="GE203" i="8"/>
  <c r="GE204" i="8"/>
  <c r="GE205" i="8"/>
  <c r="GE206" i="8"/>
  <c r="GE207" i="8"/>
  <c r="GE208" i="8"/>
  <c r="GE209" i="8"/>
  <c r="GE210" i="8"/>
  <c r="GE211" i="8"/>
  <c r="GE212" i="8"/>
  <c r="GE27" i="8"/>
  <c r="GE43" i="8"/>
  <c r="GE55" i="8"/>
  <c r="GE72" i="8"/>
  <c r="GE73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3" i="8"/>
  <c r="GE94" i="8"/>
  <c r="GE22" i="8"/>
  <c r="GE23" i="8"/>
  <c r="GE24" i="8"/>
  <c r="GE32" i="8"/>
  <c r="GE36" i="8"/>
  <c r="GE37" i="8"/>
  <c r="GE44" i="8"/>
  <c r="GE61" i="8"/>
  <c r="GE65" i="8"/>
  <c r="GE66" i="8"/>
  <c r="GE68" i="8"/>
  <c r="GE69" i="8"/>
  <c r="GE70" i="8"/>
  <c r="GE71" i="8"/>
  <c r="GE74" i="8"/>
  <c r="GE95" i="8"/>
  <c r="GE96" i="8"/>
  <c r="GE97" i="8"/>
  <c r="GE98" i="8"/>
  <c r="GE99" i="8"/>
  <c r="GE100" i="8"/>
  <c r="GE101" i="8"/>
  <c r="GE103" i="8"/>
  <c r="GE104" i="8"/>
  <c r="GE106" i="8"/>
  <c r="GE107" i="8"/>
  <c r="GE108" i="8"/>
  <c r="GE109" i="8"/>
  <c r="GE110" i="8"/>
  <c r="GE111" i="8"/>
  <c r="GE16" i="8"/>
  <c r="GE17" i="8"/>
  <c r="GE62" i="8"/>
  <c r="GE63" i="8"/>
  <c r="GE64" i="8"/>
  <c r="GE67" i="8"/>
  <c r="GE112" i="8"/>
  <c r="GE113" i="8"/>
  <c r="GE114" i="8"/>
  <c r="GE115" i="8"/>
  <c r="GE116" i="8"/>
  <c r="GE117" i="8"/>
  <c r="GE118" i="8"/>
  <c r="GE119" i="8"/>
  <c r="GE120" i="8"/>
  <c r="GE121" i="8"/>
  <c r="GE122" i="8"/>
  <c r="GE123" i="8"/>
  <c r="GE124" i="8"/>
  <c r="GE125" i="8"/>
  <c r="GE126" i="8"/>
  <c r="GE127" i="8"/>
  <c r="GE169" i="8"/>
  <c r="GE170" i="8"/>
  <c r="GE171" i="8"/>
  <c r="GE172" i="8"/>
  <c r="GE173" i="8"/>
  <c r="GE174" i="8"/>
  <c r="GE175" i="8"/>
  <c r="GE176" i="8"/>
  <c r="GE177" i="8"/>
  <c r="GE178" i="8"/>
  <c r="GE135" i="8"/>
  <c r="GE31" i="8"/>
  <c r="GE33" i="8"/>
  <c r="GE34" i="8"/>
  <c r="GE35" i="8"/>
  <c r="GE38" i="8"/>
  <c r="GE39" i="8"/>
  <c r="GE40" i="8"/>
  <c r="GE42" i="8"/>
  <c r="GE45" i="8"/>
  <c r="GE46" i="8"/>
  <c r="GE47" i="8"/>
  <c r="GE48" i="8"/>
  <c r="GE49" i="8"/>
  <c r="GE50" i="8"/>
  <c r="GE51" i="8"/>
  <c r="GE52" i="8"/>
  <c r="GE56" i="8"/>
  <c r="GE57" i="8"/>
  <c r="GE60" i="8"/>
  <c r="GE128" i="8"/>
  <c r="GE131" i="8"/>
  <c r="GE133" i="8"/>
  <c r="GE136" i="8"/>
  <c r="GE137" i="8"/>
  <c r="GE138" i="8"/>
  <c r="GE139" i="8"/>
  <c r="GE140" i="8"/>
  <c r="GE141" i="8"/>
  <c r="GE142" i="8"/>
  <c r="GE143" i="8"/>
  <c r="GE144" i="8"/>
  <c r="GE145" i="8"/>
  <c r="GE146" i="8"/>
  <c r="GE147" i="8"/>
  <c r="GE148" i="8"/>
  <c r="GE149" i="8"/>
  <c r="GE150" i="8"/>
  <c r="GE151" i="8"/>
  <c r="GE152" i="8"/>
  <c r="GE153" i="8"/>
  <c r="GE154" i="8"/>
  <c r="GE155" i="8"/>
  <c r="GE156" i="8"/>
  <c r="GE157" i="8"/>
  <c r="GE158" i="8"/>
  <c r="GE159" i="8"/>
  <c r="GE160" i="8"/>
  <c r="GE161" i="8"/>
  <c r="GE28" i="8"/>
  <c r="GE41" i="8"/>
  <c r="GE132" i="8"/>
  <c r="GE164" i="8"/>
  <c r="GE165" i="8"/>
  <c r="GE166" i="8"/>
  <c r="GE167" i="8"/>
  <c r="GE168" i="8"/>
  <c r="BM112" i="8"/>
  <c r="BM130" i="8"/>
  <c r="BM132" i="8"/>
  <c r="BM140" i="8"/>
  <c r="BM144" i="8"/>
  <c r="BM169" i="8"/>
  <c r="BM113" i="8"/>
  <c r="BM170" i="8"/>
  <c r="BM180" i="8"/>
  <c r="BM205" i="8"/>
  <c r="BM175" i="8"/>
  <c r="BM181" i="8"/>
  <c r="BM186" i="8"/>
  <c r="BM191" i="8"/>
  <c r="BM193" i="8"/>
  <c r="BM199" i="8"/>
  <c r="BM80" i="8"/>
  <c r="BM179" i="8"/>
  <c r="BM201" i="8"/>
  <c r="BM202" i="8"/>
  <c r="BM164" i="8"/>
  <c r="BM207" i="8"/>
  <c r="BM136" i="8"/>
  <c r="BM25" i="8"/>
  <c r="BM108" i="8"/>
  <c r="BM133" i="8"/>
  <c r="BM16" i="8"/>
  <c r="BM22" i="8"/>
  <c r="BM24" i="8"/>
  <c r="BM27" i="8"/>
  <c r="BM34" i="8"/>
  <c r="BM36" i="8"/>
  <c r="BM40" i="8"/>
  <c r="BM78" i="8"/>
  <c r="BM28" i="8"/>
  <c r="BM82" i="8"/>
  <c r="BM84" i="8"/>
  <c r="BM86" i="8"/>
  <c r="BM88" i="8"/>
  <c r="BM32" i="8"/>
  <c r="BM38" i="8"/>
  <c r="BM98" i="8"/>
  <c r="BM148" i="8"/>
  <c r="BM212" i="8"/>
  <c r="BM150" i="8"/>
  <c r="BM154" i="8"/>
  <c r="BM156" i="8"/>
  <c r="BM161" i="8"/>
  <c r="BM168" i="8"/>
  <c r="BM53" i="8"/>
  <c r="BM56" i="8"/>
  <c r="BM54" i="8"/>
  <c r="BM57" i="8"/>
  <c r="BM55" i="8"/>
  <c r="BM58" i="8"/>
  <c r="BM63" i="8"/>
  <c r="BM62" i="8"/>
  <c r="BM61" i="8"/>
  <c r="BM59" i="8"/>
  <c r="BM60" i="8"/>
  <c r="BM66" i="8"/>
  <c r="BM67" i="8"/>
  <c r="BM68" i="8"/>
  <c r="BM70" i="8"/>
  <c r="BM72" i="8"/>
  <c r="BM71" i="8"/>
  <c r="BM74" i="8"/>
  <c r="BM73" i="8"/>
  <c r="BM75" i="8"/>
  <c r="BM69" i="8"/>
  <c r="BM14" i="8"/>
  <c r="BM43" i="8"/>
  <c r="BM44" i="8"/>
  <c r="BM45" i="8"/>
  <c r="BM47" i="8"/>
  <c r="BM48" i="8"/>
  <c r="BM49" i="8"/>
  <c r="BM50" i="8"/>
  <c r="BM19" i="8"/>
  <c r="BM29" i="8"/>
  <c r="BM95" i="8"/>
  <c r="BM100" i="8"/>
  <c r="BM114" i="8"/>
  <c r="BM117" i="8"/>
  <c r="BM118" i="8"/>
  <c r="BM119" i="8"/>
  <c r="BM124" i="8"/>
  <c r="BM125" i="8"/>
  <c r="BM129" i="8"/>
  <c r="BM131" i="8"/>
  <c r="BM137" i="8"/>
  <c r="BM138" i="8"/>
  <c r="BM143" i="8"/>
  <c r="BM145" i="8"/>
  <c r="BM162" i="8"/>
  <c r="BM109" i="8"/>
  <c r="BM139" i="8"/>
  <c r="BM171" i="8"/>
  <c r="BM198" i="8"/>
  <c r="BM206" i="8"/>
  <c r="BM101" i="8"/>
  <c r="BM211" i="8"/>
  <c r="BM106" i="8"/>
  <c r="BM105" i="8"/>
  <c r="BM123" i="8"/>
  <c r="BM15" i="8"/>
  <c r="BM107" i="8"/>
  <c r="BM126" i="8"/>
  <c r="BM167" i="8"/>
  <c r="BM79" i="8"/>
  <c r="BM102" i="8"/>
  <c r="BM195" i="8"/>
  <c r="BM20" i="8"/>
  <c r="BM23" i="8"/>
  <c r="BM26" i="8"/>
  <c r="BM33" i="8"/>
  <c r="BM35" i="8"/>
  <c r="BM39" i="8"/>
  <c r="BM46" i="8"/>
  <c r="BM81" i="8"/>
  <c r="BM37" i="8"/>
  <c r="BM83" i="8"/>
  <c r="BM85" i="8"/>
  <c r="BM87" i="8"/>
  <c r="BM21" i="8"/>
  <c r="BM93" i="8"/>
  <c r="BM94" i="8"/>
  <c r="BM99" i="8"/>
  <c r="BM149" i="8"/>
  <c r="BM155" i="8"/>
  <c r="BM157" i="8"/>
  <c r="BM160" i="8"/>
  <c r="BM163" i="8"/>
  <c r="BM174" i="8"/>
  <c r="BM176" i="8"/>
  <c r="BM185" i="8"/>
  <c r="BM187" i="8"/>
  <c r="BM192" i="8"/>
  <c r="BM194" i="8"/>
  <c r="BM92" i="8"/>
  <c r="BM188" i="8"/>
  <c r="BM200" i="8"/>
  <c r="BM210" i="8"/>
  <c r="BM147" i="8"/>
  <c r="BM151" i="8"/>
  <c r="BM152" i="8"/>
  <c r="BM153" i="8"/>
  <c r="BM158" i="8"/>
  <c r="BM159" i="8"/>
  <c r="BM165" i="8"/>
  <c r="BM166" i="8"/>
  <c r="BM172" i="8"/>
  <c r="BM173" i="8"/>
  <c r="BM177" i="8"/>
  <c r="BM178" i="8"/>
  <c r="BM30" i="8"/>
  <c r="BM31" i="8"/>
  <c r="BM52" i="8"/>
  <c r="BM134" i="8"/>
  <c r="BM182" i="8"/>
  <c r="BM183" i="8"/>
  <c r="BM184" i="8"/>
  <c r="BM189" i="8"/>
  <c r="BM190" i="8"/>
  <c r="BM196" i="8"/>
  <c r="BM197" i="8"/>
  <c r="BM203" i="8"/>
  <c r="BM204" i="8"/>
  <c r="BM208" i="8"/>
  <c r="BM209" i="8"/>
  <c r="BM64" i="8"/>
  <c r="BM65" i="8"/>
  <c r="BM76" i="8"/>
  <c r="BM77" i="8"/>
  <c r="BM89" i="8"/>
  <c r="BM90" i="8"/>
  <c r="BM91" i="8"/>
  <c r="BM18" i="8"/>
  <c r="BM96" i="8"/>
  <c r="BM97" i="8"/>
  <c r="BM103" i="8"/>
  <c r="BM104" i="8"/>
  <c r="BM110" i="8"/>
  <c r="BM111" i="8"/>
  <c r="BM115" i="8"/>
  <c r="BM116" i="8"/>
  <c r="BM120" i="8"/>
  <c r="BM121" i="8"/>
  <c r="BM122" i="8"/>
  <c r="BM127" i="8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GC214" i="8"/>
  <c r="BJ216" i="8"/>
  <c r="BL214" i="8" l="1"/>
  <c r="BL218" i="8"/>
  <c r="KV214" i="8"/>
  <c r="GE213" i="8"/>
  <c r="BM215" i="8" s="1"/>
  <c r="KX163" i="8"/>
  <c r="KX187" i="8"/>
  <c r="KX185" i="8"/>
  <c r="KX181" i="8"/>
  <c r="KX157" i="8"/>
  <c r="KX161" i="8"/>
  <c r="KX175" i="8"/>
  <c r="GF143" i="8"/>
  <c r="GF152" i="8"/>
  <c r="GF30" i="8"/>
  <c r="GF36" i="8"/>
  <c r="GF37" i="8"/>
  <c r="GF40" i="8"/>
  <c r="GF47" i="8"/>
  <c r="GF51" i="8"/>
  <c r="GF52" i="8"/>
  <c r="GF54" i="8"/>
  <c r="GF55" i="8"/>
  <c r="GF128" i="8"/>
  <c r="GF136" i="8"/>
  <c r="GF138" i="8"/>
  <c r="GF139" i="8"/>
  <c r="GF141" i="8"/>
  <c r="GF142" i="8"/>
  <c r="GF144" i="8"/>
  <c r="GF146" i="8"/>
  <c r="GF148" i="8"/>
  <c r="GF53" i="8"/>
  <c r="GF149" i="8"/>
  <c r="GF151" i="8"/>
  <c r="GF154" i="8"/>
  <c r="GF156" i="8"/>
  <c r="GF31" i="8"/>
  <c r="GF135" i="8"/>
  <c r="GF25" i="8"/>
  <c r="GF16" i="8"/>
  <c r="GF22" i="8"/>
  <c r="GF15" i="8"/>
  <c r="GF123" i="8"/>
  <c r="GF14" i="8"/>
  <c r="GF17" i="8"/>
  <c r="GF26" i="8"/>
  <c r="GF29" i="8"/>
  <c r="GF35" i="8"/>
  <c r="GF38" i="8"/>
  <c r="GF44" i="8"/>
  <c r="GF50" i="8"/>
  <c r="GF24" i="8"/>
  <c r="GF58" i="8"/>
  <c r="GF130" i="8"/>
  <c r="GF137" i="8"/>
  <c r="GF140" i="8"/>
  <c r="GF145" i="8"/>
  <c r="GF147" i="8"/>
  <c r="GF150" i="8"/>
  <c r="GF153" i="8"/>
  <c r="GF155" i="8"/>
  <c r="GF27" i="8"/>
  <c r="GF28" i="8"/>
  <c r="BN55" i="8"/>
  <c r="BN59" i="8"/>
  <c r="BN68" i="8"/>
  <c r="BN74" i="8"/>
  <c r="BN69" i="8"/>
  <c r="BN44" i="8"/>
  <c r="BN49" i="8"/>
  <c r="BN95" i="8"/>
  <c r="BN117" i="8"/>
  <c r="BN101" i="8"/>
  <c r="BN131" i="8"/>
  <c r="BN144" i="8"/>
  <c r="BN138" i="8"/>
  <c r="BN180" i="8"/>
  <c r="BN212" i="8"/>
  <c r="BN207" i="8"/>
  <c r="BN136" i="8"/>
  <c r="BN106" i="8"/>
  <c r="BN195" i="8"/>
  <c r="BN81" i="8"/>
  <c r="BN27" i="8"/>
  <c r="BN35" i="8"/>
  <c r="BN40" i="8"/>
  <c r="BN79" i="8"/>
  <c r="BN83" i="8"/>
  <c r="BN87" i="8"/>
  <c r="BN93" i="8"/>
  <c r="BN167" i="8"/>
  <c r="BN54" i="8"/>
  <c r="BN62" i="8"/>
  <c r="BN63" i="8"/>
  <c r="BN66" i="8"/>
  <c r="BN72" i="8"/>
  <c r="BN75" i="8"/>
  <c r="BN43" i="8"/>
  <c r="BN47" i="8"/>
  <c r="BN19" i="8"/>
  <c r="BN100" i="8"/>
  <c r="BN119" i="8"/>
  <c r="BN129" i="8"/>
  <c r="BN145" i="8"/>
  <c r="BN108" i="8"/>
  <c r="BN170" i="8"/>
  <c r="BN205" i="8"/>
  <c r="BN113" i="8"/>
  <c r="BN211" i="8"/>
  <c r="BN25" i="8"/>
  <c r="BN109" i="8"/>
  <c r="BN102" i="8"/>
  <c r="BN20" i="8"/>
  <c r="BN24" i="8"/>
  <c r="BN33" i="8"/>
  <c r="BN32" i="8"/>
  <c r="BN46" i="8"/>
  <c r="BN85" i="8"/>
  <c r="BN140" i="8"/>
  <c r="BN28" i="8"/>
  <c r="BN53" i="8"/>
  <c r="BN56" i="8"/>
  <c r="BN57" i="8"/>
  <c r="BN58" i="8"/>
  <c r="BN60" i="8"/>
  <c r="BN61" i="8"/>
  <c r="BN67" i="8"/>
  <c r="BN70" i="8"/>
  <c r="BN71" i="8"/>
  <c r="BN73" i="8"/>
  <c r="BN14" i="8"/>
  <c r="BN45" i="8"/>
  <c r="BN48" i="8"/>
  <c r="BN50" i="8"/>
  <c r="BN29" i="8"/>
  <c r="BN114" i="8"/>
  <c r="BN118" i="8"/>
  <c r="BN124" i="8"/>
  <c r="BN125" i="8"/>
  <c r="BN130" i="8"/>
  <c r="BN137" i="8"/>
  <c r="BN143" i="8"/>
  <c r="BN162" i="8"/>
  <c r="BN169" i="8"/>
  <c r="BN139" i="8"/>
  <c r="BN171" i="8"/>
  <c r="BN198" i="8"/>
  <c r="BN206" i="8"/>
  <c r="BN112" i="8"/>
  <c r="BN126" i="8"/>
  <c r="BN123" i="8"/>
  <c r="BN15" i="8"/>
  <c r="BN107" i="8"/>
  <c r="BN132" i="8"/>
  <c r="BN133" i="8"/>
  <c r="BN16" i="8"/>
  <c r="BN22" i="8"/>
  <c r="BN23" i="8"/>
  <c r="BN26" i="8"/>
  <c r="BN34" i="8"/>
  <c r="BN36" i="8"/>
  <c r="BN37" i="8"/>
  <c r="BN82" i="8"/>
  <c r="BN38" i="8"/>
  <c r="BN84" i="8"/>
  <c r="BN86" i="8"/>
  <c r="BN88" i="8"/>
  <c r="BN39" i="8"/>
  <c r="BN42" i="8"/>
  <c r="KX9" i="8"/>
  <c r="KY10" i="8"/>
  <c r="KY64" i="8"/>
  <c r="KY65" i="8"/>
  <c r="KY96" i="8"/>
  <c r="KY97" i="8"/>
  <c r="KY103" i="8"/>
  <c r="KY104" i="8"/>
  <c r="KY110" i="8"/>
  <c r="KY111" i="8"/>
  <c r="KY31" i="8"/>
  <c r="KY115" i="8"/>
  <c r="KY116" i="8"/>
  <c r="KY120" i="8"/>
  <c r="KY121" i="8"/>
  <c r="KY122" i="8"/>
  <c r="KY127" i="8"/>
  <c r="GG167" i="8"/>
  <c r="GG136" i="8"/>
  <c r="GG14" i="8"/>
  <c r="GG55" i="8"/>
  <c r="GG62" i="8"/>
  <c r="GG63" i="8"/>
  <c r="GG64" i="8"/>
  <c r="GF9" i="8"/>
  <c r="GG10" i="8"/>
  <c r="GG22" i="8"/>
  <c r="GG34" i="8"/>
  <c r="GG36" i="8"/>
  <c r="GG45" i="8"/>
  <c r="GG131" i="8"/>
  <c r="GG134" i="8"/>
  <c r="GG163" i="8"/>
  <c r="GG164" i="8"/>
  <c r="GG165" i="8"/>
  <c r="GG166" i="8"/>
  <c r="GG168" i="8"/>
  <c r="GG169" i="8"/>
  <c r="GG170" i="8"/>
  <c r="GG171" i="8"/>
  <c r="GG172" i="8"/>
  <c r="GG173" i="8"/>
  <c r="GG174" i="8"/>
  <c r="GG175" i="8"/>
  <c r="GG176" i="8"/>
  <c r="GG177" i="8"/>
  <c r="GG178" i="8"/>
  <c r="GG19" i="8"/>
  <c r="GG38" i="8"/>
  <c r="GG40" i="8"/>
  <c r="BN9" i="8"/>
  <c r="BO10" i="8"/>
  <c r="BO17" i="8"/>
  <c r="BO31" i="8"/>
  <c r="BO42" i="8"/>
  <c r="BO51" i="8"/>
  <c r="BO52" i="8"/>
  <c r="BO135" i="8"/>
  <c r="BO141" i="8"/>
  <c r="BO142" i="8"/>
  <c r="BO146" i="8"/>
  <c r="BO147" i="8"/>
  <c r="BO151" i="8"/>
  <c r="BO152" i="8"/>
  <c r="BO153" i="8"/>
  <c r="BO158" i="8"/>
  <c r="BO159" i="8"/>
  <c r="BO30" i="8"/>
  <c r="BO165" i="8"/>
  <c r="BO166" i="8"/>
  <c r="BO172" i="8"/>
  <c r="BO173" i="8"/>
  <c r="BO177" i="8"/>
  <c r="BO178" i="8"/>
  <c r="BO18" i="8"/>
  <c r="BO128" i="8"/>
  <c r="BO134" i="8"/>
  <c r="BO182" i="8"/>
  <c r="BO183" i="8"/>
  <c r="BO184" i="8"/>
  <c r="BO189" i="8"/>
  <c r="BO190" i="8"/>
  <c r="BO196" i="8"/>
  <c r="BO41" i="8"/>
  <c r="BO197" i="8"/>
  <c r="BO203" i="8"/>
  <c r="BO204" i="8"/>
  <c r="BO208" i="8"/>
  <c r="BO209" i="8"/>
  <c r="KW213" i="8"/>
  <c r="BM213" i="8"/>
  <c r="KX191" i="8"/>
  <c r="KX192" i="8"/>
  <c r="KX193" i="8"/>
  <c r="KX194" i="8"/>
  <c r="KX199" i="8"/>
  <c r="KX160" i="8"/>
  <c r="KX179" i="8"/>
  <c r="KX200" i="8"/>
  <c r="KX201" i="8"/>
  <c r="KX123" i="8"/>
  <c r="KX25" i="8"/>
  <c r="KX78" i="8"/>
  <c r="KX79" i="8"/>
  <c r="KX92" i="8"/>
  <c r="KX105" i="8"/>
  <c r="KX136" i="8"/>
  <c r="KX167" i="8"/>
  <c r="KX46" i="8"/>
  <c r="KX55" i="8"/>
  <c r="KX59" i="8"/>
  <c r="KX61" i="8"/>
  <c r="KX54" i="8"/>
  <c r="KX62" i="8"/>
  <c r="KX101" i="8"/>
  <c r="KX100" i="8"/>
  <c r="KX95" i="8"/>
  <c r="KX19" i="8"/>
  <c r="KX74" i="8"/>
  <c r="KX70" i="8"/>
  <c r="KX68" i="8"/>
  <c r="KX75" i="8"/>
  <c r="KX71" i="8"/>
  <c r="KX73" i="8"/>
  <c r="KX67" i="8"/>
  <c r="KX72" i="8"/>
  <c r="KX66" i="8"/>
  <c r="KX60" i="8"/>
  <c r="KX53" i="8"/>
  <c r="KX57" i="8"/>
  <c r="KX56" i="8"/>
  <c r="KX58" i="8"/>
  <c r="KX63" i="8"/>
  <c r="KX108" i="8"/>
  <c r="KX109" i="8"/>
  <c r="KX114" i="8"/>
  <c r="KX118" i="8"/>
  <c r="KX124" i="8"/>
  <c r="KX125" i="8"/>
  <c r="KX126" i="8"/>
  <c r="KX132" i="8"/>
  <c r="KX144" i="8"/>
  <c r="KX145" i="8"/>
  <c r="KX162" i="8"/>
  <c r="KX169" i="8"/>
  <c r="KX205" i="8"/>
  <c r="KX206" i="8"/>
  <c r="KX207" i="8"/>
  <c r="KX69" i="8"/>
  <c r="KX43" i="8"/>
  <c r="KX138" i="8"/>
  <c r="KX139" i="8"/>
  <c r="KX198" i="8"/>
  <c r="KX14" i="8"/>
  <c r="KX45" i="8"/>
  <c r="KX48" i="8"/>
  <c r="KX49" i="8"/>
  <c r="KX50" i="8"/>
  <c r="KX29" i="8"/>
  <c r="KX137" i="8"/>
  <c r="KX143" i="8"/>
  <c r="KX170" i="8"/>
  <c r="KX212" i="8"/>
  <c r="KX140" i="8"/>
  <c r="KX180" i="8"/>
  <c r="KX47" i="8"/>
  <c r="KX131" i="8"/>
  <c r="KX15" i="8"/>
  <c r="KX117" i="8"/>
  <c r="KX119" i="8"/>
  <c r="KX129" i="8"/>
  <c r="KX130" i="8"/>
  <c r="KX186" i="8"/>
  <c r="KX195" i="8"/>
  <c r="KX210" i="8"/>
  <c r="KX98" i="8"/>
  <c r="KX113" i="8"/>
  <c r="KX171" i="8"/>
  <c r="KX106" i="8"/>
  <c r="KX112" i="8"/>
  <c r="KX44" i="8"/>
  <c r="KX21" i="8"/>
  <c r="KX107" i="8"/>
  <c r="KX211" i="8"/>
  <c r="KX188" i="8"/>
  <c r="KX168" i="8"/>
  <c r="KX81" i="8"/>
  <c r="KX148" i="8"/>
  <c r="KX174" i="8"/>
  <c r="KX80" i="8"/>
  <c r="KX87" i="8"/>
  <c r="KX156" i="8"/>
  <c r="KX27" i="8"/>
  <c r="KX202" i="8"/>
  <c r="KX176" i="8"/>
  <c r="KX22" i="8"/>
  <c r="KX38" i="8"/>
  <c r="KX84" i="8"/>
  <c r="KX102" i="8"/>
  <c r="KX133" i="8"/>
  <c r="KX16" i="8"/>
  <c r="KX20" i="8"/>
  <c r="KX23" i="8"/>
  <c r="KX24" i="8"/>
  <c r="KX26" i="8"/>
  <c r="KX33" i="8"/>
  <c r="KX34" i="8"/>
  <c r="KX35" i="8"/>
  <c r="KX36" i="8"/>
  <c r="KX28" i="8"/>
  <c r="KX39" i="8"/>
  <c r="KX40" i="8"/>
  <c r="KX82" i="8"/>
  <c r="KX83" i="8"/>
  <c r="KX85" i="8"/>
  <c r="KX86" i="8"/>
  <c r="KX88" i="8"/>
  <c r="KX164" i="8"/>
  <c r="KX37" i="8"/>
  <c r="KX93" i="8"/>
  <c r="KX94" i="8"/>
  <c r="KX99" i="8"/>
  <c r="KX149" i="8"/>
  <c r="KX32" i="8"/>
  <c r="KX150" i="8"/>
  <c r="KX154" i="8"/>
  <c r="KX155" i="8"/>
  <c r="GF89" i="8"/>
  <c r="GF90" i="8"/>
  <c r="GF91" i="8"/>
  <c r="GF92" i="8"/>
  <c r="GF93" i="8"/>
  <c r="GF94" i="8"/>
  <c r="GF19" i="8"/>
  <c r="GF21" i="8"/>
  <c r="GF39" i="8"/>
  <c r="GF45" i="8"/>
  <c r="GF63" i="8"/>
  <c r="GF64" i="8"/>
  <c r="GF67" i="8"/>
  <c r="GF74" i="8"/>
  <c r="GF75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8" i="8"/>
  <c r="GF157" i="8"/>
  <c r="GF158" i="8"/>
  <c r="GF159" i="8"/>
  <c r="GF160" i="8"/>
  <c r="GF161" i="8"/>
  <c r="GF20" i="8"/>
  <c r="GF23" i="8"/>
  <c r="GF46" i="8"/>
  <c r="GF133" i="8"/>
  <c r="GF162" i="8"/>
  <c r="GF164" i="8"/>
  <c r="GF165" i="8"/>
  <c r="GF166" i="8"/>
  <c r="GF167" i="8"/>
  <c r="GF168" i="8"/>
  <c r="GF169" i="8"/>
  <c r="GF170" i="8"/>
  <c r="GF171" i="8"/>
  <c r="GF172" i="8"/>
  <c r="GF173" i="8"/>
  <c r="GF174" i="8"/>
  <c r="GF175" i="8"/>
  <c r="GF176" i="8"/>
  <c r="GF177" i="8"/>
  <c r="GF178" i="8"/>
  <c r="GF41" i="8"/>
  <c r="GF42" i="8"/>
  <c r="GF43" i="8"/>
  <c r="GF49" i="8"/>
  <c r="GF131" i="8"/>
  <c r="GF134" i="8"/>
  <c r="GF163" i="8"/>
  <c r="GF180" i="8"/>
  <c r="GF181" i="8"/>
  <c r="GF182" i="8"/>
  <c r="GF183" i="8"/>
  <c r="GF184" i="8"/>
  <c r="GF185" i="8"/>
  <c r="GF186" i="8"/>
  <c r="GF187" i="8"/>
  <c r="GF188" i="8"/>
  <c r="GF189" i="8"/>
  <c r="GF190" i="8"/>
  <c r="GF191" i="8"/>
  <c r="GF192" i="8"/>
  <c r="GF193" i="8"/>
  <c r="GF194" i="8"/>
  <c r="GF195" i="8"/>
  <c r="GF48" i="8"/>
  <c r="GF57" i="8"/>
  <c r="GF129" i="8"/>
  <c r="GF132" i="8"/>
  <c r="GF179" i="8"/>
  <c r="GF196" i="8"/>
  <c r="GF197" i="8"/>
  <c r="GF198" i="8"/>
  <c r="GF199" i="8"/>
  <c r="GF200" i="8"/>
  <c r="GF201" i="8"/>
  <c r="GF202" i="8"/>
  <c r="GF203" i="8"/>
  <c r="GF204" i="8"/>
  <c r="GF205" i="8"/>
  <c r="GF206" i="8"/>
  <c r="GF207" i="8"/>
  <c r="GF208" i="8"/>
  <c r="GF209" i="8"/>
  <c r="GF210" i="8"/>
  <c r="GF211" i="8"/>
  <c r="GF212" i="8"/>
  <c r="GF34" i="8"/>
  <c r="GF56" i="8"/>
  <c r="GF59" i="8"/>
  <c r="GF60" i="8"/>
  <c r="GF62" i="8"/>
  <c r="GF65" i="8"/>
  <c r="GF69" i="8"/>
  <c r="GF70" i="8"/>
  <c r="GF71" i="8"/>
  <c r="GF72" i="8"/>
  <c r="GF73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BN142" i="8"/>
  <c r="BN146" i="8"/>
  <c r="BN147" i="8"/>
  <c r="BN151" i="8"/>
  <c r="BN152" i="8"/>
  <c r="BN153" i="8"/>
  <c r="BN158" i="8"/>
  <c r="BN159" i="8"/>
  <c r="BN134" i="8"/>
  <c r="BN165" i="8"/>
  <c r="BN166" i="8"/>
  <c r="BN172" i="8"/>
  <c r="BN173" i="8"/>
  <c r="BN177" i="8"/>
  <c r="BN178" i="8"/>
  <c r="BN182" i="8"/>
  <c r="BN183" i="8"/>
  <c r="BN184" i="8"/>
  <c r="BN189" i="8"/>
  <c r="BN190" i="8"/>
  <c r="BN196" i="8"/>
  <c r="BN51" i="8"/>
  <c r="BN197" i="8"/>
  <c r="BN203" i="8"/>
  <c r="BN204" i="8"/>
  <c r="BN208" i="8"/>
  <c r="BN209" i="8"/>
  <c r="BN141" i="8"/>
  <c r="BN179" i="8"/>
  <c r="BN176" i="8"/>
  <c r="BN187" i="8"/>
  <c r="BN188" i="8"/>
  <c r="BN186" i="8"/>
  <c r="BN185" i="8"/>
  <c r="BN181" i="8"/>
  <c r="BN175" i="8"/>
  <c r="BN174" i="8"/>
  <c r="BN168" i="8"/>
  <c r="BN163" i="8"/>
  <c r="BN161" i="8"/>
  <c r="BN160" i="8"/>
  <c r="BN92" i="8"/>
  <c r="BN80" i="8"/>
  <c r="BN157" i="8"/>
  <c r="BN156" i="8"/>
  <c r="BN155" i="8"/>
  <c r="BN154" i="8"/>
  <c r="BN150" i="8"/>
  <c r="BN149" i="8"/>
  <c r="BN148" i="8"/>
  <c r="BN99" i="8"/>
  <c r="BN98" i="8"/>
  <c r="BN94" i="8"/>
  <c r="BN191" i="8"/>
  <c r="BN192" i="8"/>
  <c r="BN193" i="8"/>
  <c r="BN194" i="8"/>
  <c r="BN199" i="8"/>
  <c r="BN78" i="8"/>
  <c r="BN21" i="8"/>
  <c r="BN200" i="8"/>
  <c r="BN201" i="8"/>
  <c r="BN202" i="8"/>
  <c r="BN210" i="8"/>
  <c r="BN105" i="8"/>
  <c r="BN164" i="8"/>
  <c r="BN18" i="8"/>
  <c r="BN30" i="8"/>
  <c r="BN31" i="8"/>
  <c r="BN41" i="8"/>
  <c r="BN52" i="8"/>
  <c r="BN128" i="8"/>
  <c r="BN135" i="8"/>
  <c r="BK216" i="8"/>
  <c r="GD214" i="8"/>
  <c r="BM214" i="8" l="1"/>
  <c r="BN213" i="8"/>
  <c r="BN214" i="8" s="1"/>
  <c r="GF213" i="8"/>
  <c r="BN215" i="8" s="1"/>
  <c r="KY26" i="8"/>
  <c r="KY40" i="8"/>
  <c r="KY164" i="8"/>
  <c r="KY39" i="8"/>
  <c r="KY85" i="8"/>
  <c r="KY88" i="8"/>
  <c r="KY93" i="8"/>
  <c r="KY99" i="8"/>
  <c r="KY77" i="8"/>
  <c r="KY90" i="8"/>
  <c r="KY57" i="8"/>
  <c r="KY53" i="8"/>
  <c r="KY66" i="8"/>
  <c r="KY72" i="8"/>
  <c r="KY60" i="8"/>
  <c r="KY67" i="8"/>
  <c r="KY73" i="8"/>
  <c r="KY71" i="8"/>
  <c r="KY75" i="8"/>
  <c r="KY68" i="8"/>
  <c r="KY70" i="8"/>
  <c r="KY74" i="8"/>
  <c r="KY19" i="8"/>
  <c r="KY95" i="8"/>
  <c r="KY100" i="8"/>
  <c r="KY101" i="8"/>
  <c r="KY108" i="8"/>
  <c r="KY109" i="8"/>
  <c r="KY114" i="8"/>
  <c r="KY118" i="8"/>
  <c r="KY119" i="8"/>
  <c r="KY124" i="8"/>
  <c r="KY125" i="8"/>
  <c r="KY126" i="8"/>
  <c r="KY144" i="8"/>
  <c r="KY145" i="8"/>
  <c r="KY162" i="8"/>
  <c r="KY169" i="8"/>
  <c r="KY138" i="8"/>
  <c r="KY180" i="8"/>
  <c r="KY198" i="8"/>
  <c r="KY206" i="8"/>
  <c r="KY207" i="8"/>
  <c r="KY132" i="8"/>
  <c r="KY140" i="8"/>
  <c r="KY14" i="8"/>
  <c r="KY69" i="8"/>
  <c r="KY43" i="8"/>
  <c r="KY143" i="8"/>
  <c r="KY205" i="8"/>
  <c r="KY45" i="8"/>
  <c r="KY48" i="8"/>
  <c r="KY49" i="8"/>
  <c r="KY50" i="8"/>
  <c r="KY170" i="8"/>
  <c r="KY212" i="8"/>
  <c r="KY139" i="8"/>
  <c r="KY107" i="8"/>
  <c r="KY137" i="8"/>
  <c r="KY47" i="8"/>
  <c r="KY29" i="8"/>
  <c r="KY117" i="8"/>
  <c r="KY15" i="8"/>
  <c r="KY129" i="8"/>
  <c r="KY130" i="8"/>
  <c r="KY195" i="8"/>
  <c r="KY186" i="8"/>
  <c r="KY98" i="8"/>
  <c r="KY131" i="8"/>
  <c r="KY112" i="8"/>
  <c r="KY171" i="8"/>
  <c r="KY106" i="8"/>
  <c r="KY211" i="8"/>
  <c r="KY44" i="8"/>
  <c r="KY21" i="8"/>
  <c r="KY188" i="8"/>
  <c r="KY46" i="8"/>
  <c r="KY168" i="8"/>
  <c r="KY81" i="8"/>
  <c r="KY80" i="8"/>
  <c r="KY156" i="8"/>
  <c r="KY27" i="8"/>
  <c r="KY113" i="8"/>
  <c r="KY148" i="8"/>
  <c r="KY174" i="8"/>
  <c r="KY87" i="8"/>
  <c r="KY202" i="8"/>
  <c r="KY176" i="8"/>
  <c r="KY210" i="8"/>
  <c r="KY32" i="8"/>
  <c r="KY22" i="8"/>
  <c r="KY38" i="8"/>
  <c r="KY84" i="8"/>
  <c r="KY102" i="8"/>
  <c r="KY133" i="8"/>
  <c r="KY16" i="8"/>
  <c r="KY20" i="8"/>
  <c r="KY23" i="8"/>
  <c r="KY24" i="8"/>
  <c r="KY34" i="8"/>
  <c r="KY35" i="8"/>
  <c r="KY36" i="8"/>
  <c r="KY37" i="8"/>
  <c r="KY82" i="8"/>
  <c r="KY28" i="8"/>
  <c r="KY83" i="8"/>
  <c r="KY86" i="8"/>
  <c r="KY33" i="8"/>
  <c r="KY94" i="8"/>
  <c r="KY76" i="8"/>
  <c r="KY89" i="8"/>
  <c r="KY149" i="8"/>
  <c r="KY150" i="8"/>
  <c r="KY154" i="8"/>
  <c r="KY155" i="8"/>
  <c r="KY157" i="8"/>
  <c r="KY161" i="8"/>
  <c r="KY163" i="8"/>
  <c r="KY175" i="8"/>
  <c r="KY179" i="8"/>
  <c r="KY181" i="8"/>
  <c r="KY185" i="8"/>
  <c r="KY187" i="8"/>
  <c r="KY160" i="8"/>
  <c r="KY191" i="8"/>
  <c r="KY192" i="8"/>
  <c r="KY193" i="8"/>
  <c r="KY194" i="8"/>
  <c r="KY199" i="8"/>
  <c r="KY200" i="8"/>
  <c r="KY201" i="8"/>
  <c r="KY167" i="8"/>
  <c r="KY136" i="8"/>
  <c r="KY25" i="8"/>
  <c r="KY78" i="8"/>
  <c r="KY79" i="8"/>
  <c r="KY92" i="8"/>
  <c r="KY105" i="8"/>
  <c r="KY123" i="8"/>
  <c r="KY18" i="8"/>
  <c r="KY30" i="8"/>
  <c r="KY42" i="8"/>
  <c r="KY51" i="8"/>
  <c r="KY52" i="8"/>
  <c r="KY128" i="8"/>
  <c r="KY135" i="8"/>
  <c r="KY141" i="8"/>
  <c r="KY142" i="8"/>
  <c r="KY146" i="8"/>
  <c r="KY147" i="8"/>
  <c r="KY151" i="8"/>
  <c r="KY152" i="8"/>
  <c r="KY153" i="8"/>
  <c r="KY158" i="8"/>
  <c r="KY159" i="8"/>
  <c r="KY17" i="8"/>
  <c r="KY134" i="8"/>
  <c r="KY165" i="8"/>
  <c r="KY166" i="8"/>
  <c r="KY172" i="8"/>
  <c r="KY173" i="8"/>
  <c r="KY177" i="8"/>
  <c r="KY41" i="8"/>
  <c r="KY178" i="8"/>
  <c r="KY182" i="8"/>
  <c r="KY183" i="8"/>
  <c r="KY184" i="8"/>
  <c r="KY189" i="8"/>
  <c r="KY190" i="8"/>
  <c r="KY196" i="8"/>
  <c r="KY197" i="8"/>
  <c r="KY203" i="8"/>
  <c r="KY204" i="8"/>
  <c r="KY208" i="8"/>
  <c r="KY209" i="8"/>
  <c r="GG112" i="8"/>
  <c r="GG113" i="8"/>
  <c r="GG114" i="8"/>
  <c r="GG115" i="8"/>
  <c r="GG116" i="8"/>
  <c r="GG117" i="8"/>
  <c r="GG118" i="8"/>
  <c r="GG119" i="8"/>
  <c r="GG120" i="8"/>
  <c r="GG121" i="8"/>
  <c r="GG122" i="8"/>
  <c r="GG123" i="8"/>
  <c r="GG124" i="8"/>
  <c r="GG125" i="8"/>
  <c r="GG126" i="8"/>
  <c r="GG127" i="8"/>
  <c r="GG15" i="8"/>
  <c r="GG16" i="8"/>
  <c r="GG17" i="8"/>
  <c r="GG18" i="8"/>
  <c r="GG20" i="8"/>
  <c r="GG21" i="8"/>
  <c r="GG24" i="8"/>
  <c r="GG25" i="8"/>
  <c r="GG26" i="8"/>
  <c r="GG27" i="8"/>
  <c r="GG28" i="8"/>
  <c r="GG31" i="8"/>
  <c r="GG32" i="8"/>
  <c r="GG33" i="8"/>
  <c r="GG35" i="8"/>
  <c r="GG37" i="8"/>
  <c r="GG39" i="8"/>
  <c r="GG41" i="8"/>
  <c r="GG42" i="8"/>
  <c r="GG44" i="8"/>
  <c r="GG46" i="8"/>
  <c r="GG47" i="8"/>
  <c r="GG48" i="8"/>
  <c r="GG49" i="8"/>
  <c r="GG50" i="8"/>
  <c r="GG51" i="8"/>
  <c r="GG54" i="8"/>
  <c r="GG56" i="8"/>
  <c r="GG57" i="8"/>
  <c r="GG59" i="8"/>
  <c r="GG60" i="8"/>
  <c r="GG129" i="8"/>
  <c r="GG132" i="8"/>
  <c r="GG135" i="8"/>
  <c r="GG137" i="8"/>
  <c r="GG138" i="8"/>
  <c r="GG139" i="8"/>
  <c r="GG140" i="8"/>
  <c r="GG141" i="8"/>
  <c r="GG142" i="8"/>
  <c r="GG143" i="8"/>
  <c r="GG144" i="8"/>
  <c r="GG145" i="8"/>
  <c r="GG146" i="8"/>
  <c r="GG147" i="8"/>
  <c r="GG148" i="8"/>
  <c r="GG149" i="8"/>
  <c r="GG150" i="8"/>
  <c r="GG151" i="8"/>
  <c r="GG152" i="8"/>
  <c r="GG128" i="8"/>
  <c r="GG130" i="8"/>
  <c r="GG133" i="8"/>
  <c r="GG162" i="8"/>
  <c r="GG180" i="8"/>
  <c r="GG181" i="8"/>
  <c r="GG182" i="8"/>
  <c r="GG183" i="8"/>
  <c r="GG184" i="8"/>
  <c r="GG185" i="8"/>
  <c r="GG186" i="8"/>
  <c r="GG187" i="8"/>
  <c r="GG188" i="8"/>
  <c r="GG189" i="8"/>
  <c r="GG190" i="8"/>
  <c r="GG191" i="8"/>
  <c r="GG192" i="8"/>
  <c r="GG193" i="8"/>
  <c r="GG194" i="8"/>
  <c r="GG195" i="8"/>
  <c r="GG43" i="8"/>
  <c r="GG52" i="8"/>
  <c r="GG179" i="8"/>
  <c r="GG196" i="8"/>
  <c r="GG197" i="8"/>
  <c r="GG198" i="8"/>
  <c r="GG199" i="8"/>
  <c r="GG200" i="8"/>
  <c r="GG201" i="8"/>
  <c r="GG202" i="8"/>
  <c r="GG203" i="8"/>
  <c r="GG204" i="8"/>
  <c r="GG205" i="8"/>
  <c r="GG206" i="8"/>
  <c r="GG207" i="8"/>
  <c r="GG208" i="8"/>
  <c r="GG209" i="8"/>
  <c r="GG210" i="8"/>
  <c r="GG211" i="8"/>
  <c r="GG212" i="8"/>
  <c r="GG30" i="8"/>
  <c r="GG58" i="8"/>
  <c r="GG67" i="8"/>
  <c r="GG72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BO53" i="8"/>
  <c r="BO56" i="8"/>
  <c r="BO54" i="8"/>
  <c r="BO57" i="8"/>
  <c r="BO55" i="8"/>
  <c r="BO58" i="8"/>
  <c r="BO63" i="8"/>
  <c r="BO59" i="8"/>
  <c r="BO62" i="8"/>
  <c r="BO61" i="8"/>
  <c r="BO60" i="8"/>
  <c r="BO66" i="8"/>
  <c r="BO67" i="8"/>
  <c r="BO68" i="8"/>
  <c r="BO70" i="8"/>
  <c r="BO72" i="8"/>
  <c r="BO74" i="8"/>
  <c r="BO71" i="8"/>
  <c r="BO73" i="8"/>
  <c r="BO75" i="8"/>
  <c r="BO69" i="8"/>
  <c r="BO14" i="8"/>
  <c r="BO43" i="8"/>
  <c r="BO44" i="8"/>
  <c r="BO45" i="8"/>
  <c r="BO47" i="8"/>
  <c r="BO48" i="8"/>
  <c r="BO49" i="8"/>
  <c r="BO50" i="8"/>
  <c r="BO19" i="8"/>
  <c r="BO29" i="8"/>
  <c r="BO95" i="8"/>
  <c r="BO100" i="8"/>
  <c r="BO109" i="8"/>
  <c r="BO113" i="8"/>
  <c r="BO114" i="8"/>
  <c r="BO117" i="8"/>
  <c r="BO118" i="8"/>
  <c r="BO119" i="8"/>
  <c r="BO124" i="8"/>
  <c r="BO129" i="8"/>
  <c r="BO130" i="8"/>
  <c r="BO131" i="8"/>
  <c r="BO132" i="8"/>
  <c r="BO137" i="8"/>
  <c r="BO138" i="8"/>
  <c r="BO140" i="8"/>
  <c r="BO143" i="8"/>
  <c r="BO144" i="8"/>
  <c r="BO145" i="8"/>
  <c r="BO162" i="8"/>
  <c r="BO169" i="8"/>
  <c r="BO139" i="8"/>
  <c r="BO170" i="8"/>
  <c r="BO171" i="8"/>
  <c r="BO180" i="8"/>
  <c r="BO198" i="8"/>
  <c r="BO205" i="8"/>
  <c r="BO206" i="8"/>
  <c r="BO107" i="8"/>
  <c r="BO125" i="8"/>
  <c r="BO126" i="8"/>
  <c r="BO207" i="8"/>
  <c r="BO212" i="8"/>
  <c r="BO112" i="8"/>
  <c r="BO211" i="8"/>
  <c r="BO136" i="8"/>
  <c r="BO15" i="8"/>
  <c r="BO25" i="8"/>
  <c r="BO167" i="8"/>
  <c r="BO101" i="8"/>
  <c r="BO106" i="8"/>
  <c r="BO108" i="8"/>
  <c r="BO102" i="8"/>
  <c r="BO133" i="8"/>
  <c r="BO195" i="8"/>
  <c r="BO16" i="8"/>
  <c r="BO20" i="8"/>
  <c r="BO22" i="8"/>
  <c r="BO23" i="8"/>
  <c r="BO24" i="8"/>
  <c r="BO26" i="8"/>
  <c r="BO27" i="8"/>
  <c r="BO33" i="8"/>
  <c r="BO34" i="8"/>
  <c r="BO35" i="8"/>
  <c r="BO36" i="8"/>
  <c r="BO40" i="8"/>
  <c r="BO46" i="8"/>
  <c r="BO78" i="8"/>
  <c r="BO80" i="8"/>
  <c r="BO92" i="8"/>
  <c r="BO32" i="8"/>
  <c r="BO37" i="8"/>
  <c r="BO83" i="8"/>
  <c r="BO84" i="8"/>
  <c r="BO85" i="8"/>
  <c r="BO86" i="8"/>
  <c r="BO87" i="8"/>
  <c r="BO88" i="8"/>
  <c r="BO81" i="8"/>
  <c r="BO21" i="8"/>
  <c r="BO28" i="8"/>
  <c r="BO38" i="8"/>
  <c r="BO39" i="8"/>
  <c r="BO82" i="8"/>
  <c r="BO93" i="8"/>
  <c r="BO94" i="8"/>
  <c r="BO98" i="8"/>
  <c r="BO99" i="8"/>
  <c r="BO148" i="8"/>
  <c r="BO149" i="8"/>
  <c r="BO150" i="8"/>
  <c r="BO154" i="8"/>
  <c r="BO155" i="8"/>
  <c r="BO156" i="8"/>
  <c r="BO157" i="8"/>
  <c r="BO160" i="8"/>
  <c r="BO161" i="8"/>
  <c r="BO163" i="8"/>
  <c r="BO168" i="8"/>
  <c r="BO174" i="8"/>
  <c r="BO175" i="8"/>
  <c r="BO179" i="8"/>
  <c r="BO181" i="8"/>
  <c r="BO185" i="8"/>
  <c r="BO186" i="8"/>
  <c r="BO187" i="8"/>
  <c r="BO191" i="8"/>
  <c r="BO192" i="8"/>
  <c r="BO193" i="8"/>
  <c r="BO194" i="8"/>
  <c r="BO199" i="8"/>
  <c r="BO79" i="8"/>
  <c r="BO176" i="8"/>
  <c r="BO188" i="8"/>
  <c r="BO200" i="8"/>
  <c r="BO201" i="8"/>
  <c r="BO202" i="8"/>
  <c r="BO210" i="8"/>
  <c r="BO105" i="8"/>
  <c r="BO123" i="8"/>
  <c r="BO164" i="8"/>
  <c r="BO76" i="8"/>
  <c r="BO77" i="8"/>
  <c r="BO89" i="8"/>
  <c r="BO90" i="8"/>
  <c r="BO91" i="8"/>
  <c r="BO65" i="8"/>
  <c r="BO96" i="8"/>
  <c r="KX8" i="8"/>
  <c r="KZ10" i="8"/>
  <c r="KZ17" i="8"/>
  <c r="KZ30" i="8"/>
  <c r="KZ41" i="8"/>
  <c r="KZ42" i="8"/>
  <c r="KZ51" i="8"/>
  <c r="KZ135" i="8"/>
  <c r="KZ141" i="8"/>
  <c r="KZ142" i="8"/>
  <c r="KZ146" i="8"/>
  <c r="KZ147" i="8"/>
  <c r="KZ151" i="8"/>
  <c r="KZ152" i="8"/>
  <c r="KZ153" i="8"/>
  <c r="KZ158" i="8"/>
  <c r="KZ159" i="8"/>
  <c r="KZ165" i="8"/>
  <c r="KZ166" i="8"/>
  <c r="KZ172" i="8"/>
  <c r="KZ173" i="8"/>
  <c r="KZ177" i="8"/>
  <c r="KY9" i="8"/>
  <c r="GF8" i="8"/>
  <c r="GH10" i="8"/>
  <c r="GH31" i="8"/>
  <c r="GH60" i="8"/>
  <c r="GH134" i="8"/>
  <c r="GH179" i="8"/>
  <c r="GH180" i="8"/>
  <c r="GH181" i="8"/>
  <c r="GH182" i="8"/>
  <c r="GH183" i="8"/>
  <c r="GH184" i="8"/>
  <c r="GH185" i="8"/>
  <c r="GH186" i="8"/>
  <c r="GH187" i="8"/>
  <c r="GH188" i="8"/>
  <c r="GH189" i="8"/>
  <c r="GH190" i="8"/>
  <c r="GH191" i="8"/>
  <c r="GH192" i="8"/>
  <c r="GH193" i="8"/>
  <c r="GH194" i="8"/>
  <c r="GH195" i="8"/>
  <c r="GG9" i="8"/>
  <c r="GH15" i="8"/>
  <c r="GH41" i="8"/>
  <c r="GH130" i="8"/>
  <c r="GH162" i="8"/>
  <c r="GH163" i="8"/>
  <c r="GH196" i="8"/>
  <c r="GH197" i="8"/>
  <c r="GH199" i="8"/>
  <c r="GH200" i="8"/>
  <c r="GH201" i="8"/>
  <c r="GH202" i="8"/>
  <c r="GH203" i="8"/>
  <c r="GH204" i="8"/>
  <c r="GH205" i="8"/>
  <c r="GH206" i="8"/>
  <c r="GH207" i="8"/>
  <c r="GH208" i="8"/>
  <c r="GH209" i="8"/>
  <c r="GH210" i="8"/>
  <c r="GH211" i="8"/>
  <c r="GH212" i="8"/>
  <c r="GH23" i="8"/>
  <c r="BP10" i="8"/>
  <c r="BN8" i="8"/>
  <c r="BO9" i="8"/>
  <c r="KW214" i="8"/>
  <c r="BM217" i="8"/>
  <c r="BM218" i="8" s="1"/>
  <c r="KX213" i="8"/>
  <c r="BN217" i="8" s="1"/>
  <c r="KY62" i="8"/>
  <c r="KY59" i="8"/>
  <c r="KY61" i="8"/>
  <c r="KY54" i="8"/>
  <c r="KY55" i="8"/>
  <c r="KY63" i="8"/>
  <c r="KY58" i="8"/>
  <c r="KY56" i="8"/>
  <c r="KY91" i="8"/>
  <c r="GG153" i="8"/>
  <c r="GG154" i="8"/>
  <c r="GG155" i="8"/>
  <c r="GG156" i="8"/>
  <c r="GG157" i="8"/>
  <c r="GG158" i="8"/>
  <c r="GG159" i="8"/>
  <c r="GG160" i="8"/>
  <c r="GG161" i="8"/>
  <c r="GG90" i="8"/>
  <c r="GG91" i="8"/>
  <c r="GG92" i="8"/>
  <c r="GG93" i="8"/>
  <c r="GG94" i="8"/>
  <c r="GG23" i="8"/>
  <c r="GG29" i="8"/>
  <c r="GG53" i="8"/>
  <c r="GG61" i="8"/>
  <c r="GG65" i="8"/>
  <c r="GG66" i="8"/>
  <c r="GG68" i="8"/>
  <c r="GG69" i="8"/>
  <c r="GG70" i="8"/>
  <c r="GG71" i="8"/>
  <c r="GG73" i="8"/>
  <c r="GG7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BO97" i="8"/>
  <c r="BO103" i="8"/>
  <c r="BO104" i="8"/>
  <c r="BO110" i="8"/>
  <c r="BO111" i="8"/>
  <c r="BO64" i="8"/>
  <c r="BO115" i="8"/>
  <c r="BO116" i="8"/>
  <c r="BO120" i="8"/>
  <c r="BO121" i="8"/>
  <c r="BO122" i="8"/>
  <c r="BO127" i="8"/>
  <c r="BL216" i="8"/>
  <c r="GE214" i="8"/>
  <c r="BO213" i="8" l="1"/>
  <c r="BO214" i="8" s="1"/>
  <c r="KX214" i="8"/>
  <c r="KY213" i="8"/>
  <c r="BO217" i="8" s="1"/>
  <c r="GG213" i="8"/>
  <c r="BO215" i="8" s="1"/>
  <c r="BP71" i="8"/>
  <c r="BP14" i="8"/>
  <c r="BP47" i="8"/>
  <c r="BP49" i="8"/>
  <c r="BP29" i="8"/>
  <c r="BP101" i="8"/>
  <c r="BP114" i="8"/>
  <c r="BP67" i="8"/>
  <c r="BP68" i="8"/>
  <c r="BP70" i="8"/>
  <c r="BP72" i="8"/>
  <c r="BP74" i="8"/>
  <c r="BP73" i="8"/>
  <c r="BP69" i="8"/>
  <c r="BP43" i="8"/>
  <c r="BP44" i="8"/>
  <c r="BP48" i="8"/>
  <c r="BP50" i="8"/>
  <c r="BP95" i="8"/>
  <c r="BP100" i="8"/>
  <c r="BP109" i="8"/>
  <c r="BP118" i="8"/>
  <c r="BP124" i="8"/>
  <c r="BP45" i="8"/>
  <c r="BP113" i="8"/>
  <c r="BP119" i="8"/>
  <c r="BP75" i="8"/>
  <c r="BP19" i="8"/>
  <c r="BP117" i="8"/>
  <c r="BP134" i="8"/>
  <c r="BP165" i="8"/>
  <c r="BP166" i="8"/>
  <c r="BP172" i="8"/>
  <c r="BP173" i="8"/>
  <c r="BP177" i="8"/>
  <c r="BP178" i="8"/>
  <c r="BP182" i="8"/>
  <c r="BP183" i="8"/>
  <c r="BP184" i="8"/>
  <c r="BP189" i="8"/>
  <c r="BP190" i="8"/>
  <c r="BP196" i="8"/>
  <c r="BP42" i="8"/>
  <c r="BP197" i="8"/>
  <c r="BP203" i="8"/>
  <c r="BP204" i="8"/>
  <c r="BP208" i="8"/>
  <c r="BP209" i="8"/>
  <c r="BP76" i="8"/>
  <c r="BP77" i="8"/>
  <c r="BP89" i="8"/>
  <c r="BP90" i="8"/>
  <c r="BP91" i="8"/>
  <c r="BP64" i="8"/>
  <c r="BP96" i="8"/>
  <c r="BP97" i="8"/>
  <c r="BP103" i="8"/>
  <c r="BP104" i="8"/>
  <c r="BP110" i="8"/>
  <c r="BP111" i="8"/>
  <c r="BP65" i="8"/>
  <c r="BP115" i="8"/>
  <c r="BP116" i="8"/>
  <c r="BP120" i="8"/>
  <c r="BP121" i="8"/>
  <c r="BP122" i="8"/>
  <c r="BP127" i="8"/>
  <c r="LA10" i="8"/>
  <c r="LA30" i="8"/>
  <c r="LA31" i="8"/>
  <c r="LA42" i="8"/>
  <c r="LA51" i="8"/>
  <c r="LA52" i="8"/>
  <c r="LA128" i="8"/>
  <c r="LA135" i="8"/>
  <c r="LA141" i="8"/>
  <c r="LA142" i="8"/>
  <c r="LA146" i="8"/>
  <c r="LA147" i="8"/>
  <c r="LA151" i="8"/>
  <c r="LA152" i="8"/>
  <c r="LA153" i="8"/>
  <c r="LA158" i="8"/>
  <c r="LA159" i="8"/>
  <c r="LA18" i="8"/>
  <c r="LA165" i="8"/>
  <c r="LA166" i="8"/>
  <c r="LA172" i="8"/>
  <c r="LA173" i="8"/>
  <c r="LA177" i="8"/>
  <c r="LA178" i="8"/>
  <c r="LA182" i="8"/>
  <c r="LA183" i="8"/>
  <c r="LA184" i="8"/>
  <c r="LA189" i="8"/>
  <c r="LA190" i="8"/>
  <c r="LA134" i="8"/>
  <c r="LA196" i="8"/>
  <c r="LA197" i="8"/>
  <c r="LA203" i="8"/>
  <c r="LA204" i="8"/>
  <c r="LA208" i="8"/>
  <c r="LA209" i="8"/>
  <c r="LA76" i="8"/>
  <c r="LA77" i="8"/>
  <c r="LA89" i="8"/>
  <c r="LA90" i="8"/>
  <c r="LA91" i="8"/>
  <c r="LA17" i="8"/>
  <c r="LA64" i="8"/>
  <c r="LA65" i="8"/>
  <c r="LA96" i="8"/>
  <c r="LA97" i="8"/>
  <c r="LA103" i="8"/>
  <c r="LA104" i="8"/>
  <c r="LA110" i="8"/>
  <c r="LA111" i="8"/>
  <c r="LA41" i="8"/>
  <c r="LA115" i="8"/>
  <c r="LA116" i="8"/>
  <c r="LA120" i="8"/>
  <c r="LA121" i="8"/>
  <c r="LA122" i="8"/>
  <c r="LA127" i="8"/>
  <c r="KZ9" i="8"/>
  <c r="GI20" i="8"/>
  <c r="GI34" i="8"/>
  <c r="GI26" i="8"/>
  <c r="GI16" i="8"/>
  <c r="GI108" i="8"/>
  <c r="GI112" i="8"/>
  <c r="GI109" i="8"/>
  <c r="GI143" i="8"/>
  <c r="GI117" i="8"/>
  <c r="GI139" i="8"/>
  <c r="GI140" i="8"/>
  <c r="GI43" i="8"/>
  <c r="GI51" i="8"/>
  <c r="GI10" i="8"/>
  <c r="GI22" i="8"/>
  <c r="GI50" i="8"/>
  <c r="GI56" i="8"/>
  <c r="GI59" i="8"/>
  <c r="GI61" i="8"/>
  <c r="GI65" i="8"/>
  <c r="GI66" i="8"/>
  <c r="GI68" i="8"/>
  <c r="GI69" i="8"/>
  <c r="GI70" i="8"/>
  <c r="GI71" i="8"/>
  <c r="GI73" i="8"/>
  <c r="GI7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10" i="8"/>
  <c r="GI111" i="8"/>
  <c r="GI62" i="8"/>
  <c r="GI63" i="8"/>
  <c r="GI113" i="8"/>
  <c r="GI114" i="8"/>
  <c r="GI115" i="8"/>
  <c r="GI116" i="8"/>
  <c r="GI118" i="8"/>
  <c r="GI119" i="8"/>
  <c r="GI120" i="8"/>
  <c r="GI121" i="8"/>
  <c r="GI122" i="8"/>
  <c r="GI123" i="8"/>
  <c r="GI124" i="8"/>
  <c r="GI125" i="8"/>
  <c r="GI126" i="8"/>
  <c r="GI127" i="8"/>
  <c r="GH9" i="8"/>
  <c r="GI14" i="8"/>
  <c r="GI15" i="8"/>
  <c r="GI17" i="8"/>
  <c r="GI18" i="8"/>
  <c r="GI19" i="8"/>
  <c r="GI21" i="8"/>
  <c r="GI24" i="8"/>
  <c r="GI25" i="8"/>
  <c r="GI27" i="8"/>
  <c r="GI28" i="8"/>
  <c r="GI29" i="8"/>
  <c r="GI30" i="8"/>
  <c r="GI31" i="8"/>
  <c r="GI32" i="8"/>
  <c r="GI33" i="8"/>
  <c r="GI37" i="8"/>
  <c r="GI38" i="8"/>
  <c r="GI39" i="8"/>
  <c r="GI41" i="8"/>
  <c r="GI42" i="8"/>
  <c r="GI44" i="8"/>
  <c r="GI47" i="8"/>
  <c r="GI48" i="8"/>
  <c r="GI49" i="8"/>
  <c r="GI52" i="8"/>
  <c r="GI53" i="8"/>
  <c r="GI55" i="8"/>
  <c r="GI57" i="8"/>
  <c r="GI58" i="8"/>
  <c r="GI60" i="8"/>
  <c r="GI129" i="8"/>
  <c r="GI130" i="8"/>
  <c r="GI132" i="8"/>
  <c r="GI135" i="8"/>
  <c r="GI136" i="8"/>
  <c r="GI23" i="8"/>
  <c r="GI35" i="8"/>
  <c r="GI40" i="8"/>
  <c r="GI133" i="8"/>
  <c r="GI162" i="8"/>
  <c r="GI163" i="8"/>
  <c r="GI164" i="8"/>
  <c r="GI165" i="8"/>
  <c r="GI166" i="8"/>
  <c r="GI167" i="8"/>
  <c r="GI168" i="8"/>
  <c r="GI169" i="8"/>
  <c r="GI170" i="8"/>
  <c r="GI171" i="8"/>
  <c r="GI172" i="8"/>
  <c r="GI173" i="8"/>
  <c r="GI174" i="8"/>
  <c r="GI175" i="8"/>
  <c r="GI176" i="8"/>
  <c r="GI177" i="8"/>
  <c r="GI178" i="8"/>
  <c r="BP9" i="8"/>
  <c r="BQ10" i="8"/>
  <c r="BQ18" i="8"/>
  <c r="BQ42" i="8"/>
  <c r="BQ135" i="8"/>
  <c r="BQ141" i="8"/>
  <c r="BQ142" i="8"/>
  <c r="BQ146" i="8"/>
  <c r="BQ147" i="8"/>
  <c r="BQ151" i="8"/>
  <c r="BQ152" i="8"/>
  <c r="BN218" i="8"/>
  <c r="KZ62" i="8"/>
  <c r="KZ54" i="8"/>
  <c r="KZ61" i="8"/>
  <c r="KZ59" i="8"/>
  <c r="KZ55" i="8"/>
  <c r="KZ63" i="8"/>
  <c r="KZ58" i="8"/>
  <c r="KZ56" i="8"/>
  <c r="KZ57" i="8"/>
  <c r="KZ53" i="8"/>
  <c r="KZ60" i="8"/>
  <c r="KZ66" i="8"/>
  <c r="KZ72" i="8"/>
  <c r="KZ67" i="8"/>
  <c r="KZ73" i="8"/>
  <c r="KZ71" i="8"/>
  <c r="KZ75" i="8"/>
  <c r="KZ68" i="8"/>
  <c r="KZ70" i="8"/>
  <c r="KZ74" i="8"/>
  <c r="KZ19" i="8"/>
  <c r="KZ95" i="8"/>
  <c r="KZ100" i="8"/>
  <c r="KZ101" i="8"/>
  <c r="KZ108" i="8"/>
  <c r="KZ109" i="8"/>
  <c r="KZ114" i="8"/>
  <c r="KZ118" i="8"/>
  <c r="KZ119" i="8"/>
  <c r="KZ124" i="8"/>
  <c r="KZ125" i="8"/>
  <c r="KZ126" i="8"/>
  <c r="KZ132" i="8"/>
  <c r="KZ140" i="8"/>
  <c r="KZ144" i="8"/>
  <c r="KZ145" i="8"/>
  <c r="KZ162" i="8"/>
  <c r="KZ169" i="8"/>
  <c r="KZ198" i="8"/>
  <c r="KZ206" i="8"/>
  <c r="KZ139" i="8"/>
  <c r="KZ69" i="8"/>
  <c r="KZ43" i="8"/>
  <c r="KZ207" i="8"/>
  <c r="KZ14" i="8"/>
  <c r="KZ45" i="8"/>
  <c r="KZ48" i="8"/>
  <c r="KZ49" i="8"/>
  <c r="KZ50" i="8"/>
  <c r="KZ29" i="8"/>
  <c r="KZ143" i="8"/>
  <c r="KZ170" i="8"/>
  <c r="KZ212" i="8"/>
  <c r="KZ205" i="8"/>
  <c r="KZ180" i="8"/>
  <c r="KZ137" i="8"/>
  <c r="KZ47" i="8"/>
  <c r="KZ131" i="8"/>
  <c r="KZ15" i="8"/>
  <c r="KZ138" i="8"/>
  <c r="KZ130" i="8"/>
  <c r="KZ195" i="8"/>
  <c r="KZ186" i="8"/>
  <c r="KZ98" i="8"/>
  <c r="KZ117" i="8"/>
  <c r="KZ129" i="8"/>
  <c r="KZ171" i="8"/>
  <c r="KZ107" i="8"/>
  <c r="KZ211" i="8"/>
  <c r="KZ44" i="8"/>
  <c r="KZ21" i="8"/>
  <c r="KZ188" i="8"/>
  <c r="KZ112" i="8"/>
  <c r="KZ46" i="8"/>
  <c r="KZ168" i="8"/>
  <c r="KZ81" i="8"/>
  <c r="KZ80" i="8"/>
  <c r="KZ156" i="8"/>
  <c r="KZ27" i="8"/>
  <c r="KZ88" i="8"/>
  <c r="KZ106" i="8"/>
  <c r="KZ113" i="8"/>
  <c r="KZ148" i="8"/>
  <c r="KZ174" i="8"/>
  <c r="KZ87" i="8"/>
  <c r="KZ202" i="8"/>
  <c r="KZ176" i="8"/>
  <c r="KZ210" i="8"/>
  <c r="KZ102" i="8"/>
  <c r="KZ32" i="8"/>
  <c r="KZ22" i="8"/>
  <c r="KZ38" i="8"/>
  <c r="KZ154" i="8"/>
  <c r="KZ84" i="8"/>
  <c r="KZ133" i="8"/>
  <c r="KZ16" i="8"/>
  <c r="KZ20" i="8"/>
  <c r="KZ23" i="8"/>
  <c r="KZ24" i="8"/>
  <c r="KZ26" i="8"/>
  <c r="KZ33" i="8"/>
  <c r="KZ34" i="8"/>
  <c r="KZ35" i="8"/>
  <c r="KZ36" i="8"/>
  <c r="KZ40" i="8"/>
  <c r="KZ82" i="8"/>
  <c r="KZ83" i="8"/>
  <c r="KZ85" i="8"/>
  <c r="KZ86" i="8"/>
  <c r="KZ164" i="8"/>
  <c r="KZ28" i="8"/>
  <c r="KZ37" i="8"/>
  <c r="KZ39" i="8"/>
  <c r="KZ93" i="8"/>
  <c r="KZ94" i="8"/>
  <c r="KZ99" i="8"/>
  <c r="KZ149" i="8"/>
  <c r="KZ150" i="8"/>
  <c r="KZ155" i="8"/>
  <c r="KZ157" i="8"/>
  <c r="KZ161" i="8"/>
  <c r="KZ163" i="8"/>
  <c r="KZ175" i="8"/>
  <c r="KZ181" i="8"/>
  <c r="KZ185" i="8"/>
  <c r="KZ187" i="8"/>
  <c r="KZ191" i="8"/>
  <c r="KZ192" i="8"/>
  <c r="KZ193" i="8"/>
  <c r="KZ194" i="8"/>
  <c r="KZ199" i="8"/>
  <c r="KZ160" i="8"/>
  <c r="KZ179" i="8"/>
  <c r="KZ200" i="8"/>
  <c r="KZ201" i="8"/>
  <c r="KZ25" i="8"/>
  <c r="KZ78" i="8"/>
  <c r="KZ79" i="8"/>
  <c r="KZ92" i="8"/>
  <c r="KZ105" i="8"/>
  <c r="KZ123" i="8"/>
  <c r="KZ136" i="8"/>
  <c r="KZ167" i="8"/>
  <c r="KZ64" i="8"/>
  <c r="KZ96" i="8"/>
  <c r="KZ97" i="8"/>
  <c r="KZ103" i="8"/>
  <c r="KZ104" i="8"/>
  <c r="KZ110" i="8"/>
  <c r="KZ111" i="8"/>
  <c r="KZ31" i="8"/>
  <c r="KZ128" i="8"/>
  <c r="KZ134" i="8"/>
  <c r="KZ182" i="8"/>
  <c r="KZ183" i="8"/>
  <c r="KZ184" i="8"/>
  <c r="KZ189" i="8"/>
  <c r="KZ190" i="8"/>
  <c r="KZ18" i="8"/>
  <c r="KZ52" i="8"/>
  <c r="KZ178" i="8"/>
  <c r="KZ196" i="8"/>
  <c r="KZ197" i="8"/>
  <c r="KZ203" i="8"/>
  <c r="KZ204" i="8"/>
  <c r="KZ208" i="8"/>
  <c r="KZ209" i="8"/>
  <c r="KZ65" i="8"/>
  <c r="KZ76" i="8"/>
  <c r="KZ77" i="8"/>
  <c r="KZ89" i="8"/>
  <c r="KZ90" i="8"/>
  <c r="KZ91" i="8"/>
  <c r="KZ122" i="8"/>
  <c r="KZ116" i="8"/>
  <c r="KZ121" i="8"/>
  <c r="KZ127" i="8"/>
  <c r="KZ115" i="8"/>
  <c r="KZ120" i="8"/>
  <c r="GH164" i="8"/>
  <c r="GH165" i="8"/>
  <c r="GH166" i="8"/>
  <c r="GH167" i="8"/>
  <c r="GH168" i="8"/>
  <c r="GH169" i="8"/>
  <c r="GH170" i="8"/>
  <c r="GH171" i="8"/>
  <c r="GH172" i="8"/>
  <c r="GH173" i="8"/>
  <c r="GH174" i="8"/>
  <c r="GH175" i="8"/>
  <c r="GH176" i="8"/>
  <c r="GH177" i="8"/>
  <c r="GH178" i="8"/>
  <c r="GH24" i="8"/>
  <c r="GH32" i="8"/>
  <c r="GH39" i="8"/>
  <c r="GH49" i="8"/>
  <c r="GH55" i="8"/>
  <c r="GH61" i="8"/>
  <c r="GH62" i="8"/>
  <c r="GH68" i="8"/>
  <c r="GH69" i="8"/>
  <c r="GH71" i="8"/>
  <c r="GH72" i="8"/>
  <c r="GH73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43" i="8"/>
  <c r="GH63" i="8"/>
  <c r="GH64" i="8"/>
  <c r="GH67" i="8"/>
  <c r="GH74" i="8"/>
  <c r="GH75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25" i="8"/>
  <c r="GH27" i="8"/>
  <c r="GH28" i="8"/>
  <c r="GH29" i="8"/>
  <c r="GH35" i="8"/>
  <c r="GH36" i="8"/>
  <c r="GH37" i="8"/>
  <c r="GH45" i="8"/>
  <c r="GH57" i="8"/>
  <c r="GH65" i="8"/>
  <c r="GH66" i="8"/>
  <c r="GH70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127" i="8"/>
  <c r="GH14" i="8"/>
  <c r="GH16" i="8"/>
  <c r="GH20" i="8"/>
  <c r="GH21" i="8"/>
  <c r="GH22" i="8"/>
  <c r="GH26" i="8"/>
  <c r="GH30" i="8"/>
  <c r="GH33" i="8"/>
  <c r="GH34" i="8"/>
  <c r="GH38" i="8"/>
  <c r="GH40" i="8"/>
  <c r="GH42" i="8"/>
  <c r="GH44" i="8"/>
  <c r="GH46" i="8"/>
  <c r="GH47" i="8"/>
  <c r="GH48" i="8"/>
  <c r="GH50" i="8"/>
  <c r="GH51" i="8"/>
  <c r="GH52" i="8"/>
  <c r="GH53" i="8"/>
  <c r="GH54" i="8"/>
  <c r="GH56" i="8"/>
  <c r="GH58" i="8"/>
  <c r="GH59" i="8"/>
  <c r="GH128" i="8"/>
  <c r="GH131" i="8"/>
  <c r="GH133" i="8"/>
  <c r="GH135" i="8"/>
  <c r="GH136" i="8"/>
  <c r="GH137" i="8"/>
  <c r="GH138" i="8"/>
  <c r="GH139" i="8"/>
  <c r="GH140" i="8"/>
  <c r="GH141" i="8"/>
  <c r="GH142" i="8"/>
  <c r="GH143" i="8"/>
  <c r="GH144" i="8"/>
  <c r="GH145" i="8"/>
  <c r="GH146" i="8"/>
  <c r="GH147" i="8"/>
  <c r="GH148" i="8"/>
  <c r="GH149" i="8"/>
  <c r="GH150" i="8"/>
  <c r="GH151" i="8"/>
  <c r="GH152" i="8"/>
  <c r="GH153" i="8"/>
  <c r="GH154" i="8"/>
  <c r="GH155" i="8"/>
  <c r="GH156" i="8"/>
  <c r="GH157" i="8"/>
  <c r="GH158" i="8"/>
  <c r="GH159" i="8"/>
  <c r="GH160" i="8"/>
  <c r="GH161" i="8"/>
  <c r="GH198" i="8"/>
  <c r="GH19" i="8"/>
  <c r="GH17" i="8"/>
  <c r="GH18" i="8"/>
  <c r="GH129" i="8"/>
  <c r="GH132" i="8"/>
  <c r="BP62" i="8"/>
  <c r="BP61" i="8"/>
  <c r="BP63" i="8"/>
  <c r="BP60" i="8"/>
  <c r="BP59" i="8"/>
  <c r="BP66" i="8"/>
  <c r="BP125" i="8"/>
  <c r="BP106" i="8"/>
  <c r="BP129" i="8"/>
  <c r="BP130" i="8"/>
  <c r="BP131" i="8"/>
  <c r="BP132" i="8"/>
  <c r="BP137" i="8"/>
  <c r="BP138" i="8"/>
  <c r="BP140" i="8"/>
  <c r="BP143" i="8"/>
  <c r="BP144" i="8"/>
  <c r="BP145" i="8"/>
  <c r="BP53" i="8"/>
  <c r="BP169" i="8"/>
  <c r="BP126" i="8"/>
  <c r="BP139" i="8"/>
  <c r="BP170" i="8"/>
  <c r="BP171" i="8"/>
  <c r="BP180" i="8"/>
  <c r="BP198" i="8"/>
  <c r="BP205" i="8"/>
  <c r="BP206" i="8"/>
  <c r="BP108" i="8"/>
  <c r="BP212" i="8"/>
  <c r="BP107" i="8"/>
  <c r="BP207" i="8"/>
  <c r="BP211" i="8"/>
  <c r="BP105" i="8"/>
  <c r="BP136" i="8"/>
  <c r="BP15" i="8"/>
  <c r="BP25" i="8"/>
  <c r="BP112" i="8"/>
  <c r="BP167" i="8"/>
  <c r="BP102" i="8"/>
  <c r="BP133" i="8"/>
  <c r="BP195" i="8"/>
  <c r="BP16" i="8"/>
  <c r="BP20" i="8"/>
  <c r="BP92" i="8"/>
  <c r="BP22" i="8"/>
  <c r="BP23" i="8"/>
  <c r="BP24" i="8"/>
  <c r="BP26" i="8"/>
  <c r="BP27" i="8"/>
  <c r="BP33" i="8"/>
  <c r="BP34" i="8"/>
  <c r="BP35" i="8"/>
  <c r="BP36" i="8"/>
  <c r="BP40" i="8"/>
  <c r="BP46" i="8"/>
  <c r="BP79" i="8"/>
  <c r="BP38" i="8"/>
  <c r="BP39" i="8"/>
  <c r="BP82" i="8"/>
  <c r="BP83" i="8"/>
  <c r="BP84" i="8"/>
  <c r="BP85" i="8"/>
  <c r="BP86" i="8"/>
  <c r="BP87" i="8"/>
  <c r="BP88" i="8"/>
  <c r="BP78" i="8"/>
  <c r="BP81" i="8"/>
  <c r="BP32" i="8"/>
  <c r="BP37" i="8"/>
  <c r="BP93" i="8"/>
  <c r="BP94" i="8"/>
  <c r="BP98" i="8"/>
  <c r="BP99" i="8"/>
  <c r="BP148" i="8"/>
  <c r="BP80" i="8"/>
  <c r="BP162" i="8"/>
  <c r="BP150" i="8"/>
  <c r="BP154" i="8"/>
  <c r="BP155" i="8"/>
  <c r="BP156" i="8"/>
  <c r="BP157" i="8"/>
  <c r="BP160" i="8"/>
  <c r="BP161" i="8"/>
  <c r="BP163" i="8"/>
  <c r="BP168" i="8"/>
  <c r="BP174" i="8"/>
  <c r="BP175" i="8"/>
  <c r="BP176" i="8"/>
  <c r="BP181" i="8"/>
  <c r="BP185" i="8"/>
  <c r="BP186" i="8"/>
  <c r="BP187" i="8"/>
  <c r="BP191" i="8"/>
  <c r="BP192" i="8"/>
  <c r="BP193" i="8"/>
  <c r="BP194" i="8"/>
  <c r="BP199" i="8"/>
  <c r="BP21" i="8"/>
  <c r="BP28" i="8"/>
  <c r="BP179" i="8"/>
  <c r="BP188" i="8"/>
  <c r="BP200" i="8"/>
  <c r="BP201" i="8"/>
  <c r="BP202" i="8"/>
  <c r="BP210" i="8"/>
  <c r="BP123" i="8"/>
  <c r="BP164" i="8"/>
  <c r="BP17" i="8"/>
  <c r="BP18" i="8"/>
  <c r="BP30" i="8"/>
  <c r="BP31" i="8"/>
  <c r="BP41" i="8"/>
  <c r="BP51" i="8"/>
  <c r="BP52" i="8"/>
  <c r="BP128" i="8"/>
  <c r="BP135" i="8"/>
  <c r="BP141" i="8"/>
  <c r="BP142" i="8"/>
  <c r="BP146" i="8"/>
  <c r="BP147" i="8"/>
  <c r="BP151" i="8"/>
  <c r="BP152" i="8"/>
  <c r="BP153" i="8"/>
  <c r="BP158" i="8"/>
  <c r="BP159" i="8"/>
  <c r="BP56" i="8"/>
  <c r="BP54" i="8"/>
  <c r="BP57" i="8"/>
  <c r="BP55" i="8"/>
  <c r="BP58" i="8"/>
  <c r="BP149" i="8"/>
  <c r="GF214" i="8"/>
  <c r="BM216" i="8"/>
  <c r="KY214" i="8" l="1"/>
  <c r="BO218" i="8"/>
  <c r="BP213" i="8"/>
  <c r="BP214" i="8" s="1"/>
  <c r="GI54" i="8"/>
  <c r="GI128" i="8"/>
  <c r="GI180" i="8"/>
  <c r="GI181" i="8"/>
  <c r="GI182" i="8"/>
  <c r="GI183" i="8"/>
  <c r="GI184" i="8"/>
  <c r="GI185" i="8"/>
  <c r="GI186" i="8"/>
  <c r="GI187" i="8"/>
  <c r="GI188" i="8"/>
  <c r="GI189" i="8"/>
  <c r="GI190" i="8"/>
  <c r="GI191" i="8"/>
  <c r="GI192" i="8"/>
  <c r="GI193" i="8"/>
  <c r="GI194" i="8"/>
  <c r="GI195" i="8"/>
  <c r="GI36" i="8"/>
  <c r="GI45" i="8"/>
  <c r="GI46" i="8"/>
  <c r="GI131" i="8"/>
  <c r="GI134" i="8"/>
  <c r="GI179" i="8"/>
  <c r="GI196" i="8"/>
  <c r="GI197" i="8"/>
  <c r="BQ61" i="8"/>
  <c r="BQ60" i="8"/>
  <c r="BQ66" i="8"/>
  <c r="BQ67" i="8"/>
  <c r="BQ70" i="8"/>
  <c r="BQ72" i="8"/>
  <c r="BQ71" i="8"/>
  <c r="BQ74" i="8"/>
  <c r="BQ73" i="8"/>
  <c r="BQ75" i="8"/>
  <c r="BQ69" i="8"/>
  <c r="BQ14" i="8"/>
  <c r="BQ44" i="8"/>
  <c r="BQ45" i="8"/>
  <c r="BQ48" i="8"/>
  <c r="BQ49" i="8"/>
  <c r="BQ19" i="8"/>
  <c r="BQ95" i="8"/>
  <c r="BQ100" i="8"/>
  <c r="BQ106" i="8"/>
  <c r="BQ113" i="8"/>
  <c r="BQ117" i="8"/>
  <c r="BQ119" i="8"/>
  <c r="BQ124" i="8"/>
  <c r="BQ107" i="8"/>
  <c r="BQ129" i="8"/>
  <c r="BQ131" i="8"/>
  <c r="BQ137" i="8"/>
  <c r="BQ139" i="8"/>
  <c r="BQ145" i="8"/>
  <c r="BQ162" i="8"/>
  <c r="BQ170" i="8"/>
  <c r="BQ171" i="8"/>
  <c r="BQ198" i="8"/>
  <c r="BQ206" i="8"/>
  <c r="BQ108" i="8"/>
  <c r="BQ112" i="8"/>
  <c r="BQ212" i="8"/>
  <c r="BQ109" i="8"/>
  <c r="BQ123" i="8"/>
  <c r="BQ15" i="8"/>
  <c r="BQ167" i="8"/>
  <c r="BQ138" i="8"/>
  <c r="BQ133" i="8"/>
  <c r="BQ195" i="8"/>
  <c r="BQ68" i="8"/>
  <c r="BQ43" i="8"/>
  <c r="BQ47" i="8"/>
  <c r="BQ50" i="8"/>
  <c r="BQ29" i="8"/>
  <c r="BQ101" i="8"/>
  <c r="BQ114" i="8"/>
  <c r="BQ118" i="8"/>
  <c r="BQ125" i="8"/>
  <c r="BQ130" i="8"/>
  <c r="BQ132" i="8"/>
  <c r="BQ126" i="8"/>
  <c r="BQ140" i="8"/>
  <c r="BQ143" i="8"/>
  <c r="BQ144" i="8"/>
  <c r="BQ169" i="8"/>
  <c r="BQ180" i="8"/>
  <c r="BQ205" i="8"/>
  <c r="BQ211" i="8"/>
  <c r="BQ207" i="8"/>
  <c r="BQ136" i="8"/>
  <c r="BQ25" i="8"/>
  <c r="BQ102" i="8"/>
  <c r="LB62" i="8"/>
  <c r="LB59" i="8"/>
  <c r="LB54" i="8"/>
  <c r="LB61" i="8"/>
  <c r="LB55" i="8"/>
  <c r="LB63" i="8"/>
  <c r="LB58" i="8"/>
  <c r="LB57" i="8"/>
  <c r="LB53" i="8"/>
  <c r="LB56" i="8"/>
  <c r="LB60" i="8"/>
  <c r="LB66" i="8"/>
  <c r="LB72" i="8"/>
  <c r="LB67" i="8"/>
  <c r="LB73" i="8"/>
  <c r="LB71" i="8"/>
  <c r="LB75" i="8"/>
  <c r="LB68" i="8"/>
  <c r="LB70" i="8"/>
  <c r="LB74" i="8"/>
  <c r="LB19" i="8"/>
  <c r="LB95" i="8"/>
  <c r="LB100" i="8"/>
  <c r="LB101" i="8"/>
  <c r="LB108" i="8"/>
  <c r="LB109" i="8"/>
  <c r="LB114" i="8"/>
  <c r="LB118" i="8"/>
  <c r="LB124" i="8"/>
  <c r="LB125" i="8"/>
  <c r="LB126" i="8"/>
  <c r="LB144" i="8"/>
  <c r="LB145" i="8"/>
  <c r="LB162" i="8"/>
  <c r="LB169" i="8"/>
  <c r="LB138" i="8"/>
  <c r="LB206" i="8"/>
  <c r="LB10" i="8"/>
  <c r="LB64" i="8"/>
  <c r="LB65" i="8"/>
  <c r="LB115" i="8"/>
  <c r="LB116" i="8"/>
  <c r="LB120" i="8"/>
  <c r="LB121" i="8"/>
  <c r="LB122" i="8"/>
  <c r="LB127" i="8"/>
  <c r="LA9" i="8"/>
  <c r="GI9" i="8"/>
  <c r="GJ10" i="8"/>
  <c r="GJ16" i="8"/>
  <c r="GJ17" i="8"/>
  <c r="GJ19" i="8"/>
  <c r="GJ20" i="8"/>
  <c r="GJ22" i="8"/>
  <c r="GJ24" i="8"/>
  <c r="GJ25" i="8"/>
  <c r="GJ26" i="8"/>
  <c r="GJ28" i="8"/>
  <c r="GJ29" i="8"/>
  <c r="GJ31" i="8"/>
  <c r="GJ32" i="8"/>
  <c r="GJ34" i="8"/>
  <c r="GJ39" i="8"/>
  <c r="GJ40" i="8"/>
  <c r="GJ41" i="8"/>
  <c r="GJ45" i="8"/>
  <c r="GJ49" i="8"/>
  <c r="GJ50" i="8"/>
  <c r="GJ53" i="8"/>
  <c r="GJ54" i="8"/>
  <c r="GJ55" i="8"/>
  <c r="GJ56" i="8"/>
  <c r="GJ59" i="8"/>
  <c r="GJ129" i="8"/>
  <c r="GJ131" i="8"/>
  <c r="GJ135" i="8"/>
  <c r="GJ136" i="8"/>
  <c r="GJ137" i="8"/>
  <c r="GJ138" i="8"/>
  <c r="GJ139" i="8"/>
  <c r="GJ140" i="8"/>
  <c r="GJ141" i="8"/>
  <c r="GJ142" i="8"/>
  <c r="GJ143" i="8"/>
  <c r="GJ144" i="8"/>
  <c r="GJ145" i="8"/>
  <c r="GJ146" i="8"/>
  <c r="GJ147" i="8"/>
  <c r="GJ148" i="8"/>
  <c r="GJ149" i="8"/>
  <c r="GJ150" i="8"/>
  <c r="GJ151" i="8"/>
  <c r="GJ152" i="8"/>
  <c r="GJ153" i="8"/>
  <c r="GJ154" i="8"/>
  <c r="GJ155" i="8"/>
  <c r="GJ156" i="8"/>
  <c r="GJ157" i="8"/>
  <c r="GJ158" i="8"/>
  <c r="GJ159" i="8"/>
  <c r="GJ160" i="8"/>
  <c r="GJ161" i="8"/>
  <c r="GJ15" i="8"/>
  <c r="GJ132" i="8"/>
  <c r="GJ163" i="8"/>
  <c r="GJ164" i="8"/>
  <c r="GJ165" i="8"/>
  <c r="GJ166" i="8"/>
  <c r="GJ167" i="8"/>
  <c r="GJ168" i="8"/>
  <c r="GJ169" i="8"/>
  <c r="GJ170" i="8"/>
  <c r="GJ172" i="8"/>
  <c r="GJ173" i="8"/>
  <c r="GJ175" i="8"/>
  <c r="GJ176" i="8"/>
  <c r="GJ177" i="8"/>
  <c r="GJ178" i="8"/>
  <c r="GJ21" i="8"/>
  <c r="GJ42" i="8"/>
  <c r="GJ44" i="8"/>
  <c r="GJ57" i="8"/>
  <c r="GJ130" i="8"/>
  <c r="GJ133" i="8"/>
  <c r="GJ134" i="8"/>
  <c r="GJ179" i="8"/>
  <c r="GJ180" i="8"/>
  <c r="GJ181" i="8"/>
  <c r="GJ182" i="8"/>
  <c r="GJ183" i="8"/>
  <c r="GJ184" i="8"/>
  <c r="GJ185" i="8"/>
  <c r="GJ186" i="8"/>
  <c r="GJ187" i="8"/>
  <c r="GJ188" i="8"/>
  <c r="GJ189" i="8"/>
  <c r="GJ190" i="8"/>
  <c r="GJ191" i="8"/>
  <c r="GJ192" i="8"/>
  <c r="GJ193" i="8"/>
  <c r="GJ194" i="8"/>
  <c r="GJ195" i="8"/>
  <c r="GJ14" i="8"/>
  <c r="GJ52" i="8"/>
  <c r="GJ58" i="8"/>
  <c r="GJ128" i="8"/>
  <c r="GJ162" i="8"/>
  <c r="GJ196" i="8"/>
  <c r="GJ197" i="8"/>
  <c r="GJ198" i="8"/>
  <c r="GJ199" i="8"/>
  <c r="GJ200" i="8"/>
  <c r="GJ203" i="8"/>
  <c r="BQ9" i="8"/>
  <c r="BR10" i="8"/>
  <c r="BR97" i="8"/>
  <c r="BR103" i="8"/>
  <c r="BR104" i="8"/>
  <c r="BR110" i="8"/>
  <c r="BR111" i="8"/>
  <c r="BR42" i="8"/>
  <c r="BR65" i="8"/>
  <c r="KZ213" i="8"/>
  <c r="GH213" i="8"/>
  <c r="BP215" i="8" s="1"/>
  <c r="LA85" i="8"/>
  <c r="LA83" i="8"/>
  <c r="LA28" i="8"/>
  <c r="LA39" i="8"/>
  <c r="LA36" i="8"/>
  <c r="LA35" i="8"/>
  <c r="LA26" i="8"/>
  <c r="LA23" i="8"/>
  <c r="LA16" i="8"/>
  <c r="LA102" i="8"/>
  <c r="LA82" i="8"/>
  <c r="LA38" i="8"/>
  <c r="LA22" i="8"/>
  <c r="LA210" i="8"/>
  <c r="LA202" i="8"/>
  <c r="LA174" i="8"/>
  <c r="LA27" i="8"/>
  <c r="LA80" i="8"/>
  <c r="LA81" i="8"/>
  <c r="LA206" i="8"/>
  <c r="LA46" i="8"/>
  <c r="LA113" i="8"/>
  <c r="LA21" i="8"/>
  <c r="LA171" i="8"/>
  <c r="LA131" i="8"/>
  <c r="LA119" i="8"/>
  <c r="LA195" i="8"/>
  <c r="LA112" i="8"/>
  <c r="LA117" i="8"/>
  <c r="LA211" i="8"/>
  <c r="LA29" i="8"/>
  <c r="LA139" i="8"/>
  <c r="LA170" i="8"/>
  <c r="LA50" i="8"/>
  <c r="LA48" i="8"/>
  <c r="LA198" i="8"/>
  <c r="LA43" i="8"/>
  <c r="LA14" i="8"/>
  <c r="LA140" i="8"/>
  <c r="LA180" i="8"/>
  <c r="LA212" i="8"/>
  <c r="LA162" i="8"/>
  <c r="LA144" i="8"/>
  <c r="LA125" i="8"/>
  <c r="LA124" i="8"/>
  <c r="LA114" i="8"/>
  <c r="LA109" i="8"/>
  <c r="LA101" i="8"/>
  <c r="LA100" i="8"/>
  <c r="LA19" i="8"/>
  <c r="LA70" i="8"/>
  <c r="LA73" i="8"/>
  <c r="LA60" i="8"/>
  <c r="LA72" i="8"/>
  <c r="LA57" i="8"/>
  <c r="LA53" i="8"/>
  <c r="LA63" i="8"/>
  <c r="LA61" i="8"/>
  <c r="LA54" i="8"/>
  <c r="LA62" i="8"/>
  <c r="LA137" i="8"/>
  <c r="LA49" i="8"/>
  <c r="LA45" i="8"/>
  <c r="LA143" i="8"/>
  <c r="LA69" i="8"/>
  <c r="LA207" i="8"/>
  <c r="LA138" i="8"/>
  <c r="LA205" i="8"/>
  <c r="LA169" i="8"/>
  <c r="LA145" i="8"/>
  <c r="LA126" i="8"/>
  <c r="LA118" i="8"/>
  <c r="LA108" i="8"/>
  <c r="LA132" i="8"/>
  <c r="LA95" i="8"/>
  <c r="LA74" i="8"/>
  <c r="LA68" i="8"/>
  <c r="LA75" i="8"/>
  <c r="LA71" i="8"/>
  <c r="LA67" i="8"/>
  <c r="LA66" i="8"/>
  <c r="LA56" i="8"/>
  <c r="LA58" i="8"/>
  <c r="LA55" i="8"/>
  <c r="LA59" i="8"/>
  <c r="LA167" i="8"/>
  <c r="LA123" i="8"/>
  <c r="LA105" i="8"/>
  <c r="LA79" i="8"/>
  <c r="LA25" i="8"/>
  <c r="LA200" i="8"/>
  <c r="LA199" i="8"/>
  <c r="LA193" i="8"/>
  <c r="LA191" i="8"/>
  <c r="LA187" i="8"/>
  <c r="LA181" i="8"/>
  <c r="LA164" i="8"/>
  <c r="LA163" i="8"/>
  <c r="LA157" i="8"/>
  <c r="LA154" i="8"/>
  <c r="LA149" i="8"/>
  <c r="LA94" i="8"/>
  <c r="LA88" i="8"/>
  <c r="LA47" i="8"/>
  <c r="LA15" i="8"/>
  <c r="LA130" i="8"/>
  <c r="LA186" i="8"/>
  <c r="LA98" i="8"/>
  <c r="LA129" i="8"/>
  <c r="LA107" i="8"/>
  <c r="LA44" i="8"/>
  <c r="LA188" i="8"/>
  <c r="LA168" i="8"/>
  <c r="LA148" i="8"/>
  <c r="LA156" i="8"/>
  <c r="LA106" i="8"/>
  <c r="LA87" i="8"/>
  <c r="LA176" i="8"/>
  <c r="LA32" i="8"/>
  <c r="LA84" i="8"/>
  <c r="LA133" i="8"/>
  <c r="LA20" i="8"/>
  <c r="LA24" i="8"/>
  <c r="LA34" i="8"/>
  <c r="LA33" i="8"/>
  <c r="LA40" i="8"/>
  <c r="LA37" i="8"/>
  <c r="LA86" i="8"/>
  <c r="LA93" i="8"/>
  <c r="LA99" i="8"/>
  <c r="LA150" i="8"/>
  <c r="LA155" i="8"/>
  <c r="LA161" i="8"/>
  <c r="LA175" i="8"/>
  <c r="LA160" i="8"/>
  <c r="LA185" i="8"/>
  <c r="LA179" i="8"/>
  <c r="LA192" i="8"/>
  <c r="LA194" i="8"/>
  <c r="LA201" i="8"/>
  <c r="LA78" i="8"/>
  <c r="LA92" i="8"/>
  <c r="LA136" i="8"/>
  <c r="GI142" i="8"/>
  <c r="GI144" i="8"/>
  <c r="GI145" i="8"/>
  <c r="GI146" i="8"/>
  <c r="GI147" i="8"/>
  <c r="GI148" i="8"/>
  <c r="GI149" i="8"/>
  <c r="GI150" i="8"/>
  <c r="GI151" i="8"/>
  <c r="GI152" i="8"/>
  <c r="GI153" i="8"/>
  <c r="GI154" i="8"/>
  <c r="GI155" i="8"/>
  <c r="GI156" i="8"/>
  <c r="GI157" i="8"/>
  <c r="GI158" i="8"/>
  <c r="GI159" i="8"/>
  <c r="GI160" i="8"/>
  <c r="GI161" i="8"/>
  <c r="GI141" i="8"/>
  <c r="GI198" i="8"/>
  <c r="GI199" i="8"/>
  <c r="GI200" i="8"/>
  <c r="GI201" i="8"/>
  <c r="GI202" i="8"/>
  <c r="GI203" i="8"/>
  <c r="GI204" i="8"/>
  <c r="GI205" i="8"/>
  <c r="GI206" i="8"/>
  <c r="GI207" i="8"/>
  <c r="GI208" i="8"/>
  <c r="GI209" i="8"/>
  <c r="GI210" i="8"/>
  <c r="GI211" i="8"/>
  <c r="GI212" i="8"/>
  <c r="GI64" i="8"/>
  <c r="GI67" i="8"/>
  <c r="GI72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137" i="8"/>
  <c r="GI138" i="8"/>
  <c r="BQ17" i="8"/>
  <c r="BQ178" i="8"/>
  <c r="BQ177" i="8"/>
  <c r="BQ173" i="8"/>
  <c r="BQ172" i="8"/>
  <c r="BQ166" i="8"/>
  <c r="BQ165" i="8"/>
  <c r="BQ164" i="8"/>
  <c r="BQ105" i="8"/>
  <c r="BQ210" i="8"/>
  <c r="BQ202" i="8"/>
  <c r="BQ201" i="8"/>
  <c r="BQ200" i="8"/>
  <c r="BQ188" i="8"/>
  <c r="BQ199" i="8"/>
  <c r="BQ194" i="8"/>
  <c r="BQ193" i="8"/>
  <c r="BQ192" i="8"/>
  <c r="BQ191" i="8"/>
  <c r="BQ187" i="8"/>
  <c r="BQ186" i="8"/>
  <c r="BQ185" i="8"/>
  <c r="BQ181" i="8"/>
  <c r="BQ179" i="8"/>
  <c r="BQ175" i="8"/>
  <c r="BQ174" i="8"/>
  <c r="BQ168" i="8"/>
  <c r="BQ163" i="8"/>
  <c r="BQ161" i="8"/>
  <c r="BQ160" i="8"/>
  <c r="BQ157" i="8"/>
  <c r="BQ156" i="8"/>
  <c r="BQ155" i="8"/>
  <c r="BQ154" i="8"/>
  <c r="BQ150" i="8"/>
  <c r="BQ149" i="8"/>
  <c r="BQ32" i="8"/>
  <c r="BQ148" i="8"/>
  <c r="BQ99" i="8"/>
  <c r="BQ98" i="8"/>
  <c r="BQ94" i="8"/>
  <c r="BQ93" i="8"/>
  <c r="BQ39" i="8"/>
  <c r="BQ38" i="8"/>
  <c r="BQ28" i="8"/>
  <c r="BQ92" i="8"/>
  <c r="BQ88" i="8"/>
  <c r="BQ87" i="8"/>
  <c r="BQ86" i="8"/>
  <c r="BQ85" i="8"/>
  <c r="BQ84" i="8"/>
  <c r="BQ83" i="8"/>
  <c r="BQ21" i="8"/>
  <c r="BQ80" i="8"/>
  <c r="BQ81" i="8"/>
  <c r="BQ79" i="8"/>
  <c r="BQ78" i="8"/>
  <c r="BQ82" i="8"/>
  <c r="BQ46" i="8"/>
  <c r="BQ40" i="8"/>
  <c r="BQ37" i="8"/>
  <c r="BQ36" i="8"/>
  <c r="BQ35" i="8"/>
  <c r="BQ34" i="8"/>
  <c r="BQ33" i="8"/>
  <c r="BQ27" i="8"/>
  <c r="BQ26" i="8"/>
  <c r="BQ24" i="8"/>
  <c r="BQ23" i="8"/>
  <c r="BQ22" i="8"/>
  <c r="BQ20" i="8"/>
  <c r="BQ16" i="8"/>
  <c r="BQ63" i="8"/>
  <c r="BQ59" i="8"/>
  <c r="BQ62" i="8"/>
  <c r="BQ58" i="8"/>
  <c r="BQ55" i="8"/>
  <c r="BQ57" i="8"/>
  <c r="BQ54" i="8"/>
  <c r="BQ56" i="8"/>
  <c r="BQ53" i="8"/>
  <c r="BQ176" i="8"/>
  <c r="BQ41" i="8"/>
  <c r="BQ65" i="8"/>
  <c r="BQ96" i="8"/>
  <c r="BQ97" i="8"/>
  <c r="BQ103" i="8"/>
  <c r="BQ104" i="8"/>
  <c r="BQ110" i="8"/>
  <c r="BQ111" i="8"/>
  <c r="BQ52" i="8"/>
  <c r="BQ64" i="8"/>
  <c r="BQ115" i="8"/>
  <c r="BQ116" i="8"/>
  <c r="BQ120" i="8"/>
  <c r="BQ121" i="8"/>
  <c r="BQ122" i="8"/>
  <c r="BQ127" i="8"/>
  <c r="BQ153" i="8"/>
  <c r="BQ158" i="8"/>
  <c r="BQ159" i="8"/>
  <c r="BQ91" i="8"/>
  <c r="BQ90" i="8"/>
  <c r="BQ89" i="8"/>
  <c r="BQ77" i="8"/>
  <c r="BQ76" i="8"/>
  <c r="BQ209" i="8"/>
  <c r="BQ208" i="8"/>
  <c r="BQ204" i="8"/>
  <c r="BQ203" i="8"/>
  <c r="BQ197" i="8"/>
  <c r="BQ196" i="8"/>
  <c r="BQ190" i="8"/>
  <c r="BQ189" i="8"/>
  <c r="BQ184" i="8"/>
  <c r="BQ183" i="8"/>
  <c r="BQ182" i="8"/>
  <c r="BQ134" i="8"/>
  <c r="BQ128" i="8"/>
  <c r="BQ51" i="8"/>
  <c r="BQ30" i="8"/>
  <c r="BQ31" i="8"/>
  <c r="BN216" i="8"/>
  <c r="GG214" i="8"/>
  <c r="BQ213" i="8" l="1"/>
  <c r="BQ214" i="8" s="1"/>
  <c r="GI213" i="8"/>
  <c r="BQ215" i="8" s="1"/>
  <c r="LB207" i="8"/>
  <c r="LB132" i="8"/>
  <c r="LB198" i="8"/>
  <c r="LB69" i="8"/>
  <c r="LB43" i="8"/>
  <c r="LB139" i="8"/>
  <c r="LB14" i="8"/>
  <c r="LB45" i="8"/>
  <c r="LB48" i="8"/>
  <c r="LB49" i="8"/>
  <c r="LB50" i="8"/>
  <c r="LB29" i="8"/>
  <c r="LB137" i="8"/>
  <c r="LB170" i="8"/>
  <c r="LB212" i="8"/>
  <c r="LB205" i="8"/>
  <c r="LB140" i="8"/>
  <c r="LB180" i="8"/>
  <c r="LB107" i="8"/>
  <c r="LB47" i="8"/>
  <c r="LB131" i="8"/>
  <c r="LB117" i="8"/>
  <c r="LB15" i="8"/>
  <c r="LB119" i="8"/>
  <c r="LB143" i="8"/>
  <c r="LB129" i="8"/>
  <c r="LB130" i="8"/>
  <c r="LB195" i="8"/>
  <c r="LB210" i="8"/>
  <c r="LB186" i="8"/>
  <c r="LB98" i="8"/>
  <c r="LB112" i="8"/>
  <c r="LB171" i="8"/>
  <c r="LB113" i="8"/>
  <c r="LB44" i="8"/>
  <c r="LB21" i="8"/>
  <c r="LB188" i="8"/>
  <c r="LB106" i="8"/>
  <c r="LB211" i="8"/>
  <c r="LB46" i="8"/>
  <c r="LB168" i="8"/>
  <c r="LB81" i="8"/>
  <c r="LB174" i="8"/>
  <c r="LB87" i="8"/>
  <c r="LB156" i="8"/>
  <c r="LB27" i="8"/>
  <c r="LB148" i="8"/>
  <c r="LB80" i="8"/>
  <c r="LB176" i="8"/>
  <c r="LB102" i="8"/>
  <c r="LB32" i="8"/>
  <c r="LB22" i="8"/>
  <c r="LB38" i="8"/>
  <c r="LB84" i="8"/>
  <c r="LB133" i="8"/>
  <c r="LB16" i="8"/>
  <c r="LB20" i="8"/>
  <c r="LB23" i="8"/>
  <c r="LB24" i="8"/>
  <c r="LB26" i="8"/>
  <c r="LB34" i="8"/>
  <c r="LB35" i="8"/>
  <c r="LB36" i="8"/>
  <c r="LB37" i="8"/>
  <c r="LB40" i="8"/>
  <c r="LB82" i="8"/>
  <c r="LB164" i="8"/>
  <c r="LB39" i="8"/>
  <c r="LB83" i="8"/>
  <c r="LB85" i="8"/>
  <c r="LB86" i="8"/>
  <c r="LB88" i="8"/>
  <c r="LB33" i="8"/>
  <c r="LB93" i="8"/>
  <c r="LB94" i="8"/>
  <c r="LB99" i="8"/>
  <c r="LB149" i="8"/>
  <c r="LB150" i="8"/>
  <c r="LB154" i="8"/>
  <c r="LB155" i="8"/>
  <c r="LB157" i="8"/>
  <c r="LB160" i="8"/>
  <c r="LB161" i="8"/>
  <c r="LB163" i="8"/>
  <c r="LB175" i="8"/>
  <c r="LB181" i="8"/>
  <c r="LB185" i="8"/>
  <c r="LB187" i="8"/>
  <c r="LB191" i="8"/>
  <c r="LB192" i="8"/>
  <c r="LB193" i="8"/>
  <c r="LB194" i="8"/>
  <c r="LB199" i="8"/>
  <c r="LB28" i="8"/>
  <c r="LB179" i="8"/>
  <c r="LB200" i="8"/>
  <c r="LB201" i="8"/>
  <c r="LB202" i="8"/>
  <c r="LB78" i="8"/>
  <c r="LB79" i="8"/>
  <c r="LB25" i="8"/>
  <c r="LB92" i="8"/>
  <c r="LB105" i="8"/>
  <c r="LB123" i="8"/>
  <c r="LB136" i="8"/>
  <c r="LB167" i="8"/>
  <c r="LB17" i="8"/>
  <c r="LB18" i="8"/>
  <c r="LB30" i="8"/>
  <c r="LB42" i="8"/>
  <c r="LB51" i="8"/>
  <c r="LB52" i="8"/>
  <c r="LB135" i="8"/>
  <c r="LB141" i="8"/>
  <c r="LB142" i="8"/>
  <c r="LB146" i="8"/>
  <c r="LB147" i="8"/>
  <c r="LB151" i="8"/>
  <c r="LB152" i="8"/>
  <c r="LB153" i="8"/>
  <c r="LB158" i="8"/>
  <c r="LB159" i="8"/>
  <c r="LB165" i="8"/>
  <c r="LB166" i="8"/>
  <c r="LB172" i="8"/>
  <c r="LB173" i="8"/>
  <c r="LB177" i="8"/>
  <c r="LB128" i="8"/>
  <c r="LB134" i="8"/>
  <c r="LB178" i="8"/>
  <c r="LB182" i="8"/>
  <c r="LB183" i="8"/>
  <c r="LB184" i="8"/>
  <c r="LB189" i="8"/>
  <c r="LB190" i="8"/>
  <c r="LB196" i="8"/>
  <c r="LB197" i="8"/>
  <c r="LB203" i="8"/>
  <c r="LB204" i="8"/>
  <c r="LB208" i="8"/>
  <c r="LB209" i="8"/>
  <c r="LB41" i="8"/>
  <c r="LB76" i="8"/>
  <c r="LB77" i="8"/>
  <c r="LB89" i="8"/>
  <c r="LB90" i="8"/>
  <c r="LB91" i="8"/>
  <c r="BR115" i="8"/>
  <c r="BR116" i="8"/>
  <c r="BR120" i="8"/>
  <c r="BR121" i="8"/>
  <c r="BR122" i="8"/>
  <c r="BR127" i="8"/>
  <c r="LB9" i="8"/>
  <c r="LC10" i="8"/>
  <c r="LC196" i="8"/>
  <c r="LC197" i="8"/>
  <c r="LC203" i="8"/>
  <c r="LC204" i="8"/>
  <c r="LC208" i="8"/>
  <c r="LC209" i="8"/>
  <c r="LC52" i="8"/>
  <c r="LC65" i="8"/>
  <c r="LC76" i="8"/>
  <c r="LC77" i="8"/>
  <c r="LC89" i="8"/>
  <c r="GK10" i="8"/>
  <c r="GK15" i="8"/>
  <c r="GK16" i="8"/>
  <c r="GK18" i="8"/>
  <c r="GK20" i="8"/>
  <c r="GK21" i="8"/>
  <c r="GK24" i="8"/>
  <c r="GK25" i="8"/>
  <c r="GJ9" i="8"/>
  <c r="GK186" i="8"/>
  <c r="GK187" i="8"/>
  <c r="GK188" i="8"/>
  <c r="GK189" i="8"/>
  <c r="GK190" i="8"/>
  <c r="GK191" i="8"/>
  <c r="GK192" i="8"/>
  <c r="GK193" i="8"/>
  <c r="GK194" i="8"/>
  <c r="GK195" i="8"/>
  <c r="GK17" i="8"/>
  <c r="GK19" i="8"/>
  <c r="GK26" i="8"/>
  <c r="GK56" i="8"/>
  <c r="GK130" i="8"/>
  <c r="GK131" i="8"/>
  <c r="GK179" i="8"/>
  <c r="GK196" i="8"/>
  <c r="GK197" i="8"/>
  <c r="GK198" i="8"/>
  <c r="GK199" i="8"/>
  <c r="GK200" i="8"/>
  <c r="BR9" i="8"/>
  <c r="BS10" i="8"/>
  <c r="BS17" i="8"/>
  <c r="BS18" i="8"/>
  <c r="BS41" i="8"/>
  <c r="BS51" i="8"/>
  <c r="BS52" i="8"/>
  <c r="BS128" i="8"/>
  <c r="BS135" i="8"/>
  <c r="BS141" i="8"/>
  <c r="BS142" i="8"/>
  <c r="BS146" i="8"/>
  <c r="BS147" i="8"/>
  <c r="BS151" i="8"/>
  <c r="BS152" i="8"/>
  <c r="BS153" i="8"/>
  <c r="BS158" i="8"/>
  <c r="BS159" i="8"/>
  <c r="BS165" i="8"/>
  <c r="BS166" i="8"/>
  <c r="BS172" i="8"/>
  <c r="BS173" i="8"/>
  <c r="BS177" i="8"/>
  <c r="BS178" i="8"/>
  <c r="BS42" i="8"/>
  <c r="BS134" i="8"/>
  <c r="BS182" i="8"/>
  <c r="BS183" i="8"/>
  <c r="BS184" i="8"/>
  <c r="BS189" i="8"/>
  <c r="BS190" i="8"/>
  <c r="BS196" i="8"/>
  <c r="BS197" i="8"/>
  <c r="BS203" i="8"/>
  <c r="BS204" i="8"/>
  <c r="BS208" i="8"/>
  <c r="BS209" i="8"/>
  <c r="BS76" i="8"/>
  <c r="BS77" i="8"/>
  <c r="BS89" i="8"/>
  <c r="BS90" i="8"/>
  <c r="BS91" i="8"/>
  <c r="KZ214" i="8"/>
  <c r="BP217" i="8"/>
  <c r="BP218" i="8" s="1"/>
  <c r="LA213" i="8"/>
  <c r="BQ217" i="8" s="1"/>
  <c r="LB31" i="8"/>
  <c r="LB96" i="8"/>
  <c r="LB97" i="8"/>
  <c r="LB103" i="8"/>
  <c r="LB104" i="8"/>
  <c r="LB110" i="8"/>
  <c r="LB111" i="8"/>
  <c r="GJ36" i="8"/>
  <c r="GJ37" i="8"/>
  <c r="GJ202" i="8"/>
  <c r="GJ201" i="8"/>
  <c r="GJ23" i="8"/>
  <c r="GJ171" i="8"/>
  <c r="GJ210" i="8"/>
  <c r="GJ35" i="8"/>
  <c r="GJ79" i="8"/>
  <c r="GJ78" i="8"/>
  <c r="GJ174" i="8"/>
  <c r="GJ18" i="8"/>
  <c r="GJ27" i="8"/>
  <c r="GJ30" i="8"/>
  <c r="GJ61" i="8"/>
  <c r="GJ62" i="8"/>
  <c r="GJ63" i="8"/>
  <c r="GJ64" i="8"/>
  <c r="GJ65" i="8"/>
  <c r="GJ67" i="8"/>
  <c r="GJ74" i="8"/>
  <c r="GJ75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38" i="8"/>
  <c r="GJ43" i="8"/>
  <c r="GJ46" i="8"/>
  <c r="GJ60" i="8"/>
  <c r="GJ69" i="8"/>
  <c r="GJ70" i="8"/>
  <c r="GJ112" i="8"/>
  <c r="GJ113" i="8"/>
  <c r="GJ114" i="8"/>
  <c r="GJ115" i="8"/>
  <c r="GJ116" i="8"/>
  <c r="GJ117" i="8"/>
  <c r="GJ118" i="8"/>
  <c r="GJ119" i="8"/>
  <c r="GJ120" i="8"/>
  <c r="GJ121" i="8"/>
  <c r="GJ122" i="8"/>
  <c r="GJ123" i="8"/>
  <c r="GJ124" i="8"/>
  <c r="GJ125" i="8"/>
  <c r="GJ126" i="8"/>
  <c r="GJ127" i="8"/>
  <c r="GJ204" i="8"/>
  <c r="GJ205" i="8"/>
  <c r="GJ206" i="8"/>
  <c r="GJ207" i="8"/>
  <c r="GJ208" i="8"/>
  <c r="GJ209" i="8"/>
  <c r="GJ211" i="8"/>
  <c r="GJ212" i="8"/>
  <c r="GJ33" i="8"/>
  <c r="GJ47" i="8"/>
  <c r="GJ48" i="8"/>
  <c r="GJ51" i="8"/>
  <c r="GJ66" i="8"/>
  <c r="GJ68" i="8"/>
  <c r="GJ71" i="8"/>
  <c r="GJ72" i="8"/>
  <c r="GJ73" i="8"/>
  <c r="GJ76" i="8"/>
  <c r="GJ77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BR53" i="8"/>
  <c r="BR56" i="8"/>
  <c r="BR54" i="8"/>
  <c r="BR57" i="8"/>
  <c r="BR55" i="8"/>
  <c r="BR58" i="8"/>
  <c r="BR60" i="8"/>
  <c r="BR63" i="8"/>
  <c r="BR61" i="8"/>
  <c r="BR62" i="8"/>
  <c r="BR59" i="8"/>
  <c r="BR66" i="8"/>
  <c r="BR67" i="8"/>
  <c r="BR68" i="8"/>
  <c r="BR70" i="8"/>
  <c r="BR72" i="8"/>
  <c r="BR71" i="8"/>
  <c r="BR74" i="8"/>
  <c r="BR73" i="8"/>
  <c r="BR75" i="8"/>
  <c r="BR69" i="8"/>
  <c r="BR14" i="8"/>
  <c r="BR43" i="8"/>
  <c r="BR44" i="8"/>
  <c r="BR45" i="8"/>
  <c r="BR47" i="8"/>
  <c r="BR48" i="8"/>
  <c r="BR49" i="8"/>
  <c r="BR50" i="8"/>
  <c r="BR19" i="8"/>
  <c r="BR29" i="8"/>
  <c r="BR95" i="8"/>
  <c r="BR100" i="8"/>
  <c r="BR101" i="8"/>
  <c r="BR114" i="8"/>
  <c r="BR117" i="8"/>
  <c r="BR118" i="8"/>
  <c r="BR119" i="8"/>
  <c r="BR124" i="8"/>
  <c r="BR125" i="8"/>
  <c r="BR129" i="8"/>
  <c r="BR130" i="8"/>
  <c r="BR131" i="8"/>
  <c r="BR132" i="8"/>
  <c r="BR137" i="8"/>
  <c r="BR138" i="8"/>
  <c r="BR140" i="8"/>
  <c r="BR143" i="8"/>
  <c r="BR144" i="8"/>
  <c r="BR145" i="8"/>
  <c r="BR162" i="8"/>
  <c r="BR169" i="8"/>
  <c r="BR139" i="8"/>
  <c r="BR170" i="8"/>
  <c r="BR171" i="8"/>
  <c r="BR180" i="8"/>
  <c r="BR198" i="8"/>
  <c r="BR205" i="8"/>
  <c r="BR51" i="8"/>
  <c r="BR135" i="8"/>
  <c r="BR134" i="8"/>
  <c r="BR203" i="8"/>
  <c r="BR209" i="8"/>
  <c r="BR77" i="8"/>
  <c r="BR91" i="8"/>
  <c r="BR96" i="8"/>
  <c r="BR206" i="8"/>
  <c r="BR108" i="8"/>
  <c r="BR112" i="8"/>
  <c r="BR207" i="8"/>
  <c r="BR211" i="8"/>
  <c r="BR212" i="8"/>
  <c r="BR106" i="8"/>
  <c r="BR109" i="8"/>
  <c r="BR113" i="8"/>
  <c r="BR126" i="8"/>
  <c r="BR105" i="8"/>
  <c r="BR136" i="8"/>
  <c r="BR25" i="8"/>
  <c r="BR107" i="8"/>
  <c r="BR167" i="8"/>
  <c r="BR102" i="8"/>
  <c r="BR133" i="8"/>
  <c r="BR195" i="8"/>
  <c r="BR16" i="8"/>
  <c r="BR20" i="8"/>
  <c r="BR79" i="8"/>
  <c r="BR22" i="8"/>
  <c r="BR23" i="8"/>
  <c r="BR24" i="8"/>
  <c r="BR26" i="8"/>
  <c r="BR27" i="8"/>
  <c r="BR33" i="8"/>
  <c r="BR34" i="8"/>
  <c r="BR35" i="8"/>
  <c r="BR36" i="8"/>
  <c r="BR38" i="8"/>
  <c r="BR39" i="8"/>
  <c r="BR40" i="8"/>
  <c r="BR46" i="8"/>
  <c r="BR92" i="8"/>
  <c r="BR21" i="8"/>
  <c r="BR32" i="8"/>
  <c r="BR37" i="8"/>
  <c r="BR83" i="8"/>
  <c r="BR84" i="8"/>
  <c r="BR85" i="8"/>
  <c r="BR86" i="8"/>
  <c r="BR87" i="8"/>
  <c r="BR88" i="8"/>
  <c r="BR80" i="8"/>
  <c r="BR28" i="8"/>
  <c r="BR82" i="8"/>
  <c r="BR93" i="8"/>
  <c r="BR94" i="8"/>
  <c r="BR98" i="8"/>
  <c r="BR99" i="8"/>
  <c r="BR148" i="8"/>
  <c r="BR78" i="8"/>
  <c r="BR149" i="8"/>
  <c r="BR150" i="8"/>
  <c r="BR154" i="8"/>
  <c r="BR155" i="8"/>
  <c r="BR156" i="8"/>
  <c r="BR157" i="8"/>
  <c r="BR160" i="8"/>
  <c r="BR161" i="8"/>
  <c r="BR163" i="8"/>
  <c r="BR168" i="8"/>
  <c r="BR174" i="8"/>
  <c r="BR175" i="8"/>
  <c r="BR176" i="8"/>
  <c r="BR181" i="8"/>
  <c r="BR185" i="8"/>
  <c r="BR186" i="8"/>
  <c r="BR187" i="8"/>
  <c r="BR191" i="8"/>
  <c r="BR192" i="8"/>
  <c r="BR193" i="8"/>
  <c r="BR194" i="8"/>
  <c r="BR199" i="8"/>
  <c r="BR81" i="8"/>
  <c r="BR179" i="8"/>
  <c r="BR188" i="8"/>
  <c r="BR200" i="8"/>
  <c r="BR201" i="8"/>
  <c r="BR202" i="8"/>
  <c r="BR210" i="8"/>
  <c r="BR123" i="8"/>
  <c r="BR15" i="8"/>
  <c r="BR164" i="8"/>
  <c r="BR17" i="8"/>
  <c r="BR30" i="8"/>
  <c r="BR31" i="8"/>
  <c r="BR41" i="8"/>
  <c r="BR52" i="8"/>
  <c r="BR141" i="8"/>
  <c r="BR128" i="8"/>
  <c r="BR204" i="8"/>
  <c r="BR64" i="8"/>
  <c r="BR89" i="8"/>
  <c r="BR142" i="8"/>
  <c r="BR146" i="8"/>
  <c r="BR147" i="8"/>
  <c r="BR151" i="8"/>
  <c r="BR152" i="8"/>
  <c r="BR153" i="8"/>
  <c r="BR158" i="8"/>
  <c r="BR159" i="8"/>
  <c r="BR165" i="8"/>
  <c r="BR166" i="8"/>
  <c r="BR172" i="8"/>
  <c r="BR173" i="8"/>
  <c r="BR177" i="8"/>
  <c r="BR178" i="8"/>
  <c r="BR182" i="8"/>
  <c r="BR183" i="8"/>
  <c r="BR184" i="8"/>
  <c r="BR189" i="8"/>
  <c r="BR190" i="8"/>
  <c r="BR196" i="8"/>
  <c r="BR197" i="8"/>
  <c r="BR208" i="8"/>
  <c r="BR76" i="8"/>
  <c r="BR90" i="8"/>
  <c r="BR18" i="8"/>
  <c r="GH214" i="8"/>
  <c r="BO216" i="8"/>
  <c r="LA214" i="8" l="1"/>
  <c r="LB213" i="8"/>
  <c r="BR217" i="8" s="1"/>
  <c r="LC90" i="8"/>
  <c r="LC91" i="8"/>
  <c r="LC64" i="8"/>
  <c r="LC96" i="8"/>
  <c r="LC97" i="8"/>
  <c r="LC103" i="8"/>
  <c r="LC104" i="8"/>
  <c r="LC110" i="8"/>
  <c r="LC111" i="8"/>
  <c r="BS53" i="8"/>
  <c r="BS56" i="8"/>
  <c r="BS54" i="8"/>
  <c r="BS57" i="8"/>
  <c r="BS55" i="8"/>
  <c r="BS58" i="8"/>
  <c r="BS62" i="8"/>
  <c r="BS63" i="8"/>
  <c r="BS59" i="8"/>
  <c r="BS61" i="8"/>
  <c r="BS60" i="8"/>
  <c r="BS66" i="8"/>
  <c r="BS67" i="8"/>
  <c r="BS68" i="8"/>
  <c r="BS70" i="8"/>
  <c r="BS72" i="8"/>
  <c r="BS71" i="8"/>
  <c r="BS74" i="8"/>
  <c r="BS73" i="8"/>
  <c r="BS75" i="8"/>
  <c r="BS69" i="8"/>
  <c r="BS14" i="8"/>
  <c r="BS16" i="8"/>
  <c r="BS20" i="8"/>
  <c r="BS22" i="8"/>
  <c r="BS23" i="8"/>
  <c r="BS24" i="8"/>
  <c r="BS26" i="8"/>
  <c r="BS27" i="8"/>
  <c r="BS33" i="8"/>
  <c r="BS34" i="8"/>
  <c r="BS35" i="8"/>
  <c r="BS36" i="8"/>
  <c r="BS32" i="8"/>
  <c r="BS40" i="8"/>
  <c r="BS46" i="8"/>
  <c r="BS37" i="8"/>
  <c r="BS82" i="8"/>
  <c r="BS83" i="8"/>
  <c r="BS84" i="8"/>
  <c r="BS85" i="8"/>
  <c r="BS86" i="8"/>
  <c r="BS87" i="8"/>
  <c r="BS88" i="8"/>
  <c r="BS92" i="8"/>
  <c r="BS21" i="8"/>
  <c r="BS38" i="8"/>
  <c r="BS39" i="8"/>
  <c r="BS93" i="8"/>
  <c r="BS94" i="8"/>
  <c r="BS98" i="8"/>
  <c r="BS99" i="8"/>
  <c r="BS148" i="8"/>
  <c r="BS149" i="8"/>
  <c r="BS150" i="8"/>
  <c r="BS154" i="8"/>
  <c r="BS155" i="8"/>
  <c r="BS156" i="8"/>
  <c r="BS157" i="8"/>
  <c r="BS80" i="8"/>
  <c r="BS160" i="8"/>
  <c r="BS161" i="8"/>
  <c r="BS163" i="8"/>
  <c r="BS168" i="8"/>
  <c r="BS174" i="8"/>
  <c r="BS175" i="8"/>
  <c r="BS181" i="8"/>
  <c r="BS185" i="8"/>
  <c r="BS186" i="8"/>
  <c r="BS187" i="8"/>
  <c r="BS176" i="8"/>
  <c r="BS179" i="8"/>
  <c r="BS191" i="8"/>
  <c r="BS192" i="8"/>
  <c r="LC9" i="8"/>
  <c r="LD10" i="8"/>
  <c r="LD134" i="8"/>
  <c r="LD182" i="8"/>
  <c r="LD183" i="8"/>
  <c r="LD184" i="8"/>
  <c r="LD189" i="8"/>
  <c r="LD190" i="8"/>
  <c r="GL105" i="8"/>
  <c r="GL21" i="8"/>
  <c r="GL24" i="8"/>
  <c r="GL44" i="8"/>
  <c r="GL43" i="8"/>
  <c r="GL102" i="8"/>
  <c r="GL14" i="8"/>
  <c r="GL15" i="8"/>
  <c r="GL17" i="8"/>
  <c r="GL18" i="8"/>
  <c r="GL19" i="8"/>
  <c r="GL22" i="8"/>
  <c r="GL26" i="8"/>
  <c r="GL31" i="8"/>
  <c r="GL34" i="8"/>
  <c r="GL35" i="8"/>
  <c r="GL38" i="8"/>
  <c r="GL39" i="8"/>
  <c r="GL40" i="8"/>
  <c r="GL41" i="8"/>
  <c r="GL42" i="8"/>
  <c r="GL48" i="8"/>
  <c r="GL49" i="8"/>
  <c r="GL50" i="8"/>
  <c r="GL53" i="8"/>
  <c r="GL10" i="8"/>
  <c r="GL28" i="8"/>
  <c r="GL46" i="8"/>
  <c r="GL51" i="8"/>
  <c r="GL66" i="8"/>
  <c r="GL68" i="8"/>
  <c r="GL71" i="8"/>
  <c r="GL72" i="8"/>
  <c r="GL73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29" i="8"/>
  <c r="GL45" i="8"/>
  <c r="GL52" i="8"/>
  <c r="GL61" i="8"/>
  <c r="GL62" i="8"/>
  <c r="GL63" i="8"/>
  <c r="GL65" i="8"/>
  <c r="GL67" i="8"/>
  <c r="GL69" i="8"/>
  <c r="GL70" i="8"/>
  <c r="GL74" i="8"/>
  <c r="GL75" i="8"/>
  <c r="GL95" i="8"/>
  <c r="GL96" i="8"/>
  <c r="GL97" i="8"/>
  <c r="GL98" i="8"/>
  <c r="GL99" i="8"/>
  <c r="GL100" i="8"/>
  <c r="GL101" i="8"/>
  <c r="GL103" i="8"/>
  <c r="GL104" i="8"/>
  <c r="GL106" i="8"/>
  <c r="GL107" i="8"/>
  <c r="GK9" i="8"/>
  <c r="BS9" i="8"/>
  <c r="BT10" i="8"/>
  <c r="BT115" i="8"/>
  <c r="BT116" i="8"/>
  <c r="BT120" i="8"/>
  <c r="BT121" i="8"/>
  <c r="BT122" i="8"/>
  <c r="BT127" i="8"/>
  <c r="BQ218" i="8"/>
  <c r="GJ213" i="8"/>
  <c r="BR215" i="8" s="1"/>
  <c r="BR213" i="8"/>
  <c r="BR214" i="8" s="1"/>
  <c r="LC62" i="8"/>
  <c r="LC61" i="8"/>
  <c r="LC59" i="8"/>
  <c r="LC54" i="8"/>
  <c r="LC55" i="8"/>
  <c r="LC63" i="8"/>
  <c r="LC58" i="8"/>
  <c r="LC53" i="8"/>
  <c r="LC56" i="8"/>
  <c r="LC57" i="8"/>
  <c r="LC66" i="8"/>
  <c r="LC72" i="8"/>
  <c r="LC60" i="8"/>
  <c r="LC67" i="8"/>
  <c r="LC73" i="8"/>
  <c r="LC71" i="8"/>
  <c r="LC75" i="8"/>
  <c r="LC68" i="8"/>
  <c r="LC70" i="8"/>
  <c r="LC74" i="8"/>
  <c r="LC19" i="8"/>
  <c r="LC95" i="8"/>
  <c r="LC100" i="8"/>
  <c r="LC101" i="8"/>
  <c r="LC108" i="8"/>
  <c r="LC109" i="8"/>
  <c r="LC114" i="8"/>
  <c r="LC118" i="8"/>
  <c r="LC119" i="8"/>
  <c r="LC124" i="8"/>
  <c r="LC125" i="8"/>
  <c r="LC126" i="8"/>
  <c r="LC132" i="8"/>
  <c r="LC144" i="8"/>
  <c r="LC145" i="8"/>
  <c r="LC162" i="8"/>
  <c r="LC198" i="8"/>
  <c r="LC206" i="8"/>
  <c r="LC207" i="8"/>
  <c r="LC139" i="8"/>
  <c r="LC14" i="8"/>
  <c r="LC69" i="8"/>
  <c r="LC43" i="8"/>
  <c r="LC45" i="8"/>
  <c r="LC48" i="8"/>
  <c r="LC49" i="8"/>
  <c r="LC50" i="8"/>
  <c r="LC180" i="8"/>
  <c r="LC143" i="8"/>
  <c r="LC170" i="8"/>
  <c r="LC212" i="8"/>
  <c r="LC138" i="8"/>
  <c r="LC140" i="8"/>
  <c r="LC169" i="8"/>
  <c r="LC137" i="8"/>
  <c r="LC47" i="8"/>
  <c r="LC29" i="8"/>
  <c r="LC15" i="8"/>
  <c r="LC117" i="8"/>
  <c r="LC129" i="8"/>
  <c r="LC130" i="8"/>
  <c r="LC112" i="8"/>
  <c r="LC195" i="8"/>
  <c r="LC98" i="8"/>
  <c r="LC131" i="8"/>
  <c r="LC113" i="8"/>
  <c r="LC171" i="8"/>
  <c r="LC205" i="8"/>
  <c r="LC44" i="8"/>
  <c r="LC21" i="8"/>
  <c r="LC188" i="8"/>
  <c r="LC88" i="8"/>
  <c r="LC106" i="8"/>
  <c r="LC211" i="8"/>
  <c r="LC46" i="8"/>
  <c r="LC168" i="8"/>
  <c r="LC81" i="8"/>
  <c r="LC107" i="8"/>
  <c r="LC148" i="8"/>
  <c r="LC156" i="8"/>
  <c r="LC27" i="8"/>
  <c r="LC174" i="8"/>
  <c r="LC87" i="8"/>
  <c r="LC80" i="8"/>
  <c r="LC176" i="8"/>
  <c r="LC202" i="8"/>
  <c r="LC32" i="8"/>
  <c r="LC22" i="8"/>
  <c r="LC38" i="8"/>
  <c r="LC84" i="8"/>
  <c r="LC210" i="8"/>
  <c r="LC186" i="8"/>
  <c r="LC102" i="8"/>
  <c r="LC133" i="8"/>
  <c r="LC16" i="8"/>
  <c r="LC20" i="8"/>
  <c r="LC164" i="8"/>
  <c r="LC23" i="8"/>
  <c r="LC24" i="8"/>
  <c r="LC26" i="8"/>
  <c r="LC34" i="8"/>
  <c r="LC35" i="8"/>
  <c r="LC36" i="8"/>
  <c r="LC40" i="8"/>
  <c r="LC82" i="8"/>
  <c r="LC33" i="8"/>
  <c r="LC83" i="8"/>
  <c r="LC85" i="8"/>
  <c r="LC86" i="8"/>
  <c r="LC37" i="8"/>
  <c r="LC39" i="8"/>
  <c r="LC93" i="8"/>
  <c r="LC94" i="8"/>
  <c r="LC99" i="8"/>
  <c r="LC149" i="8"/>
  <c r="LC150" i="8"/>
  <c r="LC154" i="8"/>
  <c r="LC155" i="8"/>
  <c r="LC157" i="8"/>
  <c r="LC161" i="8"/>
  <c r="LC163" i="8"/>
  <c r="LC175" i="8"/>
  <c r="LC181" i="8"/>
  <c r="LC185" i="8"/>
  <c r="LC187" i="8"/>
  <c r="LC191" i="8"/>
  <c r="LC192" i="8"/>
  <c r="LC193" i="8"/>
  <c r="LC194" i="8"/>
  <c r="LC199" i="8"/>
  <c r="LC28" i="8"/>
  <c r="LC160" i="8"/>
  <c r="LC179" i="8"/>
  <c r="LC200" i="8"/>
  <c r="LC201" i="8"/>
  <c r="LC25" i="8"/>
  <c r="LC78" i="8"/>
  <c r="LC79" i="8"/>
  <c r="LC92" i="8"/>
  <c r="LC105" i="8"/>
  <c r="LC123" i="8"/>
  <c r="LC136" i="8"/>
  <c r="LC167" i="8"/>
  <c r="LC18" i="8"/>
  <c r="LC115" i="8"/>
  <c r="LC120" i="8"/>
  <c r="LC121" i="8"/>
  <c r="LC41" i="8"/>
  <c r="LC51" i="8"/>
  <c r="LC141" i="8"/>
  <c r="LC142" i="8"/>
  <c r="LC147" i="8"/>
  <c r="LC152" i="8"/>
  <c r="LC159" i="8"/>
  <c r="LC31" i="8"/>
  <c r="LC134" i="8"/>
  <c r="LC165" i="8"/>
  <c r="LC166" i="8"/>
  <c r="LC172" i="8"/>
  <c r="LC173" i="8"/>
  <c r="LC177" i="8"/>
  <c r="LC30" i="8"/>
  <c r="LC178" i="8"/>
  <c r="LC182" i="8"/>
  <c r="LC183" i="8"/>
  <c r="LC184" i="8"/>
  <c r="LC189" i="8"/>
  <c r="LC190" i="8"/>
  <c r="LC17" i="8"/>
  <c r="LC116" i="8"/>
  <c r="LC122" i="8"/>
  <c r="LC127" i="8"/>
  <c r="LC42" i="8"/>
  <c r="LC128" i="8"/>
  <c r="LC135" i="8"/>
  <c r="LC146" i="8"/>
  <c r="LC151" i="8"/>
  <c r="LC153" i="8"/>
  <c r="LC158" i="8"/>
  <c r="GK41" i="8"/>
  <c r="GK42" i="8"/>
  <c r="GK44" i="8"/>
  <c r="GK46" i="8"/>
  <c r="GK47" i="8"/>
  <c r="GK49" i="8"/>
  <c r="GK51" i="8"/>
  <c r="GK52" i="8"/>
  <c r="GK53" i="8"/>
  <c r="GK54" i="8"/>
  <c r="GK55" i="8"/>
  <c r="GK57" i="8"/>
  <c r="GK58" i="8"/>
  <c r="GK59" i="8"/>
  <c r="GK60" i="8"/>
  <c r="GK132" i="8"/>
  <c r="GK135" i="8"/>
  <c r="GK136" i="8"/>
  <c r="GK137" i="8"/>
  <c r="GK138" i="8"/>
  <c r="GK139" i="8"/>
  <c r="GK140" i="8"/>
  <c r="GK141" i="8"/>
  <c r="GK142" i="8"/>
  <c r="GK143" i="8"/>
  <c r="GK144" i="8"/>
  <c r="GK145" i="8"/>
  <c r="GK146" i="8"/>
  <c r="GK147" i="8"/>
  <c r="GK148" i="8"/>
  <c r="GK149" i="8"/>
  <c r="GK150" i="8"/>
  <c r="GK151" i="8"/>
  <c r="GK152" i="8"/>
  <c r="GK153" i="8"/>
  <c r="GK154" i="8"/>
  <c r="GK155" i="8"/>
  <c r="GK156" i="8"/>
  <c r="GK157" i="8"/>
  <c r="GK158" i="8"/>
  <c r="GK159" i="8"/>
  <c r="GK160" i="8"/>
  <c r="GK161" i="8"/>
  <c r="GK134" i="8"/>
  <c r="GK162" i="8"/>
  <c r="GK164" i="8"/>
  <c r="GK165" i="8"/>
  <c r="GK166" i="8"/>
  <c r="GK167" i="8"/>
  <c r="GK168" i="8"/>
  <c r="GK169" i="8"/>
  <c r="GK170" i="8"/>
  <c r="GK171" i="8"/>
  <c r="GK172" i="8"/>
  <c r="GK173" i="8"/>
  <c r="GK174" i="8"/>
  <c r="GK175" i="8"/>
  <c r="GK176" i="8"/>
  <c r="GK177" i="8"/>
  <c r="GK178" i="8"/>
  <c r="GK36" i="8"/>
  <c r="GK45" i="8"/>
  <c r="GK50" i="8"/>
  <c r="GK128" i="8"/>
  <c r="GK129" i="8"/>
  <c r="GK133" i="8"/>
  <c r="GK163" i="8"/>
  <c r="GK180" i="8"/>
  <c r="GK181" i="8"/>
  <c r="GK182" i="8"/>
  <c r="GK183" i="8"/>
  <c r="GK184" i="8"/>
  <c r="GK185" i="8"/>
  <c r="GK201" i="8"/>
  <c r="GK202" i="8"/>
  <c r="GK203" i="8"/>
  <c r="GK204" i="8"/>
  <c r="GK205" i="8"/>
  <c r="GK206" i="8"/>
  <c r="GK207" i="8"/>
  <c r="GK208" i="8"/>
  <c r="GK209" i="8"/>
  <c r="GK210" i="8"/>
  <c r="GK211" i="8"/>
  <c r="GK212" i="8"/>
  <c r="GK14" i="8"/>
  <c r="GK23" i="8"/>
  <c r="GK29" i="8"/>
  <c r="GK37" i="8"/>
  <c r="GK61" i="8"/>
  <c r="GK62" i="8"/>
  <c r="GK64" i="8"/>
  <c r="GK69" i="8"/>
  <c r="GK70" i="8"/>
  <c r="GK72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43" i="8"/>
  <c r="GK65" i="8"/>
  <c r="GK66" i="8"/>
  <c r="GK71" i="8"/>
  <c r="GK73" i="8"/>
  <c r="GK7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22" i="8"/>
  <c r="GK63" i="8"/>
  <c r="GK67" i="8"/>
  <c r="GK68" i="8"/>
  <c r="GK112" i="8"/>
  <c r="GK113" i="8"/>
  <c r="GK114" i="8"/>
  <c r="GK115" i="8"/>
  <c r="GK116" i="8"/>
  <c r="GK117" i="8"/>
  <c r="GK118" i="8"/>
  <c r="GK119" i="8"/>
  <c r="GK120" i="8"/>
  <c r="GK121" i="8"/>
  <c r="GK122" i="8"/>
  <c r="GK123" i="8"/>
  <c r="GK124" i="8"/>
  <c r="GK125" i="8"/>
  <c r="GK126" i="8"/>
  <c r="GK127" i="8"/>
  <c r="GK48" i="8"/>
  <c r="GK27" i="8"/>
  <c r="GK28" i="8"/>
  <c r="GK30" i="8"/>
  <c r="GK31" i="8"/>
  <c r="GK32" i="8"/>
  <c r="GK33" i="8"/>
  <c r="GK34" i="8"/>
  <c r="GK35" i="8"/>
  <c r="GK38" i="8"/>
  <c r="GK39" i="8"/>
  <c r="GK40" i="8"/>
  <c r="BS114" i="8"/>
  <c r="BS117" i="8"/>
  <c r="BS118" i="8"/>
  <c r="BS119" i="8"/>
  <c r="BS124" i="8"/>
  <c r="BS125" i="8"/>
  <c r="BS129" i="8"/>
  <c r="BS130" i="8"/>
  <c r="BS131" i="8"/>
  <c r="BS132" i="8"/>
  <c r="BS137" i="8"/>
  <c r="BS140" i="8"/>
  <c r="BS143" i="8"/>
  <c r="BS144" i="8"/>
  <c r="BS145" i="8"/>
  <c r="BS162" i="8"/>
  <c r="BS169" i="8"/>
  <c r="BS107" i="8"/>
  <c r="BS139" i="8"/>
  <c r="BS170" i="8"/>
  <c r="BS171" i="8"/>
  <c r="BS180" i="8"/>
  <c r="BS198" i="8"/>
  <c r="BS205" i="8"/>
  <c r="BS206" i="8"/>
  <c r="BS106" i="8"/>
  <c r="BS112" i="8"/>
  <c r="BS126" i="8"/>
  <c r="BS138" i="8"/>
  <c r="BS211" i="8"/>
  <c r="BS212" i="8"/>
  <c r="BS43" i="8"/>
  <c r="BS109" i="8"/>
  <c r="BS207" i="8"/>
  <c r="BS105" i="8"/>
  <c r="BS123" i="8"/>
  <c r="BS136" i="8"/>
  <c r="BS25" i="8"/>
  <c r="BS167" i="8"/>
  <c r="BS113" i="8"/>
  <c r="BS102" i="8"/>
  <c r="BS133" i="8"/>
  <c r="BS195" i="8"/>
  <c r="BS193" i="8"/>
  <c r="BS194" i="8"/>
  <c r="BS199" i="8"/>
  <c r="BS78" i="8"/>
  <c r="BS79" i="8"/>
  <c r="BS81" i="8"/>
  <c r="BS28" i="8"/>
  <c r="BS188" i="8"/>
  <c r="BS200" i="8"/>
  <c r="BS201" i="8"/>
  <c r="BS202" i="8"/>
  <c r="BS210" i="8"/>
  <c r="BS15" i="8"/>
  <c r="BS164" i="8"/>
  <c r="BS30" i="8"/>
  <c r="BS64" i="8"/>
  <c r="BS65" i="8"/>
  <c r="BS96" i="8"/>
  <c r="BS97" i="8"/>
  <c r="BS103" i="8"/>
  <c r="BS104" i="8"/>
  <c r="BS110" i="8"/>
  <c r="BS111" i="8"/>
  <c r="BS31" i="8"/>
  <c r="BS115" i="8"/>
  <c r="BS116" i="8"/>
  <c r="BS120" i="8"/>
  <c r="BS121" i="8"/>
  <c r="BS122" i="8"/>
  <c r="BS127" i="8"/>
  <c r="BS44" i="8"/>
  <c r="BS45" i="8"/>
  <c r="BS47" i="8"/>
  <c r="BS48" i="8"/>
  <c r="BS49" i="8"/>
  <c r="BS50" i="8"/>
  <c r="BS19" i="8"/>
  <c r="BS29" i="8"/>
  <c r="BS95" i="8"/>
  <c r="BS100" i="8"/>
  <c r="BS101" i="8"/>
  <c r="BS108" i="8"/>
  <c r="GI214" i="8"/>
  <c r="BP216" i="8"/>
  <c r="LB214" i="8" l="1"/>
  <c r="BR218" i="8"/>
  <c r="GL54" i="8"/>
  <c r="GL55" i="8"/>
  <c r="GL56" i="8"/>
  <c r="GL58" i="8"/>
  <c r="GL59" i="8"/>
  <c r="GL60" i="8"/>
  <c r="GL128" i="8"/>
  <c r="GL130" i="8"/>
  <c r="GL135" i="8"/>
  <c r="GL136" i="8"/>
  <c r="GL108" i="8"/>
  <c r="GL109" i="8"/>
  <c r="GL110" i="8"/>
  <c r="GL111" i="8"/>
  <c r="GL32" i="8"/>
  <c r="GL64" i="8"/>
  <c r="GL112" i="8"/>
  <c r="GL113" i="8"/>
  <c r="GL114" i="8"/>
  <c r="GL115" i="8"/>
  <c r="GL116" i="8"/>
  <c r="GL117" i="8"/>
  <c r="GL118" i="8"/>
  <c r="GL119" i="8"/>
  <c r="GL120" i="8"/>
  <c r="GL121" i="8"/>
  <c r="GL122" i="8"/>
  <c r="GL123" i="8"/>
  <c r="GL124" i="8"/>
  <c r="GL125" i="8"/>
  <c r="GL126" i="8"/>
  <c r="GL127" i="8"/>
  <c r="LE131" i="8"/>
  <c r="LE117" i="8"/>
  <c r="LE15" i="8"/>
  <c r="LE129" i="8"/>
  <c r="LE130" i="8"/>
  <c r="LE112" i="8"/>
  <c r="LE195" i="8"/>
  <c r="LE186" i="8"/>
  <c r="LE98" i="8"/>
  <c r="LE119" i="8"/>
  <c r="LE106" i="8"/>
  <c r="LE171" i="8"/>
  <c r="LE211" i="8"/>
  <c r="LE44" i="8"/>
  <c r="LE21" i="8"/>
  <c r="LE188" i="8"/>
  <c r="LE36" i="8"/>
  <c r="LE46" i="8"/>
  <c r="LE168" i="8"/>
  <c r="LE81" i="8"/>
  <c r="LE113" i="8"/>
  <c r="LE174" i="8"/>
  <c r="LE80" i="8"/>
  <c r="LE87" i="8"/>
  <c r="LE156" i="8"/>
  <c r="LE27" i="8"/>
  <c r="LE148" i="8"/>
  <c r="LE176" i="8"/>
  <c r="LE202" i="8"/>
  <c r="LE210" i="8"/>
  <c r="LE32" i="8"/>
  <c r="LE22" i="8"/>
  <c r="LE38" i="8"/>
  <c r="LE84" i="8"/>
  <c r="LE82" i="8"/>
  <c r="LE102" i="8"/>
  <c r="LE133" i="8"/>
  <c r="LE16" i="8"/>
  <c r="LE20" i="8"/>
  <c r="LE23" i="8"/>
  <c r="LE24" i="8"/>
  <c r="LE26" i="8"/>
  <c r="LD9" i="8"/>
  <c r="LE10" i="8"/>
  <c r="LE17" i="8"/>
  <c r="LE18" i="8"/>
  <c r="LE31" i="8"/>
  <c r="LE42" i="8"/>
  <c r="LE52" i="8"/>
  <c r="LE128" i="8"/>
  <c r="LE135" i="8"/>
  <c r="LE141" i="8"/>
  <c r="LE142" i="8"/>
  <c r="LE146" i="8"/>
  <c r="LE147" i="8"/>
  <c r="LE151" i="8"/>
  <c r="LE152" i="8"/>
  <c r="LE153" i="8"/>
  <c r="LE158" i="8"/>
  <c r="LE159" i="8"/>
  <c r="LE165" i="8"/>
  <c r="LE166" i="8"/>
  <c r="LE172" i="8"/>
  <c r="LE173" i="8"/>
  <c r="LE177" i="8"/>
  <c r="LC8" i="8"/>
  <c r="GK8" i="8"/>
  <c r="GM10" i="8"/>
  <c r="GM16" i="8"/>
  <c r="GM17" i="8"/>
  <c r="GM19" i="8"/>
  <c r="GM21" i="8"/>
  <c r="GM26" i="8"/>
  <c r="GM28" i="8"/>
  <c r="GM29" i="8"/>
  <c r="GM32" i="8"/>
  <c r="GM36" i="8"/>
  <c r="GM37" i="8"/>
  <c r="GM39" i="8"/>
  <c r="GM40" i="8"/>
  <c r="GM42" i="8"/>
  <c r="GM44" i="8"/>
  <c r="GM45" i="8"/>
  <c r="GM46" i="8"/>
  <c r="GM47" i="8"/>
  <c r="GM48" i="8"/>
  <c r="GM51" i="8"/>
  <c r="GM52" i="8"/>
  <c r="GM55" i="8"/>
  <c r="GM56" i="8"/>
  <c r="GM58" i="8"/>
  <c r="GM59" i="8"/>
  <c r="GM129" i="8"/>
  <c r="GM130" i="8"/>
  <c r="GM132" i="8"/>
  <c r="GM133" i="8"/>
  <c r="GM135" i="8"/>
  <c r="GM136" i="8"/>
  <c r="GM137" i="8"/>
  <c r="GM138" i="8"/>
  <c r="GM139" i="8"/>
  <c r="GM140" i="8"/>
  <c r="GM141" i="8"/>
  <c r="GM142" i="8"/>
  <c r="GM143" i="8"/>
  <c r="GM144" i="8"/>
  <c r="GM145" i="8"/>
  <c r="GM146" i="8"/>
  <c r="GM147" i="8"/>
  <c r="GM148" i="8"/>
  <c r="GM149" i="8"/>
  <c r="GM150" i="8"/>
  <c r="GM151" i="8"/>
  <c r="GM152" i="8"/>
  <c r="GM153" i="8"/>
  <c r="GM154" i="8"/>
  <c r="GM155" i="8"/>
  <c r="GM156" i="8"/>
  <c r="GM157" i="8"/>
  <c r="GM158" i="8"/>
  <c r="GM159" i="8"/>
  <c r="GM160" i="8"/>
  <c r="GM161" i="8"/>
  <c r="GM34" i="8"/>
  <c r="GM162" i="8"/>
  <c r="GM163" i="8"/>
  <c r="GM164" i="8"/>
  <c r="GM165" i="8"/>
  <c r="GM166" i="8"/>
  <c r="GM167" i="8"/>
  <c r="GM168" i="8"/>
  <c r="GM169" i="8"/>
  <c r="GM170" i="8"/>
  <c r="GM171" i="8"/>
  <c r="GM172" i="8"/>
  <c r="GM173" i="8"/>
  <c r="GM174" i="8"/>
  <c r="GM175" i="8"/>
  <c r="GM176" i="8"/>
  <c r="GM177" i="8"/>
  <c r="GM178" i="8"/>
  <c r="GM20" i="8"/>
  <c r="GM43" i="8"/>
  <c r="GM57" i="8"/>
  <c r="GM180" i="8"/>
  <c r="GM181" i="8"/>
  <c r="GM182" i="8"/>
  <c r="GM183" i="8"/>
  <c r="GM184" i="8"/>
  <c r="GM185" i="8"/>
  <c r="GM186" i="8"/>
  <c r="GM187" i="8"/>
  <c r="GM188" i="8"/>
  <c r="GM189" i="8"/>
  <c r="GM190" i="8"/>
  <c r="GM191" i="8"/>
  <c r="GM192" i="8"/>
  <c r="GM193" i="8"/>
  <c r="GM194" i="8"/>
  <c r="GM195" i="8"/>
  <c r="GM30" i="8"/>
  <c r="GM49" i="8"/>
  <c r="GM60" i="8"/>
  <c r="GM128" i="8"/>
  <c r="GM131" i="8"/>
  <c r="GM134" i="8"/>
  <c r="GM179" i="8"/>
  <c r="GM196" i="8"/>
  <c r="GM197" i="8"/>
  <c r="GM198" i="8"/>
  <c r="GM199" i="8"/>
  <c r="GM200" i="8"/>
  <c r="GM201" i="8"/>
  <c r="GM202" i="8"/>
  <c r="GM203" i="8"/>
  <c r="GM204" i="8"/>
  <c r="GM205" i="8"/>
  <c r="GM206" i="8"/>
  <c r="GM207" i="8"/>
  <c r="GM208" i="8"/>
  <c r="GM209" i="8"/>
  <c r="GM210" i="8"/>
  <c r="GM211" i="8"/>
  <c r="GM212" i="8"/>
  <c r="GL9" i="8"/>
  <c r="BU53" i="8"/>
  <c r="BU56" i="8"/>
  <c r="BU54" i="8"/>
  <c r="BU57" i="8"/>
  <c r="BU55" i="8"/>
  <c r="BU58" i="8"/>
  <c r="BU62" i="8"/>
  <c r="BU63" i="8"/>
  <c r="BU61" i="8"/>
  <c r="BT9" i="8"/>
  <c r="BU10" i="8"/>
  <c r="BU17" i="8"/>
  <c r="BU18" i="8"/>
  <c r="BU30" i="8"/>
  <c r="BU51" i="8"/>
  <c r="BU52" i="8"/>
  <c r="BU128" i="8"/>
  <c r="BU135" i="8"/>
  <c r="BU141" i="8"/>
  <c r="BU142" i="8"/>
  <c r="BU146" i="8"/>
  <c r="BU147" i="8"/>
  <c r="BU151" i="8"/>
  <c r="BU152" i="8"/>
  <c r="BU153" i="8"/>
  <c r="BU158" i="8"/>
  <c r="BU159" i="8"/>
  <c r="BU134" i="8"/>
  <c r="BU165" i="8"/>
  <c r="BU166" i="8"/>
  <c r="BU172" i="8"/>
  <c r="BU173" i="8"/>
  <c r="BU177" i="8"/>
  <c r="BU178" i="8"/>
  <c r="BU182" i="8"/>
  <c r="BU183" i="8"/>
  <c r="BU184" i="8"/>
  <c r="BU189" i="8"/>
  <c r="BU190" i="8"/>
  <c r="BU196" i="8"/>
  <c r="BU42" i="8"/>
  <c r="BU197" i="8"/>
  <c r="BU203" i="8"/>
  <c r="BU204" i="8"/>
  <c r="BU208" i="8"/>
  <c r="BU209" i="8"/>
  <c r="BS8" i="8"/>
  <c r="BU76" i="8"/>
  <c r="BU77" i="8"/>
  <c r="BU89" i="8"/>
  <c r="BU90" i="8"/>
  <c r="BU91" i="8"/>
  <c r="BU31" i="8"/>
  <c r="BU96" i="8"/>
  <c r="BU97" i="8"/>
  <c r="BU103" i="8"/>
  <c r="BU104" i="8"/>
  <c r="BU110" i="8"/>
  <c r="BU111" i="8"/>
  <c r="LC213" i="8"/>
  <c r="GK213" i="8"/>
  <c r="BS215" i="8" s="1"/>
  <c r="BS213" i="8"/>
  <c r="BS214" i="8" s="1"/>
  <c r="LD62" i="8"/>
  <c r="LD59" i="8"/>
  <c r="LD54" i="8"/>
  <c r="LD61" i="8"/>
  <c r="LD55" i="8"/>
  <c r="LD63" i="8"/>
  <c r="LD58" i="8"/>
  <c r="LD57" i="8"/>
  <c r="LD53" i="8"/>
  <c r="LD56" i="8"/>
  <c r="LD60" i="8"/>
  <c r="LD66" i="8"/>
  <c r="LD72" i="8"/>
  <c r="LD67" i="8"/>
  <c r="LD73" i="8"/>
  <c r="LD71" i="8"/>
  <c r="LD75" i="8"/>
  <c r="LD68" i="8"/>
  <c r="LD70" i="8"/>
  <c r="LD74" i="8"/>
  <c r="LD19" i="8"/>
  <c r="LD95" i="8"/>
  <c r="LD100" i="8"/>
  <c r="LD101" i="8"/>
  <c r="LD108" i="8"/>
  <c r="LD109" i="8"/>
  <c r="LD114" i="8"/>
  <c r="LD118" i="8"/>
  <c r="LD124" i="8"/>
  <c r="LD125" i="8"/>
  <c r="LD126" i="8"/>
  <c r="LD139" i="8"/>
  <c r="LD143" i="8"/>
  <c r="LD144" i="8"/>
  <c r="LD145" i="8"/>
  <c r="LD162" i="8"/>
  <c r="LD169" i="8"/>
  <c r="LD140" i="8"/>
  <c r="LD180" i="8"/>
  <c r="LD206" i="8"/>
  <c r="LD207" i="8"/>
  <c r="LD138" i="8"/>
  <c r="LD69" i="8"/>
  <c r="LD43" i="8"/>
  <c r="LD198" i="8"/>
  <c r="LD14" i="8"/>
  <c r="LD45" i="8"/>
  <c r="LD48" i="8"/>
  <c r="LD49" i="8"/>
  <c r="LD50" i="8"/>
  <c r="LD107" i="8"/>
  <c r="LD137" i="8"/>
  <c r="LD170" i="8"/>
  <c r="LD212" i="8"/>
  <c r="LD47" i="8"/>
  <c r="LD29" i="8"/>
  <c r="LD131" i="8"/>
  <c r="LD15" i="8"/>
  <c r="LD117" i="8"/>
  <c r="LD119" i="8"/>
  <c r="LD130" i="8"/>
  <c r="LD132" i="8"/>
  <c r="LD195" i="8"/>
  <c r="LD210" i="8"/>
  <c r="LD186" i="8"/>
  <c r="LD98" i="8"/>
  <c r="LD171" i="8"/>
  <c r="LD205" i="8"/>
  <c r="LD112" i="8"/>
  <c r="LD211" i="8"/>
  <c r="LD44" i="8"/>
  <c r="LD21" i="8"/>
  <c r="LD188" i="8"/>
  <c r="LD106" i="8"/>
  <c r="LD36" i="8"/>
  <c r="LD46" i="8"/>
  <c r="LD168" i="8"/>
  <c r="LD81" i="8"/>
  <c r="LD148" i="8"/>
  <c r="LD113" i="8"/>
  <c r="LD156" i="8"/>
  <c r="LD27" i="8"/>
  <c r="LD129" i="8"/>
  <c r="LD174" i="8"/>
  <c r="LD80" i="8"/>
  <c r="LD87" i="8"/>
  <c r="LD176" i="8"/>
  <c r="LD202" i="8"/>
  <c r="LD102" i="8"/>
  <c r="LD32" i="8"/>
  <c r="LD22" i="8"/>
  <c r="LD38" i="8"/>
  <c r="LD154" i="8"/>
  <c r="LD84" i="8"/>
  <c r="LD133" i="8"/>
  <c r="LD16" i="8"/>
  <c r="LD20" i="8"/>
  <c r="LD23" i="8"/>
  <c r="LD24" i="8"/>
  <c r="LD26" i="8"/>
  <c r="LD33" i="8"/>
  <c r="LD34" i="8"/>
  <c r="LD35" i="8"/>
  <c r="LD37" i="8"/>
  <c r="LD40" i="8"/>
  <c r="LD82" i="8"/>
  <c r="LD39" i="8"/>
  <c r="LD83" i="8"/>
  <c r="LD85" i="8"/>
  <c r="LD86" i="8"/>
  <c r="LD88" i="8"/>
  <c r="LD93" i="8"/>
  <c r="LD94" i="8"/>
  <c r="LD99" i="8"/>
  <c r="LD149" i="8"/>
  <c r="LD150" i="8"/>
  <c r="LD155" i="8"/>
  <c r="LD157" i="8"/>
  <c r="LD164" i="8"/>
  <c r="LD160" i="8"/>
  <c r="LD161" i="8"/>
  <c r="LD163" i="8"/>
  <c r="LD175" i="8"/>
  <c r="LD28" i="8"/>
  <c r="LD179" i="8"/>
  <c r="LD181" i="8"/>
  <c r="LD185" i="8"/>
  <c r="LD187" i="8"/>
  <c r="LD191" i="8"/>
  <c r="LD192" i="8"/>
  <c r="LD193" i="8"/>
  <c r="LD194" i="8"/>
  <c r="LD199" i="8"/>
  <c r="LD200" i="8"/>
  <c r="LD201" i="8"/>
  <c r="LD105" i="8"/>
  <c r="LD25" i="8"/>
  <c r="LD78" i="8"/>
  <c r="LD79" i="8"/>
  <c r="LD92" i="8"/>
  <c r="LD123" i="8"/>
  <c r="LD136" i="8"/>
  <c r="LD167" i="8"/>
  <c r="LD128" i="8"/>
  <c r="LD178" i="8"/>
  <c r="LD196" i="8"/>
  <c r="LD197" i="8"/>
  <c r="LD203" i="8"/>
  <c r="LD204" i="8"/>
  <c r="LD208" i="8"/>
  <c r="LD209" i="8"/>
  <c r="LD76" i="8"/>
  <c r="LD77" i="8"/>
  <c r="LD89" i="8"/>
  <c r="LD90" i="8"/>
  <c r="LD91" i="8"/>
  <c r="LD42" i="8"/>
  <c r="LD65" i="8"/>
  <c r="LD96" i="8"/>
  <c r="LD97" i="8"/>
  <c r="LD103" i="8"/>
  <c r="LD104" i="8"/>
  <c r="LD110" i="8"/>
  <c r="LD111" i="8"/>
  <c r="LD64" i="8"/>
  <c r="LD115" i="8"/>
  <c r="LD116" i="8"/>
  <c r="LD120" i="8"/>
  <c r="LD121" i="8"/>
  <c r="LD122" i="8"/>
  <c r="LD127" i="8"/>
  <c r="LD17" i="8"/>
  <c r="LD18" i="8"/>
  <c r="LD30" i="8"/>
  <c r="LD31" i="8"/>
  <c r="LD41" i="8"/>
  <c r="LD51" i="8"/>
  <c r="LD52" i="8"/>
  <c r="LD135" i="8"/>
  <c r="LD141" i="8"/>
  <c r="LD142" i="8"/>
  <c r="LD146" i="8"/>
  <c r="LD147" i="8"/>
  <c r="LD151" i="8"/>
  <c r="LD152" i="8"/>
  <c r="LD153" i="8"/>
  <c r="LD158" i="8"/>
  <c r="LD159" i="8"/>
  <c r="LD165" i="8"/>
  <c r="LD166" i="8"/>
  <c r="LD172" i="8"/>
  <c r="LD173" i="8"/>
  <c r="LD177" i="8"/>
  <c r="GL198" i="8"/>
  <c r="GL199" i="8"/>
  <c r="GL200" i="8"/>
  <c r="GL201" i="8"/>
  <c r="GL202" i="8"/>
  <c r="GL203" i="8"/>
  <c r="GL204" i="8"/>
  <c r="GL205" i="8"/>
  <c r="GL206" i="8"/>
  <c r="GL207" i="8"/>
  <c r="GL208" i="8"/>
  <c r="GL209" i="8"/>
  <c r="GL210" i="8"/>
  <c r="GL211" i="8"/>
  <c r="GL212" i="8"/>
  <c r="GL137" i="8"/>
  <c r="GL138" i="8"/>
  <c r="GL139" i="8"/>
  <c r="GL140" i="8"/>
  <c r="GL141" i="8"/>
  <c r="GL142" i="8"/>
  <c r="GL143" i="8"/>
  <c r="GL144" i="8"/>
  <c r="GL145" i="8"/>
  <c r="GL146" i="8"/>
  <c r="GL147" i="8"/>
  <c r="GL148" i="8"/>
  <c r="GL149" i="8"/>
  <c r="GL150" i="8"/>
  <c r="GL151" i="8"/>
  <c r="GL152" i="8"/>
  <c r="GL153" i="8"/>
  <c r="GL154" i="8"/>
  <c r="GL155" i="8"/>
  <c r="GL156" i="8"/>
  <c r="GL157" i="8"/>
  <c r="GL158" i="8"/>
  <c r="GL159" i="8"/>
  <c r="GL160" i="8"/>
  <c r="GL161" i="8"/>
  <c r="GL16" i="8"/>
  <c r="GL36" i="8"/>
  <c r="GL37" i="8"/>
  <c r="GL47" i="8"/>
  <c r="GL57" i="8"/>
  <c r="GL131" i="8"/>
  <c r="GL133" i="8"/>
  <c r="GL164" i="8"/>
  <c r="GL165" i="8"/>
  <c r="GL166" i="8"/>
  <c r="GL167" i="8"/>
  <c r="GL168" i="8"/>
  <c r="GL169" i="8"/>
  <c r="GL170" i="8"/>
  <c r="GL171" i="8"/>
  <c r="GL172" i="8"/>
  <c r="GL173" i="8"/>
  <c r="GL174" i="8"/>
  <c r="GL175" i="8"/>
  <c r="GL176" i="8"/>
  <c r="GL177" i="8"/>
  <c r="GL178" i="8"/>
  <c r="GL23" i="8"/>
  <c r="GL30" i="8"/>
  <c r="GL134" i="8"/>
  <c r="GL179" i="8"/>
  <c r="GL180" i="8"/>
  <c r="GL181" i="8"/>
  <c r="GL182" i="8"/>
  <c r="GL183" i="8"/>
  <c r="GL184" i="8"/>
  <c r="GL185" i="8"/>
  <c r="GL186" i="8"/>
  <c r="GL187" i="8"/>
  <c r="GL188" i="8"/>
  <c r="GL189" i="8"/>
  <c r="GL190" i="8"/>
  <c r="GL191" i="8"/>
  <c r="GL192" i="8"/>
  <c r="GL193" i="8"/>
  <c r="GL194" i="8"/>
  <c r="GL195" i="8"/>
  <c r="GL20" i="8"/>
  <c r="GL25" i="8"/>
  <c r="GL27" i="8"/>
  <c r="GL33" i="8"/>
  <c r="GL129" i="8"/>
  <c r="GL132" i="8"/>
  <c r="GL162" i="8"/>
  <c r="GL163" i="8"/>
  <c r="GL196" i="8"/>
  <c r="GL197" i="8"/>
  <c r="BT99" i="8"/>
  <c r="BT154" i="8"/>
  <c r="BT187" i="8"/>
  <c r="BT192" i="8"/>
  <c r="BT31" i="8"/>
  <c r="BT65" i="8"/>
  <c r="BT93" i="8"/>
  <c r="BT181" i="8"/>
  <c r="BT191" i="8"/>
  <c r="BT194" i="8"/>
  <c r="BT210" i="8"/>
  <c r="BT153" i="8"/>
  <c r="BT128" i="8"/>
  <c r="BT178" i="8"/>
  <c r="BT110" i="8"/>
  <c r="BT53" i="8"/>
  <c r="BT56" i="8"/>
  <c r="BT54" i="8"/>
  <c r="BT57" i="8"/>
  <c r="BT55" i="8"/>
  <c r="BT58" i="8"/>
  <c r="BT59" i="8"/>
  <c r="BT63" i="8"/>
  <c r="BT60" i="8"/>
  <c r="BT62" i="8"/>
  <c r="BT61" i="8"/>
  <c r="BT66" i="8"/>
  <c r="BT67" i="8"/>
  <c r="BT68" i="8"/>
  <c r="BT70" i="8"/>
  <c r="BT73" i="8"/>
  <c r="BT72" i="8"/>
  <c r="BT71" i="8"/>
  <c r="BT74" i="8"/>
  <c r="BT75" i="8"/>
  <c r="BT69" i="8"/>
  <c r="BT14" i="8"/>
  <c r="BT43" i="8"/>
  <c r="BT44" i="8"/>
  <c r="BT45" i="8"/>
  <c r="BT47" i="8"/>
  <c r="BT48" i="8"/>
  <c r="BT49" i="8"/>
  <c r="BT50" i="8"/>
  <c r="BT19" i="8"/>
  <c r="BT29" i="8"/>
  <c r="BT95" i="8"/>
  <c r="BT100" i="8"/>
  <c r="BT101" i="8"/>
  <c r="BT114" i="8"/>
  <c r="BT117" i="8"/>
  <c r="BT118" i="8"/>
  <c r="BT119" i="8"/>
  <c r="BT124" i="8"/>
  <c r="BT109" i="8"/>
  <c r="BT129" i="8"/>
  <c r="BT130" i="8"/>
  <c r="BT131" i="8"/>
  <c r="BT132" i="8"/>
  <c r="BT140" i="8"/>
  <c r="BT144" i="8"/>
  <c r="BT145" i="8"/>
  <c r="BT169" i="8"/>
  <c r="BT138" i="8"/>
  <c r="BT139" i="8"/>
  <c r="BT180" i="8"/>
  <c r="BT205" i="8"/>
  <c r="BT113" i="8"/>
  <c r="BT126" i="8"/>
  <c r="BT207" i="8"/>
  <c r="BT105" i="8"/>
  <c r="BT136" i="8"/>
  <c r="BT107" i="8"/>
  <c r="BT125" i="8"/>
  <c r="BT102" i="8"/>
  <c r="BT195" i="8"/>
  <c r="BT20" i="8"/>
  <c r="BT22" i="8"/>
  <c r="BT24" i="8"/>
  <c r="BT27" i="8"/>
  <c r="BT34" i="8"/>
  <c r="BT36" i="8"/>
  <c r="BT46" i="8"/>
  <c r="BT79" i="8"/>
  <c r="BT21" i="8"/>
  <c r="BT32" i="8"/>
  <c r="BT39" i="8"/>
  <c r="BT84" i="8"/>
  <c r="BT86" i="8"/>
  <c r="BT88" i="8"/>
  <c r="BT92" i="8"/>
  <c r="BT37" i="8"/>
  <c r="BT98" i="8"/>
  <c r="BT150" i="8"/>
  <c r="BT157" i="8"/>
  <c r="BT161" i="8"/>
  <c r="BT174" i="8"/>
  <c r="BT185" i="8"/>
  <c r="BT81" i="8"/>
  <c r="BT201" i="8"/>
  <c r="BT17" i="8"/>
  <c r="BT41" i="8"/>
  <c r="BT142" i="8"/>
  <c r="BT152" i="8"/>
  <c r="BT112" i="8"/>
  <c r="BT137" i="8"/>
  <c r="BT143" i="8"/>
  <c r="BT162" i="8"/>
  <c r="BT108" i="8"/>
  <c r="BT170" i="8"/>
  <c r="BT171" i="8"/>
  <c r="BT198" i="8"/>
  <c r="BT206" i="8"/>
  <c r="BT212" i="8"/>
  <c r="BT211" i="8"/>
  <c r="BT123" i="8"/>
  <c r="BT25" i="8"/>
  <c r="BT106" i="8"/>
  <c r="BT167" i="8"/>
  <c r="BT133" i="8"/>
  <c r="BT16" i="8"/>
  <c r="BT23" i="8"/>
  <c r="BT26" i="8"/>
  <c r="BT33" i="8"/>
  <c r="BT35" i="8"/>
  <c r="BT40" i="8"/>
  <c r="BT82" i="8"/>
  <c r="BT80" i="8"/>
  <c r="BT38" i="8"/>
  <c r="BT83" i="8"/>
  <c r="BT85" i="8"/>
  <c r="BT87" i="8"/>
  <c r="BT78" i="8"/>
  <c r="BT28" i="8"/>
  <c r="BT94" i="8"/>
  <c r="BT148" i="8"/>
  <c r="BT155" i="8"/>
  <c r="BT160" i="8"/>
  <c r="BT168" i="8"/>
  <c r="BT179" i="8"/>
  <c r="BT188" i="8"/>
  <c r="BT199" i="8"/>
  <c r="BT200" i="8"/>
  <c r="BT15" i="8"/>
  <c r="BT52" i="8"/>
  <c r="BT147" i="8"/>
  <c r="BT158" i="8"/>
  <c r="BT196" i="8"/>
  <c r="BT204" i="8"/>
  <c r="BT146" i="8"/>
  <c r="BT18" i="8"/>
  <c r="BT166" i="8"/>
  <c r="BT177" i="8"/>
  <c r="BT208" i="8"/>
  <c r="BT64" i="8"/>
  <c r="BT77" i="8"/>
  <c r="BT91" i="8"/>
  <c r="BT96" i="8"/>
  <c r="BT103" i="8"/>
  <c r="BT189" i="8"/>
  <c r="BT135" i="8"/>
  <c r="BT51" i="8"/>
  <c r="BT172" i="8"/>
  <c r="BT182" i="8"/>
  <c r="BT184" i="8"/>
  <c r="BT203" i="8"/>
  <c r="BT209" i="8"/>
  <c r="BT89" i="8"/>
  <c r="BT97" i="8"/>
  <c r="BT104" i="8"/>
  <c r="BT134" i="8"/>
  <c r="BT149" i="8"/>
  <c r="BT156" i="8"/>
  <c r="BT163" i="8"/>
  <c r="BT175" i="8"/>
  <c r="BT186" i="8"/>
  <c r="BT193" i="8"/>
  <c r="BT176" i="8"/>
  <c r="BT202" i="8"/>
  <c r="BT164" i="8"/>
  <c r="BT30" i="8"/>
  <c r="BT42" i="8"/>
  <c r="BT141" i="8"/>
  <c r="BT151" i="8"/>
  <c r="BT159" i="8"/>
  <c r="BT165" i="8"/>
  <c r="BT173" i="8"/>
  <c r="BT183" i="8"/>
  <c r="BT190" i="8"/>
  <c r="BT197" i="8"/>
  <c r="BT76" i="8"/>
  <c r="BT90" i="8"/>
  <c r="BT111" i="8"/>
  <c r="GJ214" i="8"/>
  <c r="BQ216" i="8"/>
  <c r="GL213" i="8" l="1"/>
  <c r="BT215" i="8" s="1"/>
  <c r="LE34" i="8"/>
  <c r="LE35" i="8"/>
  <c r="BU60" i="8"/>
  <c r="BU59" i="8"/>
  <c r="BU66" i="8"/>
  <c r="BU67" i="8"/>
  <c r="BU68" i="8"/>
  <c r="BU70" i="8"/>
  <c r="BU72" i="8"/>
  <c r="BU71" i="8"/>
  <c r="BU74" i="8"/>
  <c r="BU73" i="8"/>
  <c r="BU75" i="8"/>
  <c r="BU69" i="8"/>
  <c r="BU14" i="8"/>
  <c r="BU43" i="8"/>
  <c r="BU44" i="8"/>
  <c r="BU45" i="8"/>
  <c r="BU47" i="8"/>
  <c r="BU48" i="8"/>
  <c r="BU49" i="8"/>
  <c r="BU50" i="8"/>
  <c r="BU19" i="8"/>
  <c r="BU29" i="8"/>
  <c r="BU95" i="8"/>
  <c r="BU100" i="8"/>
  <c r="BU101" i="8"/>
  <c r="BU113" i="8"/>
  <c r="BU114" i="8"/>
  <c r="BU117" i="8"/>
  <c r="BU118" i="8"/>
  <c r="BU119" i="8"/>
  <c r="BU124" i="8"/>
  <c r="BU125" i="8"/>
  <c r="BU112" i="8"/>
  <c r="BU129" i="8"/>
  <c r="BU130" i="8"/>
  <c r="BU131" i="8"/>
  <c r="BU132" i="8"/>
  <c r="BU137" i="8"/>
  <c r="BU138" i="8"/>
  <c r="BU109" i="8"/>
  <c r="BU139" i="8"/>
  <c r="BU140" i="8"/>
  <c r="BU143" i="8"/>
  <c r="BU144" i="8"/>
  <c r="BU145" i="8"/>
  <c r="BU162" i="8"/>
  <c r="BU169" i="8"/>
  <c r="BU170" i="8"/>
  <c r="BU171" i="8"/>
  <c r="BU180" i="8"/>
  <c r="BU198" i="8"/>
  <c r="BU205" i="8"/>
  <c r="BU206" i="8"/>
  <c r="BU212" i="8"/>
  <c r="BU126" i="8"/>
  <c r="BU207" i="8"/>
  <c r="BU211" i="8"/>
  <c r="BU136" i="8"/>
  <c r="BU25" i="8"/>
  <c r="BU107" i="8"/>
  <c r="BU108" i="8"/>
  <c r="BU167" i="8"/>
  <c r="BU106" i="8"/>
  <c r="BU102" i="8"/>
  <c r="BU133" i="8"/>
  <c r="BU195" i="8"/>
  <c r="BU16" i="8"/>
  <c r="BU20" i="8"/>
  <c r="BU22" i="8"/>
  <c r="BU23" i="8"/>
  <c r="BU24" i="8"/>
  <c r="BU26" i="8"/>
  <c r="BU27" i="8"/>
  <c r="BU33" i="8"/>
  <c r="BU34" i="8"/>
  <c r="BU35" i="8"/>
  <c r="BU36" i="8"/>
  <c r="BU94" i="8"/>
  <c r="BU99" i="8"/>
  <c r="BU149" i="8"/>
  <c r="BU21" i="8"/>
  <c r="BU28" i="8"/>
  <c r="BU40" i="8"/>
  <c r="BU46" i="8"/>
  <c r="BU78" i="8"/>
  <c r="BU81" i="8"/>
  <c r="BU80" i="8"/>
  <c r="BU92" i="8"/>
  <c r="BU37" i="8"/>
  <c r="BU82" i="8"/>
  <c r="BU83" i="8"/>
  <c r="BU84" i="8"/>
  <c r="BU85" i="8"/>
  <c r="BU86" i="8"/>
  <c r="BU87" i="8"/>
  <c r="BU88" i="8"/>
  <c r="BU79" i="8"/>
  <c r="BU32" i="8"/>
  <c r="BU38" i="8"/>
  <c r="BU39" i="8"/>
  <c r="BU93" i="8"/>
  <c r="BU98" i="8"/>
  <c r="BU148" i="8"/>
  <c r="BU150" i="8"/>
  <c r="LF66" i="8"/>
  <c r="LF70" i="8"/>
  <c r="LF74" i="8"/>
  <c r="LF19" i="8"/>
  <c r="LF95" i="8"/>
  <c r="LF100" i="8"/>
  <c r="LF101" i="8"/>
  <c r="LF108" i="8"/>
  <c r="LF109" i="8"/>
  <c r="LF114" i="8"/>
  <c r="LF132" i="8"/>
  <c r="LF118" i="8"/>
  <c r="LF119" i="8"/>
  <c r="LF124" i="8"/>
  <c r="LF125" i="8"/>
  <c r="LF126" i="8"/>
  <c r="LF140" i="8"/>
  <c r="LF144" i="8"/>
  <c r="LF145" i="8"/>
  <c r="LF162" i="8"/>
  <c r="LF169" i="8"/>
  <c r="LF180" i="8"/>
  <c r="LF198" i="8"/>
  <c r="LF206" i="8"/>
  <c r="LF207" i="8"/>
  <c r="LF14" i="8"/>
  <c r="LF69" i="8"/>
  <c r="LF43" i="8"/>
  <c r="LF10" i="8"/>
  <c r="LF30" i="8"/>
  <c r="LF41" i="8"/>
  <c r="LF52" i="8"/>
  <c r="LF135" i="8"/>
  <c r="LF141" i="8"/>
  <c r="LF142" i="8"/>
  <c r="LF146" i="8"/>
  <c r="LF147" i="8"/>
  <c r="LF151" i="8"/>
  <c r="LF152" i="8"/>
  <c r="LF153" i="8"/>
  <c r="LE9" i="8"/>
  <c r="GN10" i="8"/>
  <c r="GN14" i="8"/>
  <c r="GN132" i="8"/>
  <c r="GN196" i="8"/>
  <c r="GN197" i="8"/>
  <c r="GN198" i="8"/>
  <c r="GN199" i="8"/>
  <c r="GN200" i="8"/>
  <c r="GN201" i="8"/>
  <c r="GN202" i="8"/>
  <c r="GN203" i="8"/>
  <c r="GN204" i="8"/>
  <c r="GN206" i="8"/>
  <c r="GN207" i="8"/>
  <c r="GN208" i="8"/>
  <c r="GN209" i="8"/>
  <c r="GN210" i="8"/>
  <c r="GN211" i="8"/>
  <c r="GN212" i="8"/>
  <c r="GN22" i="8"/>
  <c r="GN68" i="8"/>
  <c r="GN71" i="8"/>
  <c r="GN72" i="8"/>
  <c r="GN73" i="8"/>
  <c r="GN76" i="8"/>
  <c r="GN77" i="8"/>
  <c r="GN85" i="8"/>
  <c r="GN86" i="8"/>
  <c r="GN87" i="8"/>
  <c r="GN89" i="8"/>
  <c r="GN90" i="8"/>
  <c r="GN91" i="8"/>
  <c r="GN94" i="8"/>
  <c r="GN21" i="8"/>
  <c r="GN61" i="8"/>
  <c r="GN63" i="8"/>
  <c r="GN65" i="8"/>
  <c r="GN69" i="8"/>
  <c r="GN70" i="8"/>
  <c r="GN74" i="8"/>
  <c r="GN75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10" i="8"/>
  <c r="GN111" i="8"/>
  <c r="GN39" i="8"/>
  <c r="GN56" i="8"/>
  <c r="GN58" i="8"/>
  <c r="GN62" i="8"/>
  <c r="GN64" i="8"/>
  <c r="GN112" i="8"/>
  <c r="GN113" i="8"/>
  <c r="GN114" i="8"/>
  <c r="GN115" i="8"/>
  <c r="GN116" i="8"/>
  <c r="GN118" i="8"/>
  <c r="GN119" i="8"/>
  <c r="GN120" i="8"/>
  <c r="GN121" i="8"/>
  <c r="GN122" i="8"/>
  <c r="GN124" i="8"/>
  <c r="GN125" i="8"/>
  <c r="GN126" i="8"/>
  <c r="GN127" i="8"/>
  <c r="GM9" i="8"/>
  <c r="BV61" i="8"/>
  <c r="BV10" i="8"/>
  <c r="BV18" i="8"/>
  <c r="BV31" i="8"/>
  <c r="BV41" i="8"/>
  <c r="BV42" i="8"/>
  <c r="BV135" i="8"/>
  <c r="BV141" i="8"/>
  <c r="BV142" i="8"/>
  <c r="BV146" i="8"/>
  <c r="BV147" i="8"/>
  <c r="BV151" i="8"/>
  <c r="BV152" i="8"/>
  <c r="BV153" i="8"/>
  <c r="BV158" i="8"/>
  <c r="BV159" i="8"/>
  <c r="BU9" i="8"/>
  <c r="BV165" i="8"/>
  <c r="BV166" i="8"/>
  <c r="BV172" i="8"/>
  <c r="BV173" i="8"/>
  <c r="BV177" i="8"/>
  <c r="BV178" i="8"/>
  <c r="BV17" i="8"/>
  <c r="BV128" i="8"/>
  <c r="BV182" i="8"/>
  <c r="BV183" i="8"/>
  <c r="BV184" i="8"/>
  <c r="BV189" i="8"/>
  <c r="BV190" i="8"/>
  <c r="BV196" i="8"/>
  <c r="BV134" i="8"/>
  <c r="BV197" i="8"/>
  <c r="BV203" i="8"/>
  <c r="BV204" i="8"/>
  <c r="BV208" i="8"/>
  <c r="BV209" i="8"/>
  <c r="BV64" i="8"/>
  <c r="BV65" i="8"/>
  <c r="BV76" i="8"/>
  <c r="BV77" i="8"/>
  <c r="BV89" i="8"/>
  <c r="BV90" i="8"/>
  <c r="BV91" i="8"/>
  <c r="BV30" i="8"/>
  <c r="BV51" i="8"/>
  <c r="BV96" i="8"/>
  <c r="BV97" i="8"/>
  <c r="BV103" i="8"/>
  <c r="BV104" i="8"/>
  <c r="BV110" i="8"/>
  <c r="BV111" i="8"/>
  <c r="BV52" i="8"/>
  <c r="BV115" i="8"/>
  <c r="BV116" i="8"/>
  <c r="BV120" i="8"/>
  <c r="BV121" i="8"/>
  <c r="BV122" i="8"/>
  <c r="BV127" i="8"/>
  <c r="LC214" i="8"/>
  <c r="BS217" i="8"/>
  <c r="BS218" i="8" s="1"/>
  <c r="BT213" i="8"/>
  <c r="BT214" i="8" s="1"/>
  <c r="LD213" i="8"/>
  <c r="BT217" i="8" s="1"/>
  <c r="LE62" i="8"/>
  <c r="LE61" i="8"/>
  <c r="LE59" i="8"/>
  <c r="LE54" i="8"/>
  <c r="LE55" i="8"/>
  <c r="LE63" i="8"/>
  <c r="LE58" i="8"/>
  <c r="LE53" i="8"/>
  <c r="LE56" i="8"/>
  <c r="LE57" i="8"/>
  <c r="LE66" i="8"/>
  <c r="LE72" i="8"/>
  <c r="LE60" i="8"/>
  <c r="LE67" i="8"/>
  <c r="LE73" i="8"/>
  <c r="LE71" i="8"/>
  <c r="LE75" i="8"/>
  <c r="LE68" i="8"/>
  <c r="LE70" i="8"/>
  <c r="LE74" i="8"/>
  <c r="LE19" i="8"/>
  <c r="LE95" i="8"/>
  <c r="LE100" i="8"/>
  <c r="LE101" i="8"/>
  <c r="LE108" i="8"/>
  <c r="LE109" i="8"/>
  <c r="LE114" i="8"/>
  <c r="LE118" i="8"/>
  <c r="LE124" i="8"/>
  <c r="LE125" i="8"/>
  <c r="LE126" i="8"/>
  <c r="LE132" i="8"/>
  <c r="LE138" i="8"/>
  <c r="LE143" i="8"/>
  <c r="LE144" i="8"/>
  <c r="LE145" i="8"/>
  <c r="LE162" i="8"/>
  <c r="LE205" i="8"/>
  <c r="LE206" i="8"/>
  <c r="LE69" i="8"/>
  <c r="LE43" i="8"/>
  <c r="LE140" i="8"/>
  <c r="LE198" i="8"/>
  <c r="LE207" i="8"/>
  <c r="LE14" i="8"/>
  <c r="LE45" i="8"/>
  <c r="LE48" i="8"/>
  <c r="LE49" i="8"/>
  <c r="LE50" i="8"/>
  <c r="LE169" i="8"/>
  <c r="LE29" i="8"/>
  <c r="LE107" i="8"/>
  <c r="LE170" i="8"/>
  <c r="LE212" i="8"/>
  <c r="LE139" i="8"/>
  <c r="LE180" i="8"/>
  <c r="LE137" i="8"/>
  <c r="LE47" i="8"/>
  <c r="LE40" i="8"/>
  <c r="LE28" i="8"/>
  <c r="LE37" i="8"/>
  <c r="LE83" i="8"/>
  <c r="LE85" i="8"/>
  <c r="LE86" i="8"/>
  <c r="LE88" i="8"/>
  <c r="LE33" i="8"/>
  <c r="LE39" i="8"/>
  <c r="LE93" i="8"/>
  <c r="LE94" i="8"/>
  <c r="LE99" i="8"/>
  <c r="LE149" i="8"/>
  <c r="LE150" i="8"/>
  <c r="LE154" i="8"/>
  <c r="LE155" i="8"/>
  <c r="LE157" i="8"/>
  <c r="LE164" i="8"/>
  <c r="LE161" i="8"/>
  <c r="LE163" i="8"/>
  <c r="LE175" i="8"/>
  <c r="LE181" i="8"/>
  <c r="LE185" i="8"/>
  <c r="LE187" i="8"/>
  <c r="LE191" i="8"/>
  <c r="LE192" i="8"/>
  <c r="LE193" i="8"/>
  <c r="LE194" i="8"/>
  <c r="LE199" i="8"/>
  <c r="LE160" i="8"/>
  <c r="LE179" i="8"/>
  <c r="LE200" i="8"/>
  <c r="LE201" i="8"/>
  <c r="LE25" i="8"/>
  <c r="LE78" i="8"/>
  <c r="LE79" i="8"/>
  <c r="LE92" i="8"/>
  <c r="LE105" i="8"/>
  <c r="LE123" i="8"/>
  <c r="LE136" i="8"/>
  <c r="LE167" i="8"/>
  <c r="LE178" i="8"/>
  <c r="LE182" i="8"/>
  <c r="LE183" i="8"/>
  <c r="LE184" i="8"/>
  <c r="LE189" i="8"/>
  <c r="LE190" i="8"/>
  <c r="LE41" i="8"/>
  <c r="LE134" i="8"/>
  <c r="LE196" i="8"/>
  <c r="LE197" i="8"/>
  <c r="LE203" i="8"/>
  <c r="LE204" i="8"/>
  <c r="LE208" i="8"/>
  <c r="LE209" i="8"/>
  <c r="LE30" i="8"/>
  <c r="LE65" i="8"/>
  <c r="LE76" i="8"/>
  <c r="LE77" i="8"/>
  <c r="LE89" i="8"/>
  <c r="LE90" i="8"/>
  <c r="LE91" i="8"/>
  <c r="LE64" i="8"/>
  <c r="LE96" i="8"/>
  <c r="LE97" i="8"/>
  <c r="LE103" i="8"/>
  <c r="LE104" i="8"/>
  <c r="LE110" i="8"/>
  <c r="LE111" i="8"/>
  <c r="LE51" i="8"/>
  <c r="LE115" i="8"/>
  <c r="LE116" i="8"/>
  <c r="LE120" i="8"/>
  <c r="LE121" i="8"/>
  <c r="LE122" i="8"/>
  <c r="LE127" i="8"/>
  <c r="GM22" i="8"/>
  <c r="GM25" i="8"/>
  <c r="GM88" i="8"/>
  <c r="GM80" i="8"/>
  <c r="GM14" i="8"/>
  <c r="GM71" i="8"/>
  <c r="GM74" i="8"/>
  <c r="GM96" i="8"/>
  <c r="GM97" i="8"/>
  <c r="GM99" i="8"/>
  <c r="GM101" i="8"/>
  <c r="GM103" i="8"/>
  <c r="GM105" i="8"/>
  <c r="GM107" i="8"/>
  <c r="GM109" i="8"/>
  <c r="GM18" i="8"/>
  <c r="GM33" i="8"/>
  <c r="GM41" i="8"/>
  <c r="GM61" i="8"/>
  <c r="GM65" i="8"/>
  <c r="GM67" i="8"/>
  <c r="GM68" i="8"/>
  <c r="GM70" i="8"/>
  <c r="GM113" i="8"/>
  <c r="GM115" i="8"/>
  <c r="GM117" i="8"/>
  <c r="GM119" i="8"/>
  <c r="GM121" i="8"/>
  <c r="GM123" i="8"/>
  <c r="GM125" i="8"/>
  <c r="GM127" i="8"/>
  <c r="GM15" i="8"/>
  <c r="GM81" i="8"/>
  <c r="GM23" i="8"/>
  <c r="GM31" i="8"/>
  <c r="GM35" i="8"/>
  <c r="GM50" i="8"/>
  <c r="GM53" i="8"/>
  <c r="GM54" i="8"/>
  <c r="GM62" i="8"/>
  <c r="GM72" i="8"/>
  <c r="GM75" i="8"/>
  <c r="GM76" i="8"/>
  <c r="GM77" i="8"/>
  <c r="GM78" i="8"/>
  <c r="GM79" i="8"/>
  <c r="GM82" i="8"/>
  <c r="GM83" i="8"/>
  <c r="GM84" i="8"/>
  <c r="GM85" i="8"/>
  <c r="GM86" i="8"/>
  <c r="GM87" i="8"/>
  <c r="GM89" i="8"/>
  <c r="GM90" i="8"/>
  <c r="GM91" i="8"/>
  <c r="GM92" i="8"/>
  <c r="GM93" i="8"/>
  <c r="GM94" i="8"/>
  <c r="GM24" i="8"/>
  <c r="GM64" i="8"/>
  <c r="GM73" i="8"/>
  <c r="GM95" i="8"/>
  <c r="GM98" i="8"/>
  <c r="GM100" i="8"/>
  <c r="GM102" i="8"/>
  <c r="GM104" i="8"/>
  <c r="GM106" i="8"/>
  <c r="GM108" i="8"/>
  <c r="GM110" i="8"/>
  <c r="GM111" i="8"/>
  <c r="GM27" i="8"/>
  <c r="GM38" i="8"/>
  <c r="GM63" i="8"/>
  <c r="GM66" i="8"/>
  <c r="GM69" i="8"/>
  <c r="GM112" i="8"/>
  <c r="GM114" i="8"/>
  <c r="GM116" i="8"/>
  <c r="GM118" i="8"/>
  <c r="GM120" i="8"/>
  <c r="GM122" i="8"/>
  <c r="GM124" i="8"/>
  <c r="GM126" i="8"/>
  <c r="BU154" i="8"/>
  <c r="BU155" i="8"/>
  <c r="BU156" i="8"/>
  <c r="BU157" i="8"/>
  <c r="BU160" i="8"/>
  <c r="BU161" i="8"/>
  <c r="BU163" i="8"/>
  <c r="BU168" i="8"/>
  <c r="BU174" i="8"/>
  <c r="BU175" i="8"/>
  <c r="BU176" i="8"/>
  <c r="BU181" i="8"/>
  <c r="BU185" i="8"/>
  <c r="BU186" i="8"/>
  <c r="BU187" i="8"/>
  <c r="BU191" i="8"/>
  <c r="BU192" i="8"/>
  <c r="BU193" i="8"/>
  <c r="BU194" i="8"/>
  <c r="BU199" i="8"/>
  <c r="BU179" i="8"/>
  <c r="BU188" i="8"/>
  <c r="BU200" i="8"/>
  <c r="BU201" i="8"/>
  <c r="BU202" i="8"/>
  <c r="BU210" i="8"/>
  <c r="BU105" i="8"/>
  <c r="BU123" i="8"/>
  <c r="BU15" i="8"/>
  <c r="BU164" i="8"/>
  <c r="BU41" i="8"/>
  <c r="BU64" i="8"/>
  <c r="BU65" i="8"/>
  <c r="BU115" i="8"/>
  <c r="BU116" i="8"/>
  <c r="BU120" i="8"/>
  <c r="BU121" i="8"/>
  <c r="BU122" i="8"/>
  <c r="BU127" i="8"/>
  <c r="GK214" i="8"/>
  <c r="BR216" i="8"/>
  <c r="LD214" i="8" l="1"/>
  <c r="LF139" i="8"/>
  <c r="LF45" i="8"/>
  <c r="LF48" i="8"/>
  <c r="LF49" i="8"/>
  <c r="LF50" i="8"/>
  <c r="LF138" i="8"/>
  <c r="LF137" i="8"/>
  <c r="LF143" i="8"/>
  <c r="LF170" i="8"/>
  <c r="LF212" i="8"/>
  <c r="LF107" i="8"/>
  <c r="LF47" i="8"/>
  <c r="LF29" i="8"/>
  <c r="LF15" i="8"/>
  <c r="LF129" i="8"/>
  <c r="LF130" i="8"/>
  <c r="LF112" i="8"/>
  <c r="LF186" i="8"/>
  <c r="LF195" i="8"/>
  <c r="LF98" i="8"/>
  <c r="LF117" i="8"/>
  <c r="LF131" i="8"/>
  <c r="LF171" i="8"/>
  <c r="LF205" i="8"/>
  <c r="LF113" i="8"/>
  <c r="LF211" i="8"/>
  <c r="LF44" i="8"/>
  <c r="LF21" i="8"/>
  <c r="LF188" i="8"/>
  <c r="LF106" i="8"/>
  <c r="LF46" i="8"/>
  <c r="LF168" i="8"/>
  <c r="LF81" i="8"/>
  <c r="LF148" i="8"/>
  <c r="LF156" i="8"/>
  <c r="LF27" i="8"/>
  <c r="LF88" i="8"/>
  <c r="LF174" i="8"/>
  <c r="LF87" i="8"/>
  <c r="LF80" i="8"/>
  <c r="LF176" i="8"/>
  <c r="LF202" i="8"/>
  <c r="LF210" i="8"/>
  <c r="LF32" i="8"/>
  <c r="LF102" i="8"/>
  <c r="LF22" i="8"/>
  <c r="LF38" i="8"/>
  <c r="LF84" i="8"/>
  <c r="LF133" i="8"/>
  <c r="LF16" i="8"/>
  <c r="LF20" i="8"/>
  <c r="LF23" i="8"/>
  <c r="LF24" i="8"/>
  <c r="LF26" i="8"/>
  <c r="LF33" i="8"/>
  <c r="LF34" i="8"/>
  <c r="LF64" i="8"/>
  <c r="LF115" i="8"/>
  <c r="LF116" i="8"/>
  <c r="LF120" i="8"/>
  <c r="LF121" i="8"/>
  <c r="LF122" i="8"/>
  <c r="LF127" i="8"/>
  <c r="LF158" i="8"/>
  <c r="LF159" i="8"/>
  <c r="LF18" i="8"/>
  <c r="LF134" i="8"/>
  <c r="LF165" i="8"/>
  <c r="LF166" i="8"/>
  <c r="LF172" i="8"/>
  <c r="LF173" i="8"/>
  <c r="LF177" i="8"/>
  <c r="LF17" i="8"/>
  <c r="LF51" i="8"/>
  <c r="LF128" i="8"/>
  <c r="LF178" i="8"/>
  <c r="LF182" i="8"/>
  <c r="LF183" i="8"/>
  <c r="LF184" i="8"/>
  <c r="LF189" i="8"/>
  <c r="LF190" i="8"/>
  <c r="LF42" i="8"/>
  <c r="LF196" i="8"/>
  <c r="LF197" i="8"/>
  <c r="LF203" i="8"/>
  <c r="LF204" i="8"/>
  <c r="LF208" i="8"/>
  <c r="LF209" i="8"/>
  <c r="LF76" i="8"/>
  <c r="LF77" i="8"/>
  <c r="LF89" i="8"/>
  <c r="LF90" i="8"/>
  <c r="LF91" i="8"/>
  <c r="LF31" i="8"/>
  <c r="LF65" i="8"/>
  <c r="LF96" i="8"/>
  <c r="LF97" i="8"/>
  <c r="LF103" i="8"/>
  <c r="LF104" i="8"/>
  <c r="LF110" i="8"/>
  <c r="LF111" i="8"/>
  <c r="GN174" i="8"/>
  <c r="GN178" i="8"/>
  <c r="GN41" i="8"/>
  <c r="GN130" i="8"/>
  <c r="GN128" i="8"/>
  <c r="GN129" i="8"/>
  <c r="GN133" i="8"/>
  <c r="GN92" i="8"/>
  <c r="GN93" i="8"/>
  <c r="GN36" i="8"/>
  <c r="GN28" i="8"/>
  <c r="GN20" i="8"/>
  <c r="GN15" i="8"/>
  <c r="GN34" i="8"/>
  <c r="GN33" i="8"/>
  <c r="GN23" i="8"/>
  <c r="GN19" i="8"/>
  <c r="GN26" i="8"/>
  <c r="GN123" i="8"/>
  <c r="GN79" i="8"/>
  <c r="GN46" i="8"/>
  <c r="GN49" i="8"/>
  <c r="GN170" i="8"/>
  <c r="GN108" i="8"/>
  <c r="GN205" i="8"/>
  <c r="GN80" i="8"/>
  <c r="GN109" i="8"/>
  <c r="GN78" i="8"/>
  <c r="GN167" i="8"/>
  <c r="GN44" i="8"/>
  <c r="GN45" i="8"/>
  <c r="GN67" i="8"/>
  <c r="GN81" i="8"/>
  <c r="GN148" i="8"/>
  <c r="GN43" i="8"/>
  <c r="GN66" i="8"/>
  <c r="GN35" i="8"/>
  <c r="GN88" i="8"/>
  <c r="GN16" i="8"/>
  <c r="GN82" i="8"/>
  <c r="GN83" i="8"/>
  <c r="GN84" i="8"/>
  <c r="GN32" i="8"/>
  <c r="GN117" i="8"/>
  <c r="GN139" i="8"/>
  <c r="GN140" i="8"/>
  <c r="GN154" i="8"/>
  <c r="GN136" i="8"/>
  <c r="GN171" i="8"/>
  <c r="GN24" i="8"/>
  <c r="GN25" i="8"/>
  <c r="GN27" i="8"/>
  <c r="GN29" i="8"/>
  <c r="GN30" i="8"/>
  <c r="GN31" i="8"/>
  <c r="GN38" i="8"/>
  <c r="GN40" i="8"/>
  <c r="GN42" i="8"/>
  <c r="GN47" i="8"/>
  <c r="GN48" i="8"/>
  <c r="GN50" i="8"/>
  <c r="GN51" i="8"/>
  <c r="GN52" i="8"/>
  <c r="GN53" i="8"/>
  <c r="GN54" i="8"/>
  <c r="GN55" i="8"/>
  <c r="GN57" i="8"/>
  <c r="GN59" i="8"/>
  <c r="GN60" i="8"/>
  <c r="GN131" i="8"/>
  <c r="GN135" i="8"/>
  <c r="GN137" i="8"/>
  <c r="GN138" i="8"/>
  <c r="GN141" i="8"/>
  <c r="GN142" i="8"/>
  <c r="GN143" i="8"/>
  <c r="GN144" i="8"/>
  <c r="GN145" i="8"/>
  <c r="GN146" i="8"/>
  <c r="GN147" i="8"/>
  <c r="GN149" i="8"/>
  <c r="GN150" i="8"/>
  <c r="GN151" i="8"/>
  <c r="GN152" i="8"/>
  <c r="GN153" i="8"/>
  <c r="GN155" i="8"/>
  <c r="GN156" i="8"/>
  <c r="GN157" i="8"/>
  <c r="GN158" i="8"/>
  <c r="GN159" i="8"/>
  <c r="GN160" i="8"/>
  <c r="GN161" i="8"/>
  <c r="GN18" i="8"/>
  <c r="GN163" i="8"/>
  <c r="GN164" i="8"/>
  <c r="GN165" i="8"/>
  <c r="GN166" i="8"/>
  <c r="GN168" i="8"/>
  <c r="GN169" i="8"/>
  <c r="GN172" i="8"/>
  <c r="GN173" i="8"/>
  <c r="GN175" i="8"/>
  <c r="GN176" i="8"/>
  <c r="GN177" i="8"/>
  <c r="GN17" i="8"/>
  <c r="GN37" i="8"/>
  <c r="BV56" i="8"/>
  <c r="BV57" i="8"/>
  <c r="BV55" i="8"/>
  <c r="BV53" i="8"/>
  <c r="BV54" i="8"/>
  <c r="BV58" i="8"/>
  <c r="LG10" i="8"/>
  <c r="LG167" i="8" s="1"/>
  <c r="LG18" i="8"/>
  <c r="LG30" i="8"/>
  <c r="LG31" i="8"/>
  <c r="LG41" i="8"/>
  <c r="LG51" i="8"/>
  <c r="LG135" i="8"/>
  <c r="LG141" i="8"/>
  <c r="LG142" i="8"/>
  <c r="LG146" i="8"/>
  <c r="LG147" i="8"/>
  <c r="LG151" i="8"/>
  <c r="LG152" i="8"/>
  <c r="LG153" i="8"/>
  <c r="LG158" i="8"/>
  <c r="LG159" i="8"/>
  <c r="LG42" i="8"/>
  <c r="LG128" i="8"/>
  <c r="LG165" i="8"/>
  <c r="LG166" i="8"/>
  <c r="LG172" i="8"/>
  <c r="LG173" i="8"/>
  <c r="LG177" i="8"/>
  <c r="LG134" i="8"/>
  <c r="LG182" i="8"/>
  <c r="LG183" i="8"/>
  <c r="LG184" i="8"/>
  <c r="LG189" i="8"/>
  <c r="LG190" i="8"/>
  <c r="LF9" i="8"/>
  <c r="LG52" i="8"/>
  <c r="LG178" i="8"/>
  <c r="LG196" i="8"/>
  <c r="LG197" i="8"/>
  <c r="LG203" i="8"/>
  <c r="LG204" i="8"/>
  <c r="LG208" i="8"/>
  <c r="LG209" i="8"/>
  <c r="GO10" i="8"/>
  <c r="GO14" i="8"/>
  <c r="GO15" i="8"/>
  <c r="GO17" i="8"/>
  <c r="GO18" i="8"/>
  <c r="GO19" i="8"/>
  <c r="GO20" i="8"/>
  <c r="GO24" i="8"/>
  <c r="GO27" i="8"/>
  <c r="GO28" i="8"/>
  <c r="GO29" i="8"/>
  <c r="GO30" i="8"/>
  <c r="GO32" i="8"/>
  <c r="GO33" i="8"/>
  <c r="GO34" i="8"/>
  <c r="GO36" i="8"/>
  <c r="GO38" i="8"/>
  <c r="GO39" i="8"/>
  <c r="GO40" i="8"/>
  <c r="GO41" i="8"/>
  <c r="GO42" i="8"/>
  <c r="GO45" i="8"/>
  <c r="GO49" i="8"/>
  <c r="GO51" i="8"/>
  <c r="GO52" i="8"/>
  <c r="GO53" i="8"/>
  <c r="GO54" i="8"/>
  <c r="GO56" i="8"/>
  <c r="GO58" i="8"/>
  <c r="GO128" i="8"/>
  <c r="GO129" i="8"/>
  <c r="GO130" i="8"/>
  <c r="GO132" i="8"/>
  <c r="GO135" i="8"/>
  <c r="GO136" i="8"/>
  <c r="GO137" i="8"/>
  <c r="GO138" i="8"/>
  <c r="GO139" i="8"/>
  <c r="GO140" i="8"/>
  <c r="GO141" i="8"/>
  <c r="GO142" i="8"/>
  <c r="GO143" i="8"/>
  <c r="GO144" i="8"/>
  <c r="GO145" i="8"/>
  <c r="GO146" i="8"/>
  <c r="GO147" i="8"/>
  <c r="GO148" i="8"/>
  <c r="GO151" i="8"/>
  <c r="GO152" i="8"/>
  <c r="GO153" i="8"/>
  <c r="GO154" i="8"/>
  <c r="GO155" i="8"/>
  <c r="GO156" i="8"/>
  <c r="GO157" i="8"/>
  <c r="GO158" i="8"/>
  <c r="GO159" i="8"/>
  <c r="GO160" i="8"/>
  <c r="GO25" i="8"/>
  <c r="GN9" i="8"/>
  <c r="BW10" i="8"/>
  <c r="BW97" i="8"/>
  <c r="BW103" i="8"/>
  <c r="BW104" i="8"/>
  <c r="BW110" i="8"/>
  <c r="BV9" i="8"/>
  <c r="BT218" i="8"/>
  <c r="LE213" i="8"/>
  <c r="GM213" i="8"/>
  <c r="BU215" i="8" s="1"/>
  <c r="BU213" i="8"/>
  <c r="BU214" i="8" s="1"/>
  <c r="LF62" i="8"/>
  <c r="LF59" i="8"/>
  <c r="LF54" i="8"/>
  <c r="LF61" i="8"/>
  <c r="LF55" i="8"/>
  <c r="LF63" i="8"/>
  <c r="LF58" i="8"/>
  <c r="LF57" i="8"/>
  <c r="LF53" i="8"/>
  <c r="LF56" i="8"/>
  <c r="LF72" i="8"/>
  <c r="LF60" i="8"/>
  <c r="LF67" i="8"/>
  <c r="LF73" i="8"/>
  <c r="LF71" i="8"/>
  <c r="LF75" i="8"/>
  <c r="LF68" i="8"/>
  <c r="LF35" i="8"/>
  <c r="LF36" i="8"/>
  <c r="LF39" i="8"/>
  <c r="LF40" i="8"/>
  <c r="LF82" i="8"/>
  <c r="LF164" i="8"/>
  <c r="LF83" i="8"/>
  <c r="LF85" i="8"/>
  <c r="LF86" i="8"/>
  <c r="LF28" i="8"/>
  <c r="LF37" i="8"/>
  <c r="LF93" i="8"/>
  <c r="LF94" i="8"/>
  <c r="LF99" i="8"/>
  <c r="LF149" i="8"/>
  <c r="LF150" i="8"/>
  <c r="LF154" i="8"/>
  <c r="LF155" i="8"/>
  <c r="LF157" i="8"/>
  <c r="LF160" i="8"/>
  <c r="LF161" i="8"/>
  <c r="LF163" i="8"/>
  <c r="LF175" i="8"/>
  <c r="LF181" i="8"/>
  <c r="LF185" i="8"/>
  <c r="LF187" i="8"/>
  <c r="LF179" i="8"/>
  <c r="LF191" i="8"/>
  <c r="LF192" i="8"/>
  <c r="LF193" i="8"/>
  <c r="LF194" i="8"/>
  <c r="LF199" i="8"/>
  <c r="LF200" i="8"/>
  <c r="LF201" i="8"/>
  <c r="LF136" i="8"/>
  <c r="LF78" i="8"/>
  <c r="LF79" i="8"/>
  <c r="LF92" i="8"/>
  <c r="LF167" i="8"/>
  <c r="LF123" i="8"/>
  <c r="LF25" i="8"/>
  <c r="LF105" i="8"/>
  <c r="GN134" i="8"/>
  <c r="GN162" i="8"/>
  <c r="GN179" i="8"/>
  <c r="GN180" i="8"/>
  <c r="GN181" i="8"/>
  <c r="GN182" i="8"/>
  <c r="GN183" i="8"/>
  <c r="GN184" i="8"/>
  <c r="GN185" i="8"/>
  <c r="GN186" i="8"/>
  <c r="GN187" i="8"/>
  <c r="GN188" i="8"/>
  <c r="GN189" i="8"/>
  <c r="GN190" i="8"/>
  <c r="GN191" i="8"/>
  <c r="GN192" i="8"/>
  <c r="GN193" i="8"/>
  <c r="GN194" i="8"/>
  <c r="GN195" i="8"/>
  <c r="BV60" i="8"/>
  <c r="BV59" i="8"/>
  <c r="BV63" i="8"/>
  <c r="BV62" i="8"/>
  <c r="BV66" i="8"/>
  <c r="BV67" i="8"/>
  <c r="BV68" i="8"/>
  <c r="BV70" i="8"/>
  <c r="BV72" i="8"/>
  <c r="BV71" i="8"/>
  <c r="BV74" i="8"/>
  <c r="BV73" i="8"/>
  <c r="BV75" i="8"/>
  <c r="BV69" i="8"/>
  <c r="BV14" i="8"/>
  <c r="BV43" i="8"/>
  <c r="BV44" i="8"/>
  <c r="BV45" i="8"/>
  <c r="BV47" i="8"/>
  <c r="BV48" i="8"/>
  <c r="BV49" i="8"/>
  <c r="BV50" i="8"/>
  <c r="BV19" i="8"/>
  <c r="BV29" i="8"/>
  <c r="BV95" i="8"/>
  <c r="BV100" i="8"/>
  <c r="BV101" i="8"/>
  <c r="BV114" i="8"/>
  <c r="BV117" i="8"/>
  <c r="BV118" i="8"/>
  <c r="BV119" i="8"/>
  <c r="BV124" i="8"/>
  <c r="BV125" i="8"/>
  <c r="BV109" i="8"/>
  <c r="BV126" i="8"/>
  <c r="BV129" i="8"/>
  <c r="BV130" i="8"/>
  <c r="BV131" i="8"/>
  <c r="BV132" i="8"/>
  <c r="BV137" i="8"/>
  <c r="BV139" i="8"/>
  <c r="BV140" i="8"/>
  <c r="BV143" i="8"/>
  <c r="BV144" i="8"/>
  <c r="BV145" i="8"/>
  <c r="BV162" i="8"/>
  <c r="BV169" i="8"/>
  <c r="BV106" i="8"/>
  <c r="BV108" i="8"/>
  <c r="BV138" i="8"/>
  <c r="BV170" i="8"/>
  <c r="BV171" i="8"/>
  <c r="BV180" i="8"/>
  <c r="BV198" i="8"/>
  <c r="BV205" i="8"/>
  <c r="BV206" i="8"/>
  <c r="BV112" i="8"/>
  <c r="BV211" i="8"/>
  <c r="BV212" i="8"/>
  <c r="BV107" i="8"/>
  <c r="BV207" i="8"/>
  <c r="BV105" i="8"/>
  <c r="BV123" i="8"/>
  <c r="BV136" i="8"/>
  <c r="BV25" i="8"/>
  <c r="BV113" i="8"/>
  <c r="BV167" i="8"/>
  <c r="BV102" i="8"/>
  <c r="BV133" i="8"/>
  <c r="BV195" i="8"/>
  <c r="BV16" i="8"/>
  <c r="BV20" i="8"/>
  <c r="BV22" i="8"/>
  <c r="BV23" i="8"/>
  <c r="BV24" i="8"/>
  <c r="BV26" i="8"/>
  <c r="BV27" i="8"/>
  <c r="BV33" i="8"/>
  <c r="BV34" i="8"/>
  <c r="BV35" i="8"/>
  <c r="BV36" i="8"/>
  <c r="BV32" i="8"/>
  <c r="BV38" i="8"/>
  <c r="BV40" i="8"/>
  <c r="BV46" i="8"/>
  <c r="BV79" i="8"/>
  <c r="BV81" i="8"/>
  <c r="BV21" i="8"/>
  <c r="BV39" i="8"/>
  <c r="BV82" i="8"/>
  <c r="BV83" i="8"/>
  <c r="BV84" i="8"/>
  <c r="BV85" i="8"/>
  <c r="BV86" i="8"/>
  <c r="BV87" i="8"/>
  <c r="BV88" i="8"/>
  <c r="BV78" i="8"/>
  <c r="BV80" i="8"/>
  <c r="BV37" i="8"/>
  <c r="BV93" i="8"/>
  <c r="BV94" i="8"/>
  <c r="BV98" i="8"/>
  <c r="BV99" i="8"/>
  <c r="BV148" i="8"/>
  <c r="BV149" i="8"/>
  <c r="BV150" i="8"/>
  <c r="BV154" i="8"/>
  <c r="BV155" i="8"/>
  <c r="BV156" i="8"/>
  <c r="BV157" i="8"/>
  <c r="BV160" i="8"/>
  <c r="BV161" i="8"/>
  <c r="BV163" i="8"/>
  <c r="BV168" i="8"/>
  <c r="BV174" i="8"/>
  <c r="BV175" i="8"/>
  <c r="BV181" i="8"/>
  <c r="BV185" i="8"/>
  <c r="BV186" i="8"/>
  <c r="BV187" i="8"/>
  <c r="BV176" i="8"/>
  <c r="BV179" i="8"/>
  <c r="BV191" i="8"/>
  <c r="BV192" i="8"/>
  <c r="BV193" i="8"/>
  <c r="BV194" i="8"/>
  <c r="BV199" i="8"/>
  <c r="BV92" i="8"/>
  <c r="BV28" i="8"/>
  <c r="BV188" i="8"/>
  <c r="BV200" i="8"/>
  <c r="BV201" i="8"/>
  <c r="BV202" i="8"/>
  <c r="BV210" i="8"/>
  <c r="BV15" i="8"/>
  <c r="BV164" i="8"/>
  <c r="GL214" i="8"/>
  <c r="BS216" i="8"/>
  <c r="LF213" i="8" l="1"/>
  <c r="BV217" i="8" s="1"/>
  <c r="GN213" i="8"/>
  <c r="BV215" i="8" s="1"/>
  <c r="BW53" i="8"/>
  <c r="BW57" i="8"/>
  <c r="BW58" i="8"/>
  <c r="BW63" i="8"/>
  <c r="BW60" i="8"/>
  <c r="BW67" i="8"/>
  <c r="BW68" i="8"/>
  <c r="BW70" i="8"/>
  <c r="BW72" i="8"/>
  <c r="BW75" i="8"/>
  <c r="BW14" i="8"/>
  <c r="BW44" i="8"/>
  <c r="BW47" i="8"/>
  <c r="BW49" i="8"/>
  <c r="BW19" i="8"/>
  <c r="BW100" i="8"/>
  <c r="BW114" i="8"/>
  <c r="BW118" i="8"/>
  <c r="BW124" i="8"/>
  <c r="BW126" i="8"/>
  <c r="BW130" i="8"/>
  <c r="BW132" i="8"/>
  <c r="BW106" i="8"/>
  <c r="BW143" i="8"/>
  <c r="BW93" i="8"/>
  <c r="BW94" i="8"/>
  <c r="BW98" i="8"/>
  <c r="BW149" i="8"/>
  <c r="BW150" i="8"/>
  <c r="BW154" i="8"/>
  <c r="BW156" i="8"/>
  <c r="BW160" i="8"/>
  <c r="BW163" i="8"/>
  <c r="BW181" i="8"/>
  <c r="BW187" i="8"/>
  <c r="BW191" i="8"/>
  <c r="BW193" i="8"/>
  <c r="BW81" i="8"/>
  <c r="BW179" i="8"/>
  <c r="BW201" i="8"/>
  <c r="BW123" i="8"/>
  <c r="BW164" i="8"/>
  <c r="BW77" i="8"/>
  <c r="BW90" i="8"/>
  <c r="BW64" i="8"/>
  <c r="BW56" i="8"/>
  <c r="BW54" i="8"/>
  <c r="BW55" i="8"/>
  <c r="BW62" i="8"/>
  <c r="BW61" i="8"/>
  <c r="BW59" i="8"/>
  <c r="BW66" i="8"/>
  <c r="BW74" i="8"/>
  <c r="BW71" i="8"/>
  <c r="BW73" i="8"/>
  <c r="BW69" i="8"/>
  <c r="BW43" i="8"/>
  <c r="BW45" i="8"/>
  <c r="BW48" i="8"/>
  <c r="BW50" i="8"/>
  <c r="BW29" i="8"/>
  <c r="BW95" i="8"/>
  <c r="BW101" i="8"/>
  <c r="BW117" i="8"/>
  <c r="BW119" i="8"/>
  <c r="BW125" i="8"/>
  <c r="BW129" i="8"/>
  <c r="BW131" i="8"/>
  <c r="BW137" i="8"/>
  <c r="BW109" i="8"/>
  <c r="BW139" i="8"/>
  <c r="BW38" i="8"/>
  <c r="BW39" i="8"/>
  <c r="BW99" i="8"/>
  <c r="BW148" i="8"/>
  <c r="BW155" i="8"/>
  <c r="BW157" i="8"/>
  <c r="BW161" i="8"/>
  <c r="BW168" i="8"/>
  <c r="BW174" i="8"/>
  <c r="BW175" i="8"/>
  <c r="BW186" i="8"/>
  <c r="BW188" i="8"/>
  <c r="BW192" i="8"/>
  <c r="BW199" i="8"/>
  <c r="BW21" i="8"/>
  <c r="BW200" i="8"/>
  <c r="BW202" i="8"/>
  <c r="BW15" i="8"/>
  <c r="BW76" i="8"/>
  <c r="BW89" i="8"/>
  <c r="BW91" i="8"/>
  <c r="BW96" i="8"/>
  <c r="BW140" i="8"/>
  <c r="BW185" i="8"/>
  <c r="BW194" i="8"/>
  <c r="BW176" i="8"/>
  <c r="BW210" i="8"/>
  <c r="BW111" i="8"/>
  <c r="BW65" i="8"/>
  <c r="BW115" i="8"/>
  <c r="BW116" i="8"/>
  <c r="BW120" i="8"/>
  <c r="BW121" i="8"/>
  <c r="BW122" i="8"/>
  <c r="BW127" i="8"/>
  <c r="LH10" i="8"/>
  <c r="LH41" i="8"/>
  <c r="LH42" i="8"/>
  <c r="LH51" i="8"/>
  <c r="LH52" i="8"/>
  <c r="LH128" i="8"/>
  <c r="LH135" i="8"/>
  <c r="LH141" i="8"/>
  <c r="LH142" i="8"/>
  <c r="LH146" i="8"/>
  <c r="LH147" i="8"/>
  <c r="LH151" i="8"/>
  <c r="LH152" i="8"/>
  <c r="LH153" i="8"/>
  <c r="LH158" i="8"/>
  <c r="LH159" i="8"/>
  <c r="LG9" i="8"/>
  <c r="LH31" i="8"/>
  <c r="LH165" i="8"/>
  <c r="LH166" i="8"/>
  <c r="LH172" i="8"/>
  <c r="LH173" i="8"/>
  <c r="LH177" i="8"/>
  <c r="LH178" i="8"/>
  <c r="LH182" i="8"/>
  <c r="LH183" i="8"/>
  <c r="LH184" i="8"/>
  <c r="LH189" i="8"/>
  <c r="LH190" i="8"/>
  <c r="LH134" i="8"/>
  <c r="LH196" i="8"/>
  <c r="GP10" i="8"/>
  <c r="GP23" i="8"/>
  <c r="GP26" i="8"/>
  <c r="GP27" i="8"/>
  <c r="GP31" i="8"/>
  <c r="GP32" i="8"/>
  <c r="GP33" i="8"/>
  <c r="GP37" i="8"/>
  <c r="GP38" i="8"/>
  <c r="GP39" i="8"/>
  <c r="GP41" i="8"/>
  <c r="GP42" i="8"/>
  <c r="GP44" i="8"/>
  <c r="GP46" i="8"/>
  <c r="GP47" i="8"/>
  <c r="GP48" i="8"/>
  <c r="GP49" i="8"/>
  <c r="GP50" i="8"/>
  <c r="GP211" i="8"/>
  <c r="GP212" i="8"/>
  <c r="GO9" i="8"/>
  <c r="GP18" i="8"/>
  <c r="GP20" i="8"/>
  <c r="GP61" i="8"/>
  <c r="GP70" i="8"/>
  <c r="GP72" i="8"/>
  <c r="GP76" i="8"/>
  <c r="GP77" i="8"/>
  <c r="GP78" i="8"/>
  <c r="GP79" i="8"/>
  <c r="GP80" i="8"/>
  <c r="GP81" i="8"/>
  <c r="GP82" i="8"/>
  <c r="GP83" i="8"/>
  <c r="GP84" i="8"/>
  <c r="GP88" i="8"/>
  <c r="GP89" i="8"/>
  <c r="GP90" i="8"/>
  <c r="GP91" i="8"/>
  <c r="GP92" i="8"/>
  <c r="GP93" i="8"/>
  <c r="GP14" i="8"/>
  <c r="GP15" i="8"/>
  <c r="GP56" i="8"/>
  <c r="GP63" i="8"/>
  <c r="GP64" i="8"/>
  <c r="GP65" i="8"/>
  <c r="GP71" i="8"/>
  <c r="GP73" i="8"/>
  <c r="GP74" i="8"/>
  <c r="GP75" i="8"/>
  <c r="GP95" i="8"/>
  <c r="GP96" i="8"/>
  <c r="GP97" i="8"/>
  <c r="GP98" i="8"/>
  <c r="GP100" i="8"/>
  <c r="GP101" i="8"/>
  <c r="GP102" i="8"/>
  <c r="GP103" i="8"/>
  <c r="GP104" i="8"/>
  <c r="GP106" i="8"/>
  <c r="GP107" i="8"/>
  <c r="GP110" i="8"/>
  <c r="GP111" i="8"/>
  <c r="GP17" i="8"/>
  <c r="GP28" i="8"/>
  <c r="GP43" i="8"/>
  <c r="GP62" i="8"/>
  <c r="GP69" i="8"/>
  <c r="GP113" i="8"/>
  <c r="GP114" i="8"/>
  <c r="GP115" i="8"/>
  <c r="GP116" i="8"/>
  <c r="GP117" i="8"/>
  <c r="GP118" i="8"/>
  <c r="GP119" i="8"/>
  <c r="GP120" i="8"/>
  <c r="GP121" i="8"/>
  <c r="GP122" i="8"/>
  <c r="GP123" i="8"/>
  <c r="GP124" i="8"/>
  <c r="GP126" i="8"/>
  <c r="GP127" i="8"/>
  <c r="BW9" i="8"/>
  <c r="BX10" i="8"/>
  <c r="BX156" i="8" s="1"/>
  <c r="BX17" i="8"/>
  <c r="BX18" i="8"/>
  <c r="BX31" i="8"/>
  <c r="BX42" i="8"/>
  <c r="BX51" i="8"/>
  <c r="BX52" i="8"/>
  <c r="BX135" i="8"/>
  <c r="LE214" i="8"/>
  <c r="BU217" i="8"/>
  <c r="BU218" i="8" s="1"/>
  <c r="BV213" i="8"/>
  <c r="BV214" i="8" s="1"/>
  <c r="LG62" i="8"/>
  <c r="LG54" i="8"/>
  <c r="LG61" i="8"/>
  <c r="LG59" i="8"/>
  <c r="LG55" i="8"/>
  <c r="LG63" i="8"/>
  <c r="LG58" i="8"/>
  <c r="LG53" i="8"/>
  <c r="LG56" i="8"/>
  <c r="LG57" i="8"/>
  <c r="LG60" i="8"/>
  <c r="LG66" i="8"/>
  <c r="LG72" i="8"/>
  <c r="LG67" i="8"/>
  <c r="LG73" i="8"/>
  <c r="LG71" i="8"/>
  <c r="LG75" i="8"/>
  <c r="LG68" i="8"/>
  <c r="LG70" i="8"/>
  <c r="LG74" i="8"/>
  <c r="LG19" i="8"/>
  <c r="LG95" i="8"/>
  <c r="LG100" i="8"/>
  <c r="LG101" i="8"/>
  <c r="LG108" i="8"/>
  <c r="LG109" i="8"/>
  <c r="LG114" i="8"/>
  <c r="LG118" i="8"/>
  <c r="LG119" i="8"/>
  <c r="LG124" i="8"/>
  <c r="LG125" i="8"/>
  <c r="LG126" i="8"/>
  <c r="LG144" i="8"/>
  <c r="LG145" i="8"/>
  <c r="LG162" i="8"/>
  <c r="LG206" i="8"/>
  <c r="LG207" i="8"/>
  <c r="LG132" i="8"/>
  <c r="LG139" i="8"/>
  <c r="LG143" i="8"/>
  <c r="LG169" i="8"/>
  <c r="LG198" i="8"/>
  <c r="LG69" i="8"/>
  <c r="LG43" i="8"/>
  <c r="LG138" i="8"/>
  <c r="LG180" i="8"/>
  <c r="LG14" i="8"/>
  <c r="LG45" i="8"/>
  <c r="LG48" i="8"/>
  <c r="LG49" i="8"/>
  <c r="LG50" i="8"/>
  <c r="LG107" i="8"/>
  <c r="LG170" i="8"/>
  <c r="LG212" i="8"/>
  <c r="LG140" i="8"/>
  <c r="LG29" i="8"/>
  <c r="LG137" i="8"/>
  <c r="LG47" i="8"/>
  <c r="LG131" i="8"/>
  <c r="LG15" i="8"/>
  <c r="LG117" i="8"/>
  <c r="LG129" i="8"/>
  <c r="LG130" i="8"/>
  <c r="LG186" i="8"/>
  <c r="LG195" i="8"/>
  <c r="LG210" i="8"/>
  <c r="LG98" i="8"/>
  <c r="LG171" i="8"/>
  <c r="LG205" i="8"/>
  <c r="LG211" i="8"/>
  <c r="LG44" i="8"/>
  <c r="LG21" i="8"/>
  <c r="LG188" i="8"/>
  <c r="LG112" i="8"/>
  <c r="LG46" i="8"/>
  <c r="LG168" i="8"/>
  <c r="LG81" i="8"/>
  <c r="LG80" i="8"/>
  <c r="LG87" i="8"/>
  <c r="LG156" i="8"/>
  <c r="LG27" i="8"/>
  <c r="LG106" i="8"/>
  <c r="LG113" i="8"/>
  <c r="LG148" i="8"/>
  <c r="LG174" i="8"/>
  <c r="LG176" i="8"/>
  <c r="LG202" i="8"/>
  <c r="LG32" i="8"/>
  <c r="LG22" i="8"/>
  <c r="LG38" i="8"/>
  <c r="LG84" i="8"/>
  <c r="LG164" i="8"/>
  <c r="LG102" i="8"/>
  <c r="LG133" i="8"/>
  <c r="LG16" i="8"/>
  <c r="LG20" i="8"/>
  <c r="LG23" i="8"/>
  <c r="LG24" i="8"/>
  <c r="LG26" i="8"/>
  <c r="LG33" i="8"/>
  <c r="LG34" i="8"/>
  <c r="LG35" i="8"/>
  <c r="LG36" i="8"/>
  <c r="LG40" i="8"/>
  <c r="LG82" i="8"/>
  <c r="LG39" i="8"/>
  <c r="LG83" i="8"/>
  <c r="LG85" i="8"/>
  <c r="LG86" i="8"/>
  <c r="LG88" i="8"/>
  <c r="LG37" i="8"/>
  <c r="LG93" i="8"/>
  <c r="LG94" i="8"/>
  <c r="LG99" i="8"/>
  <c r="LG149" i="8"/>
  <c r="LG150" i="8"/>
  <c r="LG154" i="8"/>
  <c r="LG155" i="8"/>
  <c r="LG157" i="8"/>
  <c r="LG161" i="8"/>
  <c r="LG163" i="8"/>
  <c r="LG175" i="8"/>
  <c r="LG181" i="8"/>
  <c r="LG185" i="8"/>
  <c r="LG187" i="8"/>
  <c r="LG160" i="8"/>
  <c r="LG191" i="8"/>
  <c r="LG192" i="8"/>
  <c r="LG193" i="8"/>
  <c r="LG194" i="8"/>
  <c r="LG199" i="8"/>
  <c r="LG28" i="8"/>
  <c r="LG179" i="8"/>
  <c r="LG200" i="8"/>
  <c r="LG79" i="8"/>
  <c r="LG76" i="8"/>
  <c r="LG77" i="8"/>
  <c r="LG89" i="8"/>
  <c r="LG90" i="8"/>
  <c r="LG91" i="8"/>
  <c r="LG17" i="8"/>
  <c r="LG64" i="8"/>
  <c r="LG96" i="8"/>
  <c r="LG97" i="8"/>
  <c r="LG103" i="8"/>
  <c r="LG104" i="8"/>
  <c r="LG110" i="8"/>
  <c r="LG111" i="8"/>
  <c r="LG65" i="8"/>
  <c r="LG115" i="8"/>
  <c r="LG116" i="8"/>
  <c r="LG120" i="8"/>
  <c r="LG121" i="8"/>
  <c r="LG122" i="8"/>
  <c r="LG127" i="8"/>
  <c r="LG25" i="8"/>
  <c r="LG105" i="8"/>
  <c r="LG136" i="8"/>
  <c r="LG92" i="8"/>
  <c r="LG201" i="8"/>
  <c r="LG123" i="8"/>
  <c r="LG78" i="8"/>
  <c r="GO22" i="8"/>
  <c r="GO149" i="8"/>
  <c r="GO181" i="8"/>
  <c r="GO47" i="8"/>
  <c r="GO50" i="8"/>
  <c r="GO79" i="8"/>
  <c r="GO81" i="8"/>
  <c r="GO70" i="8"/>
  <c r="GO73" i="8"/>
  <c r="GO78" i="8"/>
  <c r="GO72" i="8"/>
  <c r="GO150" i="8"/>
  <c r="GO180" i="8"/>
  <c r="GO48" i="8"/>
  <c r="GO71" i="8"/>
  <c r="GO74" i="8"/>
  <c r="GO211" i="8"/>
  <c r="GO83" i="8"/>
  <c r="GO85" i="8"/>
  <c r="GO118" i="8"/>
  <c r="GO119" i="8"/>
  <c r="GO212" i="8"/>
  <c r="GO21" i="8"/>
  <c r="GO35" i="8"/>
  <c r="GO179" i="8"/>
  <c r="GO196" i="8"/>
  <c r="GO197" i="8"/>
  <c r="GO199" i="8"/>
  <c r="GO200" i="8"/>
  <c r="GO203" i="8"/>
  <c r="GO204" i="8"/>
  <c r="GO205" i="8"/>
  <c r="GO206" i="8"/>
  <c r="GO207" i="8"/>
  <c r="GO208" i="8"/>
  <c r="GO209" i="8"/>
  <c r="GO210" i="8"/>
  <c r="GO26" i="8"/>
  <c r="GO43" i="8"/>
  <c r="GO59" i="8"/>
  <c r="GO62" i="8"/>
  <c r="GO65" i="8"/>
  <c r="GO75" i="8"/>
  <c r="GO76" i="8"/>
  <c r="GO77" i="8"/>
  <c r="GO82" i="8"/>
  <c r="GO84" i="8"/>
  <c r="GO86" i="8"/>
  <c r="GO87" i="8"/>
  <c r="GO89" i="8"/>
  <c r="GO90" i="8"/>
  <c r="GO91" i="8"/>
  <c r="GO92" i="8"/>
  <c r="GO93" i="8"/>
  <c r="GO94" i="8"/>
  <c r="GO16" i="8"/>
  <c r="GO57" i="8"/>
  <c r="GO61" i="8"/>
  <c r="GO64" i="8"/>
  <c r="GO66" i="8"/>
  <c r="GO67" i="8"/>
  <c r="GO68" i="8"/>
  <c r="GO69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31" i="8"/>
  <c r="GO46" i="8"/>
  <c r="GO63" i="8"/>
  <c r="GO112" i="8"/>
  <c r="GO113" i="8"/>
  <c r="GO114" i="8"/>
  <c r="GO115" i="8"/>
  <c r="GO116" i="8"/>
  <c r="GO117" i="8"/>
  <c r="GO120" i="8"/>
  <c r="GO121" i="8"/>
  <c r="GO122" i="8"/>
  <c r="GO123" i="8"/>
  <c r="GO124" i="8"/>
  <c r="GO125" i="8"/>
  <c r="GO126" i="8"/>
  <c r="GO127" i="8"/>
  <c r="GO44" i="8"/>
  <c r="GO55" i="8"/>
  <c r="GO131" i="8"/>
  <c r="GO133" i="8"/>
  <c r="GO162" i="8"/>
  <c r="GO163" i="8"/>
  <c r="GO164" i="8"/>
  <c r="GO165" i="8"/>
  <c r="GO166" i="8"/>
  <c r="GO167" i="8"/>
  <c r="GO168" i="8"/>
  <c r="GO169" i="8"/>
  <c r="GO170" i="8"/>
  <c r="GO171" i="8"/>
  <c r="GO172" i="8"/>
  <c r="GO173" i="8"/>
  <c r="GO174" i="8"/>
  <c r="GO175" i="8"/>
  <c r="GO176" i="8"/>
  <c r="GO177" i="8"/>
  <c r="GO178" i="8"/>
  <c r="GO23" i="8"/>
  <c r="GO60" i="8"/>
  <c r="GO134" i="8"/>
  <c r="GO182" i="8"/>
  <c r="GO183" i="8"/>
  <c r="GO184" i="8"/>
  <c r="GO185" i="8"/>
  <c r="GO186" i="8"/>
  <c r="GO187" i="8"/>
  <c r="GO188" i="8"/>
  <c r="GO189" i="8"/>
  <c r="GO190" i="8"/>
  <c r="GO191" i="8"/>
  <c r="GO192" i="8"/>
  <c r="GO193" i="8"/>
  <c r="GO194" i="8"/>
  <c r="GO80" i="8"/>
  <c r="GO195" i="8"/>
  <c r="GO88" i="8"/>
  <c r="GO161" i="8"/>
  <c r="GO37" i="8"/>
  <c r="GO202" i="8"/>
  <c r="GO201" i="8"/>
  <c r="GO198" i="8"/>
  <c r="BW171" i="8"/>
  <c r="BW180" i="8"/>
  <c r="BW198" i="8"/>
  <c r="BW205" i="8"/>
  <c r="BW206" i="8"/>
  <c r="BW207" i="8"/>
  <c r="BW211" i="8"/>
  <c r="BW212" i="8"/>
  <c r="BW107" i="8"/>
  <c r="BW108" i="8"/>
  <c r="BW138" i="8"/>
  <c r="BW105" i="8"/>
  <c r="BW136" i="8"/>
  <c r="BW167" i="8"/>
  <c r="BW102" i="8"/>
  <c r="BW133" i="8"/>
  <c r="BW195" i="8"/>
  <c r="BW16" i="8"/>
  <c r="BW20" i="8"/>
  <c r="BW22" i="8"/>
  <c r="BW23" i="8"/>
  <c r="BW24" i="8"/>
  <c r="BW26" i="8"/>
  <c r="BW27" i="8"/>
  <c r="BW80" i="8"/>
  <c r="BW33" i="8"/>
  <c r="BW34" i="8"/>
  <c r="BW35" i="8"/>
  <c r="BW36" i="8"/>
  <c r="BW40" i="8"/>
  <c r="BW46" i="8"/>
  <c r="BW82" i="8"/>
  <c r="BW25" i="8"/>
  <c r="BW78" i="8"/>
  <c r="BW28" i="8"/>
  <c r="BW32" i="8"/>
  <c r="BW37" i="8"/>
  <c r="BW83" i="8"/>
  <c r="BW84" i="8"/>
  <c r="BW85" i="8"/>
  <c r="BW86" i="8"/>
  <c r="BW144" i="8"/>
  <c r="BW88" i="8"/>
  <c r="BW79" i="8"/>
  <c r="BW92" i="8"/>
  <c r="BW145" i="8"/>
  <c r="BW162" i="8"/>
  <c r="BW17" i="8"/>
  <c r="BW18" i="8"/>
  <c r="BW30" i="8"/>
  <c r="BW31" i="8"/>
  <c r="BW41" i="8"/>
  <c r="BW51" i="8"/>
  <c r="BW52" i="8"/>
  <c r="BW128" i="8"/>
  <c r="BW135" i="8"/>
  <c r="BW141" i="8"/>
  <c r="BW142" i="8"/>
  <c r="BW146" i="8"/>
  <c r="BW147" i="8"/>
  <c r="BW151" i="8"/>
  <c r="BW152" i="8"/>
  <c r="BW153" i="8"/>
  <c r="BW158" i="8"/>
  <c r="BW159" i="8"/>
  <c r="BW42" i="8"/>
  <c r="BW165" i="8"/>
  <c r="BW166" i="8"/>
  <c r="BW172" i="8"/>
  <c r="BW173" i="8"/>
  <c r="BW177" i="8"/>
  <c r="BW178" i="8"/>
  <c r="BW134" i="8"/>
  <c r="BW182" i="8"/>
  <c r="BW183" i="8"/>
  <c r="BW184" i="8"/>
  <c r="BW189" i="8"/>
  <c r="BW190" i="8"/>
  <c r="BW196" i="8"/>
  <c r="BW197" i="8"/>
  <c r="BW203" i="8"/>
  <c r="BW204" i="8"/>
  <c r="BW208" i="8"/>
  <c r="BW209" i="8"/>
  <c r="BW169" i="8"/>
  <c r="BW112" i="8"/>
  <c r="BW113" i="8"/>
  <c r="BW170" i="8"/>
  <c r="BW87" i="8"/>
  <c r="GM214" i="8"/>
  <c r="BT216" i="8"/>
  <c r="LF214" i="8" l="1"/>
  <c r="GO213" i="8"/>
  <c r="BW215" i="8" s="1"/>
  <c r="BV218" i="8"/>
  <c r="BW213" i="8"/>
  <c r="BW214" i="8" s="1"/>
  <c r="LH197" i="8"/>
  <c r="LH203" i="8"/>
  <c r="LH204" i="8"/>
  <c r="LH208" i="8"/>
  <c r="LH209" i="8"/>
  <c r="LH76" i="8"/>
  <c r="LH77" i="8"/>
  <c r="LH89" i="8"/>
  <c r="LH90" i="8"/>
  <c r="LH91" i="8"/>
  <c r="LH65" i="8"/>
  <c r="LH96" i="8"/>
  <c r="LH97" i="8"/>
  <c r="LH103" i="8"/>
  <c r="LH104" i="8"/>
  <c r="LH110" i="8"/>
  <c r="LH111" i="8"/>
  <c r="LH30" i="8"/>
  <c r="LH64" i="8"/>
  <c r="LH115" i="8"/>
  <c r="LH116" i="8"/>
  <c r="LH120" i="8"/>
  <c r="LH121" i="8"/>
  <c r="LH122" i="8"/>
  <c r="LH127" i="8"/>
  <c r="GP105" i="8"/>
  <c r="GP35" i="8"/>
  <c r="GP36" i="8"/>
  <c r="GP29" i="8"/>
  <c r="GP21" i="8"/>
  <c r="GP25" i="8"/>
  <c r="GP191" i="8"/>
  <c r="GP68" i="8"/>
  <c r="GP171" i="8"/>
  <c r="GP108" i="8"/>
  <c r="GP112" i="8"/>
  <c r="GP125" i="8"/>
  <c r="GP99" i="8"/>
  <c r="GP87" i="8"/>
  <c r="GP167" i="8"/>
  <c r="GP136" i="8"/>
  <c r="GP170" i="8"/>
  <c r="GP129" i="8"/>
  <c r="GP109" i="8"/>
  <c r="GP67" i="8"/>
  <c r="GP94" i="8"/>
  <c r="GP45" i="8"/>
  <c r="GP174" i="8"/>
  <c r="GP66" i="8"/>
  <c r="GP85" i="8"/>
  <c r="GP86" i="8"/>
  <c r="GP139" i="8"/>
  <c r="GP140" i="8"/>
  <c r="GP209" i="8"/>
  <c r="GP55" i="8"/>
  <c r="GP57" i="8"/>
  <c r="GP58" i="8"/>
  <c r="GP59" i="8"/>
  <c r="GP60" i="8"/>
  <c r="GP130" i="8"/>
  <c r="GP131" i="8"/>
  <c r="GP133" i="8"/>
  <c r="GP135" i="8"/>
  <c r="GP137" i="8"/>
  <c r="GP138" i="8"/>
  <c r="GP141" i="8"/>
  <c r="GP142" i="8"/>
  <c r="GP143" i="8"/>
  <c r="GP144" i="8"/>
  <c r="GP145" i="8"/>
  <c r="GP146" i="8"/>
  <c r="GP147" i="8"/>
  <c r="GP148" i="8"/>
  <c r="GP149" i="8"/>
  <c r="GP150" i="8"/>
  <c r="GP151" i="8"/>
  <c r="GP152" i="8"/>
  <c r="GP153" i="8"/>
  <c r="GP154" i="8"/>
  <c r="GP155" i="8"/>
  <c r="GP156" i="8"/>
  <c r="GP157" i="8"/>
  <c r="GP158" i="8"/>
  <c r="GP159" i="8"/>
  <c r="GP160" i="8"/>
  <c r="GP161" i="8"/>
  <c r="GP19" i="8"/>
  <c r="GP132" i="8"/>
  <c r="GP163" i="8"/>
  <c r="GP164" i="8"/>
  <c r="GP165" i="8"/>
  <c r="GP166" i="8"/>
  <c r="GP168" i="8"/>
  <c r="GP169" i="8"/>
  <c r="GP172" i="8"/>
  <c r="GP173" i="8"/>
  <c r="GP175" i="8"/>
  <c r="GP176" i="8"/>
  <c r="GP177" i="8"/>
  <c r="GP178" i="8"/>
  <c r="GP22" i="8"/>
  <c r="GP30" i="8"/>
  <c r="GP40" i="8"/>
  <c r="GP53" i="8"/>
  <c r="GP128" i="8"/>
  <c r="GP162" i="8"/>
  <c r="GP179" i="8"/>
  <c r="GP180" i="8"/>
  <c r="GP181" i="8"/>
  <c r="GP182" i="8"/>
  <c r="GP183" i="8"/>
  <c r="GP184" i="8"/>
  <c r="GP185" i="8"/>
  <c r="GP186" i="8"/>
  <c r="GP187" i="8"/>
  <c r="GP188" i="8"/>
  <c r="GP189" i="8"/>
  <c r="GP190" i="8"/>
  <c r="GP192" i="8"/>
  <c r="GP193" i="8"/>
  <c r="GP194" i="8"/>
  <c r="GP195" i="8"/>
  <c r="GP16" i="8"/>
  <c r="GP24" i="8"/>
  <c r="GP34" i="8"/>
  <c r="GP51" i="8"/>
  <c r="GP54" i="8"/>
  <c r="GP134" i="8"/>
  <c r="GP196" i="8"/>
  <c r="GP197" i="8"/>
  <c r="GP198" i="8"/>
  <c r="GP199" i="8"/>
  <c r="GP201" i="8"/>
  <c r="GP202" i="8"/>
  <c r="GP203" i="8"/>
  <c r="GP204" i="8"/>
  <c r="GP206" i="8"/>
  <c r="GP207" i="8"/>
  <c r="GP208" i="8"/>
  <c r="GP210" i="8"/>
  <c r="GP52" i="8"/>
  <c r="GP200" i="8"/>
  <c r="GP205" i="8"/>
  <c r="LI10" i="8"/>
  <c r="LI41" i="8"/>
  <c r="LI51" i="8"/>
  <c r="LI52" i="8"/>
  <c r="LI135" i="8"/>
  <c r="LI141" i="8"/>
  <c r="LI142" i="8"/>
  <c r="LI146" i="8"/>
  <c r="LI147" i="8"/>
  <c r="LI151" i="8"/>
  <c r="LI152" i="8"/>
  <c r="LI153" i="8"/>
  <c r="LI158" i="8"/>
  <c r="LI159" i="8"/>
  <c r="LI18" i="8"/>
  <c r="LI165" i="8"/>
  <c r="LI166" i="8"/>
  <c r="LI172" i="8"/>
  <c r="LI173" i="8"/>
  <c r="LI177" i="8"/>
  <c r="LI128" i="8"/>
  <c r="LI134" i="8"/>
  <c r="LI182" i="8"/>
  <c r="LI183" i="8"/>
  <c r="LI184" i="8"/>
  <c r="LI189" i="8"/>
  <c r="LI190" i="8"/>
  <c r="LI178" i="8"/>
  <c r="LI196" i="8"/>
  <c r="LI197" i="8"/>
  <c r="LI203" i="8"/>
  <c r="LI204" i="8"/>
  <c r="LI208" i="8"/>
  <c r="LI209" i="8"/>
  <c r="LI76" i="8"/>
  <c r="LI77" i="8"/>
  <c r="LI89" i="8"/>
  <c r="LI90" i="8"/>
  <c r="LI91" i="8"/>
  <c r="LI31" i="8"/>
  <c r="LG8" i="8"/>
  <c r="LI17" i="8"/>
  <c r="LI65" i="8"/>
  <c r="LI115" i="8"/>
  <c r="LI116" i="8"/>
  <c r="LI120" i="8"/>
  <c r="LI121" i="8"/>
  <c r="LI122" i="8"/>
  <c r="LI127" i="8"/>
  <c r="LH9" i="8"/>
  <c r="GO8" i="8"/>
  <c r="GQ10" i="8"/>
  <c r="GQ26" i="8"/>
  <c r="GQ55" i="8"/>
  <c r="GQ180" i="8"/>
  <c r="GQ181" i="8"/>
  <c r="GQ182" i="8"/>
  <c r="GQ183" i="8"/>
  <c r="GQ184" i="8"/>
  <c r="GQ185" i="8"/>
  <c r="GQ186" i="8"/>
  <c r="GQ187" i="8"/>
  <c r="GQ188" i="8"/>
  <c r="GQ189" i="8"/>
  <c r="GQ190" i="8"/>
  <c r="GQ191" i="8"/>
  <c r="GQ192" i="8"/>
  <c r="GQ193" i="8"/>
  <c r="GQ194" i="8"/>
  <c r="GQ195" i="8"/>
  <c r="GQ38" i="8"/>
  <c r="GQ53" i="8"/>
  <c r="GQ129" i="8"/>
  <c r="GQ131" i="8"/>
  <c r="GQ162" i="8"/>
  <c r="GQ179" i="8"/>
  <c r="GQ196" i="8"/>
  <c r="GQ197" i="8"/>
  <c r="GQ198" i="8"/>
  <c r="GQ199" i="8"/>
  <c r="GQ200" i="8"/>
  <c r="GQ201" i="8"/>
  <c r="GQ202" i="8"/>
  <c r="GQ203" i="8"/>
  <c r="GQ204" i="8"/>
  <c r="GQ205" i="8"/>
  <c r="GQ206" i="8"/>
  <c r="GQ207" i="8"/>
  <c r="GQ208" i="8"/>
  <c r="GQ209" i="8"/>
  <c r="GQ210" i="8"/>
  <c r="GQ211" i="8"/>
  <c r="GQ212" i="8"/>
  <c r="GQ25" i="8"/>
  <c r="GQ62" i="8"/>
  <c r="GQ63" i="8"/>
  <c r="GQ64" i="8"/>
  <c r="GQ65" i="8"/>
  <c r="GQ68" i="8"/>
  <c r="GQ71" i="8"/>
  <c r="GQ72" i="8"/>
  <c r="GQ73" i="8"/>
  <c r="GQ76" i="8"/>
  <c r="GQ77" i="8"/>
  <c r="GQ79" i="8"/>
  <c r="GQ81" i="8"/>
  <c r="GQ82" i="8"/>
  <c r="GQ83" i="8"/>
  <c r="GQ84" i="8"/>
  <c r="GQ85" i="8"/>
  <c r="GQ86" i="8"/>
  <c r="GQ87" i="8"/>
  <c r="GQ88" i="8"/>
  <c r="GQ89" i="8"/>
  <c r="GQ90" i="8"/>
  <c r="GQ91" i="8"/>
  <c r="GQ93" i="8"/>
  <c r="GQ94" i="8"/>
  <c r="GP9" i="8"/>
  <c r="GQ61" i="8"/>
  <c r="GQ69" i="8"/>
  <c r="GQ7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35" i="8"/>
  <c r="GQ36" i="8"/>
  <c r="GQ37" i="8"/>
  <c r="GQ57" i="8"/>
  <c r="GQ59" i="8"/>
  <c r="GQ70" i="8"/>
  <c r="GQ112" i="8"/>
  <c r="GQ113" i="8"/>
  <c r="GQ114" i="8"/>
  <c r="GQ115" i="8"/>
  <c r="GQ116" i="8"/>
  <c r="GQ117" i="8"/>
  <c r="GQ118" i="8"/>
  <c r="GQ119" i="8"/>
  <c r="GQ120" i="8"/>
  <c r="GQ121" i="8"/>
  <c r="GQ122" i="8"/>
  <c r="GQ123" i="8"/>
  <c r="GQ124" i="8"/>
  <c r="GQ125" i="8"/>
  <c r="GQ126" i="8"/>
  <c r="GQ127" i="8"/>
  <c r="BY10" i="8"/>
  <c r="BY18" i="8"/>
  <c r="BY30" i="8"/>
  <c r="BY41" i="8"/>
  <c r="BY42" i="8"/>
  <c r="BY135" i="8"/>
  <c r="BW8" i="8"/>
  <c r="BY31" i="8"/>
  <c r="BY197" i="8"/>
  <c r="BY203" i="8"/>
  <c r="BY204" i="8"/>
  <c r="BY208" i="8"/>
  <c r="BY209" i="8"/>
  <c r="BY76" i="8"/>
  <c r="BY77" i="8"/>
  <c r="BY89" i="8"/>
  <c r="BY90" i="8"/>
  <c r="BY91" i="8"/>
  <c r="BY96" i="8"/>
  <c r="BY97" i="8"/>
  <c r="BY103" i="8"/>
  <c r="BY104" i="8"/>
  <c r="BY110" i="8"/>
  <c r="BY111" i="8"/>
  <c r="BY51" i="8"/>
  <c r="BY64" i="8"/>
  <c r="BY65" i="8"/>
  <c r="BY115" i="8"/>
  <c r="BY116" i="8"/>
  <c r="BY120" i="8"/>
  <c r="BY121" i="8"/>
  <c r="BY122" i="8"/>
  <c r="BY127" i="8"/>
  <c r="BX9" i="8"/>
  <c r="LG213" i="8"/>
  <c r="LH62" i="8"/>
  <c r="LH59" i="8"/>
  <c r="LH54" i="8"/>
  <c r="LH61" i="8"/>
  <c r="LH55" i="8"/>
  <c r="LH63" i="8"/>
  <c r="LH58" i="8"/>
  <c r="LH57" i="8"/>
  <c r="LH53" i="8"/>
  <c r="LH56" i="8"/>
  <c r="LH66" i="8"/>
  <c r="LH72" i="8"/>
  <c r="LH60" i="8"/>
  <c r="LH67" i="8"/>
  <c r="LH73" i="8"/>
  <c r="LH71" i="8"/>
  <c r="LH75" i="8"/>
  <c r="LH68" i="8"/>
  <c r="LH70" i="8"/>
  <c r="LH74" i="8"/>
  <c r="LH19" i="8"/>
  <c r="LH95" i="8"/>
  <c r="LH100" i="8"/>
  <c r="LH101" i="8"/>
  <c r="LH108" i="8"/>
  <c r="LH109" i="8"/>
  <c r="LH114" i="8"/>
  <c r="LH118" i="8"/>
  <c r="LH124" i="8"/>
  <c r="LH125" i="8"/>
  <c r="LH126" i="8"/>
  <c r="LH132" i="8"/>
  <c r="LH144" i="8"/>
  <c r="LH145" i="8"/>
  <c r="LH162" i="8"/>
  <c r="LH169" i="8"/>
  <c r="LH143" i="8"/>
  <c r="LH180" i="8"/>
  <c r="LH198" i="8"/>
  <c r="LH206" i="8"/>
  <c r="LH207" i="8"/>
  <c r="LH140" i="8"/>
  <c r="LH69" i="8"/>
  <c r="LH43" i="8"/>
  <c r="LH139" i="8"/>
  <c r="LH14" i="8"/>
  <c r="LH45" i="8"/>
  <c r="LH48" i="8"/>
  <c r="LH49" i="8"/>
  <c r="LH50" i="8"/>
  <c r="LH138" i="8"/>
  <c r="LH170" i="8"/>
  <c r="LH212" i="8"/>
  <c r="LH205" i="8"/>
  <c r="LH137" i="8"/>
  <c r="LH47" i="8"/>
  <c r="LH29" i="8"/>
  <c r="LH131" i="8"/>
  <c r="LH211" i="8"/>
  <c r="LH15" i="8"/>
  <c r="LH117" i="8"/>
  <c r="LH130" i="8"/>
  <c r="LH195" i="8"/>
  <c r="LH186" i="8"/>
  <c r="LH98" i="8"/>
  <c r="LH106" i="8"/>
  <c r="LH119" i="8"/>
  <c r="LH129" i="8"/>
  <c r="LH107" i="8"/>
  <c r="LH171" i="8"/>
  <c r="LH112" i="8"/>
  <c r="LH44" i="8"/>
  <c r="LH188" i="8"/>
  <c r="LH113" i="8"/>
  <c r="LH21" i="8"/>
  <c r="LH46" i="8"/>
  <c r="LH168" i="8"/>
  <c r="LH81" i="8"/>
  <c r="LH148" i="8"/>
  <c r="LH80" i="8"/>
  <c r="LH156" i="8"/>
  <c r="LH27" i="8"/>
  <c r="LH174" i="8"/>
  <c r="LH87" i="8"/>
  <c r="LH176" i="8"/>
  <c r="LH202" i="8"/>
  <c r="LH210" i="8"/>
  <c r="LH22" i="8"/>
  <c r="LH32" i="8"/>
  <c r="LH38" i="8"/>
  <c r="LH154" i="8"/>
  <c r="LH84" i="8"/>
  <c r="LH102" i="8"/>
  <c r="LH133" i="8"/>
  <c r="LH16" i="8"/>
  <c r="LH20" i="8"/>
  <c r="LH23" i="8"/>
  <c r="LH24" i="8"/>
  <c r="LH26" i="8"/>
  <c r="LH34" i="8"/>
  <c r="LH35" i="8"/>
  <c r="LH36" i="8"/>
  <c r="LH33" i="8"/>
  <c r="LH40" i="8"/>
  <c r="LH82" i="8"/>
  <c r="LH28" i="8"/>
  <c r="LH37" i="8"/>
  <c r="LH83" i="8"/>
  <c r="LH85" i="8"/>
  <c r="LH86" i="8"/>
  <c r="LH88" i="8"/>
  <c r="LH39" i="8"/>
  <c r="LH93" i="8"/>
  <c r="LH136" i="8"/>
  <c r="LH160" i="8"/>
  <c r="LH161" i="8"/>
  <c r="LH163" i="8"/>
  <c r="LH175" i="8"/>
  <c r="LH179" i="8"/>
  <c r="LH181" i="8"/>
  <c r="LH185" i="8"/>
  <c r="LH187" i="8"/>
  <c r="LH164" i="8"/>
  <c r="LH191" i="8"/>
  <c r="LH192" i="8"/>
  <c r="LH193" i="8"/>
  <c r="LH194" i="8"/>
  <c r="LH18" i="8"/>
  <c r="LH199" i="8"/>
  <c r="LH200" i="8"/>
  <c r="LH201" i="8"/>
  <c r="LH78" i="8"/>
  <c r="LH105" i="8"/>
  <c r="LH79" i="8"/>
  <c r="LH92" i="8"/>
  <c r="LH25" i="8"/>
  <c r="LH123" i="8"/>
  <c r="LH167" i="8"/>
  <c r="LH17" i="8"/>
  <c r="LH94" i="8"/>
  <c r="LH99" i="8"/>
  <c r="LH149" i="8"/>
  <c r="LH150" i="8"/>
  <c r="LH155" i="8"/>
  <c r="LH157" i="8"/>
  <c r="BX57" i="8"/>
  <c r="BX59" i="8"/>
  <c r="BX68" i="8"/>
  <c r="BX71" i="8"/>
  <c r="BX69" i="8"/>
  <c r="BX45" i="8"/>
  <c r="BX48" i="8"/>
  <c r="BX29" i="8"/>
  <c r="BX114" i="8"/>
  <c r="BX124" i="8"/>
  <c r="BX131" i="8"/>
  <c r="BX139" i="8"/>
  <c r="BX170" i="8"/>
  <c r="BX181" i="8"/>
  <c r="BX187" i="8"/>
  <c r="BX79" i="8"/>
  <c r="BX200" i="8"/>
  <c r="BX15" i="8"/>
  <c r="BX76" i="8"/>
  <c r="BX91" i="8"/>
  <c r="BX97" i="8"/>
  <c r="BX110" i="8"/>
  <c r="BX120" i="8"/>
  <c r="BX127" i="8"/>
  <c r="BX163" i="8"/>
  <c r="BX58" i="8"/>
  <c r="BX60" i="8"/>
  <c r="BX70" i="8"/>
  <c r="BX73" i="8"/>
  <c r="BX14" i="8"/>
  <c r="BX50" i="8"/>
  <c r="BX100" i="8"/>
  <c r="BX117" i="8"/>
  <c r="BX125" i="8"/>
  <c r="BX132" i="8"/>
  <c r="BX140" i="8"/>
  <c r="BX145" i="8"/>
  <c r="BX171" i="8"/>
  <c r="BX161" i="8"/>
  <c r="BX174" i="8"/>
  <c r="BX185" i="8"/>
  <c r="BX191" i="8"/>
  <c r="BX194" i="8"/>
  <c r="BX179" i="8"/>
  <c r="BX210" i="8"/>
  <c r="BX65" i="8"/>
  <c r="BX89" i="8"/>
  <c r="BX64" i="8"/>
  <c r="BX103" i="8"/>
  <c r="BX111" i="8"/>
  <c r="BX116" i="8"/>
  <c r="BX122" i="8"/>
  <c r="BX53" i="8"/>
  <c r="BX54" i="8"/>
  <c r="BX61" i="8"/>
  <c r="BX62" i="8"/>
  <c r="BX66" i="8"/>
  <c r="BX72" i="8"/>
  <c r="BX75" i="8"/>
  <c r="BX43" i="8"/>
  <c r="BX47" i="8"/>
  <c r="BX19" i="8"/>
  <c r="BX101" i="8"/>
  <c r="BX118" i="8"/>
  <c r="BX130" i="8"/>
  <c r="BX138" i="8"/>
  <c r="BX144" i="8"/>
  <c r="BX169" i="8"/>
  <c r="BX157" i="8"/>
  <c r="BX168" i="8"/>
  <c r="BX176" i="8"/>
  <c r="BX78" i="8"/>
  <c r="BX193" i="8"/>
  <c r="BX80" i="8"/>
  <c r="BX201" i="8"/>
  <c r="BX164" i="8"/>
  <c r="BX77" i="8"/>
  <c r="BX56" i="8"/>
  <c r="BX55" i="8"/>
  <c r="BX63" i="8"/>
  <c r="BX67" i="8"/>
  <c r="BX74" i="8"/>
  <c r="BX44" i="8"/>
  <c r="BX49" i="8"/>
  <c r="BX95" i="8"/>
  <c r="BX113" i="8"/>
  <c r="BX119" i="8"/>
  <c r="BX129" i="8"/>
  <c r="BX137" i="8"/>
  <c r="BX143" i="8"/>
  <c r="BX162" i="8"/>
  <c r="BX160" i="8"/>
  <c r="BX175" i="8"/>
  <c r="BX186" i="8"/>
  <c r="BX192" i="8"/>
  <c r="BX199" i="8"/>
  <c r="BX188" i="8"/>
  <c r="BX202" i="8"/>
  <c r="BX90" i="8"/>
  <c r="BX96" i="8"/>
  <c r="BX104" i="8"/>
  <c r="BX115" i="8"/>
  <c r="BX121" i="8"/>
  <c r="BX180" i="8"/>
  <c r="BX198" i="8"/>
  <c r="BX205" i="8"/>
  <c r="BX206" i="8"/>
  <c r="BX109" i="8"/>
  <c r="BX207" i="8"/>
  <c r="BX211" i="8"/>
  <c r="BX212" i="8"/>
  <c r="BX106" i="8"/>
  <c r="BX107" i="8"/>
  <c r="BX112" i="8"/>
  <c r="BX126" i="8"/>
  <c r="BX105" i="8"/>
  <c r="BX123" i="8"/>
  <c r="BX136" i="8"/>
  <c r="BX108" i="8"/>
  <c r="BX167" i="8"/>
  <c r="BX102" i="8"/>
  <c r="BX133" i="8"/>
  <c r="BX195" i="8"/>
  <c r="BX16" i="8"/>
  <c r="BX20" i="8"/>
  <c r="BX22" i="8"/>
  <c r="BX23" i="8"/>
  <c r="BX24" i="8"/>
  <c r="BX26" i="8"/>
  <c r="BX27" i="8"/>
  <c r="BX25" i="8"/>
  <c r="BX33" i="8"/>
  <c r="BX34" i="8"/>
  <c r="BX35" i="8"/>
  <c r="BX36" i="8"/>
  <c r="BX32" i="8"/>
  <c r="BX37" i="8"/>
  <c r="BX40" i="8"/>
  <c r="BX46" i="8"/>
  <c r="BX92" i="8"/>
  <c r="BX21" i="8"/>
  <c r="BX38" i="8"/>
  <c r="BX39" i="8"/>
  <c r="BX82" i="8"/>
  <c r="BX83" i="8"/>
  <c r="BX84" i="8"/>
  <c r="BX85" i="8"/>
  <c r="BX86" i="8"/>
  <c r="BX87" i="8"/>
  <c r="BX88" i="8"/>
  <c r="BX81" i="8"/>
  <c r="BX28" i="8"/>
  <c r="BX93" i="8"/>
  <c r="BX94" i="8"/>
  <c r="BX98" i="8"/>
  <c r="BX99" i="8"/>
  <c r="BX148" i="8"/>
  <c r="BX149" i="8"/>
  <c r="BX150" i="8"/>
  <c r="BX154" i="8"/>
  <c r="BX155" i="8"/>
  <c r="BX141" i="8"/>
  <c r="BX142" i="8"/>
  <c r="BX146" i="8"/>
  <c r="BX147" i="8"/>
  <c r="BX151" i="8"/>
  <c r="BX152" i="8"/>
  <c r="BX153" i="8"/>
  <c r="BX158" i="8"/>
  <c r="BX159" i="8"/>
  <c r="BX41" i="8"/>
  <c r="BX134" i="8"/>
  <c r="BX165" i="8"/>
  <c r="BX166" i="8"/>
  <c r="BX172" i="8"/>
  <c r="BX173" i="8"/>
  <c r="BX177" i="8"/>
  <c r="BX178" i="8"/>
  <c r="BX30" i="8"/>
  <c r="BX128" i="8"/>
  <c r="BX182" i="8"/>
  <c r="BX183" i="8"/>
  <c r="BX184" i="8"/>
  <c r="BX189" i="8"/>
  <c r="BX190" i="8"/>
  <c r="BX196" i="8"/>
  <c r="BX197" i="8"/>
  <c r="BX203" i="8"/>
  <c r="BX204" i="8"/>
  <c r="BX208" i="8"/>
  <c r="BX209" i="8"/>
  <c r="BU216" i="8"/>
  <c r="GN214" i="8"/>
  <c r="GP213" i="8" l="1"/>
  <c r="BX215" i="8" s="1"/>
  <c r="BY56" i="8"/>
  <c r="BY54" i="8"/>
  <c r="BY55" i="8"/>
  <c r="BY58" i="8"/>
  <c r="BY62" i="8"/>
  <c r="BY63" i="8"/>
  <c r="BY61" i="8"/>
  <c r="BY60" i="8"/>
  <c r="BY66" i="8"/>
  <c r="BY67" i="8"/>
  <c r="BY70" i="8"/>
  <c r="BY72" i="8"/>
  <c r="BY73" i="8"/>
  <c r="BY75" i="8"/>
  <c r="BY14" i="8"/>
  <c r="BY44" i="8"/>
  <c r="BY45" i="8"/>
  <c r="BY48" i="8"/>
  <c r="BY50" i="8"/>
  <c r="BY29" i="8"/>
  <c r="BY95" i="8"/>
  <c r="BY101" i="8"/>
  <c r="BY117" i="8"/>
  <c r="BY118" i="8"/>
  <c r="BY124" i="8"/>
  <c r="BY129" i="8"/>
  <c r="BY130" i="8"/>
  <c r="BY131" i="8"/>
  <c r="BY137" i="8"/>
  <c r="BY138" i="8"/>
  <c r="BY139" i="8"/>
  <c r="BY143" i="8"/>
  <c r="BY144" i="8"/>
  <c r="BY162" i="8"/>
  <c r="BY169" i="8"/>
  <c r="BY171" i="8"/>
  <c r="BY180" i="8"/>
  <c r="BY17" i="8"/>
  <c r="BY57" i="8"/>
  <c r="BY59" i="8"/>
  <c r="BY68" i="8"/>
  <c r="BY71" i="8"/>
  <c r="BY74" i="8"/>
  <c r="BY53" i="8"/>
  <c r="BY43" i="8"/>
  <c r="BY47" i="8"/>
  <c r="BY49" i="8"/>
  <c r="BY19" i="8"/>
  <c r="BY100" i="8"/>
  <c r="BY114" i="8"/>
  <c r="BY69" i="8"/>
  <c r="BY112" i="8"/>
  <c r="BY132" i="8"/>
  <c r="BY113" i="8"/>
  <c r="BY140" i="8"/>
  <c r="BY145" i="8"/>
  <c r="BY170" i="8"/>
  <c r="BY119" i="8"/>
  <c r="LJ10" i="8"/>
  <c r="LJ17" i="8"/>
  <c r="LJ18" i="8"/>
  <c r="LJ30" i="8"/>
  <c r="LJ31" i="8"/>
  <c r="LJ42" i="8"/>
  <c r="LJ52" i="8"/>
  <c r="LJ128" i="8"/>
  <c r="LJ135" i="8"/>
  <c r="LJ141" i="8"/>
  <c r="LJ142" i="8"/>
  <c r="LJ146" i="8"/>
  <c r="LJ147" i="8"/>
  <c r="LJ151" i="8"/>
  <c r="LJ152" i="8"/>
  <c r="LJ153" i="8"/>
  <c r="LJ158" i="8"/>
  <c r="LJ159" i="8"/>
  <c r="LJ51" i="8"/>
  <c r="LJ165" i="8"/>
  <c r="LJ166" i="8"/>
  <c r="LJ172" i="8"/>
  <c r="LJ173" i="8"/>
  <c r="LJ177" i="8"/>
  <c r="LJ134" i="8"/>
  <c r="LJ178" i="8"/>
  <c r="LJ182" i="8"/>
  <c r="LJ183" i="8"/>
  <c r="LJ184" i="8"/>
  <c r="LJ189" i="8"/>
  <c r="LJ190" i="8"/>
  <c r="LJ196" i="8"/>
  <c r="LJ197" i="8"/>
  <c r="LJ203" i="8"/>
  <c r="LJ204" i="8"/>
  <c r="LJ208" i="8"/>
  <c r="LJ209" i="8"/>
  <c r="LJ65" i="8"/>
  <c r="LJ76" i="8"/>
  <c r="LJ77" i="8"/>
  <c r="LJ89" i="8"/>
  <c r="LJ90" i="8"/>
  <c r="LJ91" i="8"/>
  <c r="LJ96" i="8"/>
  <c r="LJ97" i="8"/>
  <c r="LJ103" i="8"/>
  <c r="LJ104" i="8"/>
  <c r="LJ110" i="8"/>
  <c r="LJ111" i="8"/>
  <c r="LJ41" i="8"/>
  <c r="LJ64" i="8"/>
  <c r="LJ115" i="8"/>
  <c r="LJ116" i="8"/>
  <c r="LJ120" i="8"/>
  <c r="LJ121" i="8"/>
  <c r="LJ122" i="8"/>
  <c r="LJ127" i="8"/>
  <c r="LI9" i="8"/>
  <c r="GR170" i="8"/>
  <c r="GR205" i="8"/>
  <c r="GR123" i="8"/>
  <c r="GR201" i="8"/>
  <c r="GR68" i="8"/>
  <c r="GR20" i="8"/>
  <c r="GR144" i="8"/>
  <c r="GR145" i="8"/>
  <c r="GR176" i="8"/>
  <c r="GR175" i="8"/>
  <c r="GR69" i="8"/>
  <c r="GR37" i="8"/>
  <c r="GR198" i="8"/>
  <c r="GR24" i="8"/>
  <c r="GR15" i="8"/>
  <c r="GR202" i="8"/>
  <c r="GR80" i="8"/>
  <c r="GR81" i="8"/>
  <c r="GR82" i="8"/>
  <c r="GR83" i="8"/>
  <c r="GR86" i="8"/>
  <c r="GR87" i="8"/>
  <c r="GR88" i="8"/>
  <c r="GR89" i="8"/>
  <c r="GR90" i="8"/>
  <c r="GR10" i="8"/>
  <c r="GR17" i="8"/>
  <c r="GR18" i="8"/>
  <c r="GR19" i="8"/>
  <c r="GR21" i="8"/>
  <c r="GR28" i="8"/>
  <c r="GR29" i="8"/>
  <c r="GR30" i="8"/>
  <c r="GR31" i="8"/>
  <c r="GR35" i="8"/>
  <c r="GR36" i="8"/>
  <c r="GR38" i="8"/>
  <c r="GR42" i="8"/>
  <c r="GR47" i="8"/>
  <c r="GR53" i="8"/>
  <c r="GR54" i="8"/>
  <c r="GR55" i="8"/>
  <c r="GR56" i="8"/>
  <c r="GR57" i="8"/>
  <c r="GR59" i="8"/>
  <c r="GR60" i="8"/>
  <c r="GR128" i="8"/>
  <c r="GR130" i="8"/>
  <c r="GR131" i="8"/>
  <c r="GR135" i="8"/>
  <c r="GR136" i="8"/>
  <c r="GR137" i="8"/>
  <c r="GR138" i="8"/>
  <c r="GR139" i="8"/>
  <c r="GR140" i="8"/>
  <c r="GR141" i="8"/>
  <c r="GR142" i="8"/>
  <c r="GR143" i="8"/>
  <c r="GR146" i="8"/>
  <c r="GR147" i="8"/>
  <c r="GR148" i="8"/>
  <c r="GR149" i="8"/>
  <c r="GR150" i="8"/>
  <c r="GR151" i="8"/>
  <c r="GR152" i="8"/>
  <c r="GR153" i="8"/>
  <c r="GR154" i="8"/>
  <c r="GR155" i="8"/>
  <c r="GR156" i="8"/>
  <c r="GR157" i="8"/>
  <c r="GR158" i="8"/>
  <c r="GR159" i="8"/>
  <c r="GR160" i="8"/>
  <c r="GR161" i="8"/>
  <c r="GR26" i="8"/>
  <c r="GR43" i="8"/>
  <c r="GR50" i="8"/>
  <c r="GR132" i="8"/>
  <c r="GR163" i="8"/>
  <c r="GR164" i="8"/>
  <c r="GR165" i="8"/>
  <c r="GR166" i="8"/>
  <c r="GR167" i="8"/>
  <c r="GR168" i="8"/>
  <c r="GR169" i="8"/>
  <c r="GR171" i="8"/>
  <c r="GR172" i="8"/>
  <c r="GR173" i="8"/>
  <c r="GR174" i="8"/>
  <c r="GR177" i="8"/>
  <c r="GR178" i="8"/>
  <c r="GQ9" i="8"/>
  <c r="BZ53" i="8"/>
  <c r="BZ56" i="8"/>
  <c r="BZ54" i="8"/>
  <c r="BZ57" i="8"/>
  <c r="BZ55" i="8"/>
  <c r="BZ58" i="8"/>
  <c r="BZ62" i="8"/>
  <c r="BZ61" i="8"/>
  <c r="BZ63" i="8"/>
  <c r="BZ60" i="8"/>
  <c r="BZ59" i="8"/>
  <c r="BZ66" i="8"/>
  <c r="BZ67" i="8"/>
  <c r="BZ68" i="8"/>
  <c r="BZ70" i="8"/>
  <c r="BZ72" i="8"/>
  <c r="BZ71" i="8"/>
  <c r="BZ74" i="8"/>
  <c r="BZ73" i="8"/>
  <c r="BZ75" i="8"/>
  <c r="BZ69" i="8"/>
  <c r="BZ14" i="8"/>
  <c r="BZ43" i="8"/>
  <c r="BZ44" i="8"/>
  <c r="BZ45" i="8"/>
  <c r="BZ47" i="8"/>
  <c r="BZ48" i="8"/>
  <c r="BZ49" i="8"/>
  <c r="BZ50" i="8"/>
  <c r="BZ19" i="8"/>
  <c r="BZ29" i="8"/>
  <c r="BZ95" i="8"/>
  <c r="BZ100" i="8"/>
  <c r="BZ101" i="8"/>
  <c r="BZ113" i="8"/>
  <c r="BZ114" i="8"/>
  <c r="BZ117" i="8"/>
  <c r="BZ118" i="8"/>
  <c r="BZ119" i="8"/>
  <c r="BZ10" i="8"/>
  <c r="BZ31" i="8"/>
  <c r="BZ42" i="8"/>
  <c r="BZ52" i="8"/>
  <c r="BZ135" i="8"/>
  <c r="BZ141" i="8"/>
  <c r="BZ142" i="8"/>
  <c r="BZ146" i="8"/>
  <c r="BZ147" i="8"/>
  <c r="BZ151" i="8"/>
  <c r="BZ152" i="8"/>
  <c r="BZ153" i="8"/>
  <c r="BZ158" i="8"/>
  <c r="BZ159" i="8"/>
  <c r="BZ18" i="8"/>
  <c r="BZ165" i="8"/>
  <c r="BZ166" i="8"/>
  <c r="BZ172" i="8"/>
  <c r="BZ173" i="8"/>
  <c r="BZ177" i="8"/>
  <c r="BZ178" i="8"/>
  <c r="BZ41" i="8"/>
  <c r="BZ128" i="8"/>
  <c r="BZ182" i="8"/>
  <c r="BZ183" i="8"/>
  <c r="BZ184" i="8"/>
  <c r="BZ189" i="8"/>
  <c r="BZ190" i="8"/>
  <c r="BZ196" i="8"/>
  <c r="BZ134" i="8"/>
  <c r="BZ197" i="8"/>
  <c r="BZ203" i="8"/>
  <c r="BZ204" i="8"/>
  <c r="BZ208" i="8"/>
  <c r="BZ209" i="8"/>
  <c r="BZ17" i="8"/>
  <c r="BZ65" i="8"/>
  <c r="BZ76" i="8"/>
  <c r="BZ77" i="8"/>
  <c r="BZ89" i="8"/>
  <c r="BZ90" i="8"/>
  <c r="BZ91" i="8"/>
  <c r="BZ51" i="8"/>
  <c r="BZ64" i="8"/>
  <c r="BZ96" i="8"/>
  <c r="BZ97" i="8"/>
  <c r="BZ103" i="8"/>
  <c r="BZ104" i="8"/>
  <c r="BZ110" i="8"/>
  <c r="BZ111" i="8"/>
  <c r="BZ30" i="8"/>
  <c r="BZ115" i="8"/>
  <c r="BZ116" i="8"/>
  <c r="BZ120" i="8"/>
  <c r="BZ121" i="8"/>
  <c r="BZ122" i="8"/>
  <c r="BZ127" i="8"/>
  <c r="BY9" i="8"/>
  <c r="LG214" i="8"/>
  <c r="BW217" i="8"/>
  <c r="BW218" i="8" s="1"/>
  <c r="LH213" i="8"/>
  <c r="BX217" i="8" s="1"/>
  <c r="BX213" i="8"/>
  <c r="BX214" i="8" s="1"/>
  <c r="LI62" i="8"/>
  <c r="LI54" i="8"/>
  <c r="LI61" i="8"/>
  <c r="LI55" i="8"/>
  <c r="LI59" i="8"/>
  <c r="LI63" i="8"/>
  <c r="LI58" i="8"/>
  <c r="LI53" i="8"/>
  <c r="LI56" i="8"/>
  <c r="LI57" i="8"/>
  <c r="LI60" i="8"/>
  <c r="LI66" i="8"/>
  <c r="LI72" i="8"/>
  <c r="LI67" i="8"/>
  <c r="LI73" i="8"/>
  <c r="LI71" i="8"/>
  <c r="LI75" i="8"/>
  <c r="LI68" i="8"/>
  <c r="LI70" i="8"/>
  <c r="LI74" i="8"/>
  <c r="LI19" i="8"/>
  <c r="LI95" i="8"/>
  <c r="LI100" i="8"/>
  <c r="LI101" i="8"/>
  <c r="LI108" i="8"/>
  <c r="LI109" i="8"/>
  <c r="LI114" i="8"/>
  <c r="LI118" i="8"/>
  <c r="LI124" i="8"/>
  <c r="LI125" i="8"/>
  <c r="LI126" i="8"/>
  <c r="LI140" i="8"/>
  <c r="LI144" i="8"/>
  <c r="LI145" i="8"/>
  <c r="LI162" i="8"/>
  <c r="LI206" i="8"/>
  <c r="LI138" i="8"/>
  <c r="LI139" i="8"/>
  <c r="LI207" i="8"/>
  <c r="LI14" i="8"/>
  <c r="LI69" i="8"/>
  <c r="LI43" i="8"/>
  <c r="LI132" i="8"/>
  <c r="LI180" i="8"/>
  <c r="LI198" i="8"/>
  <c r="LI45" i="8"/>
  <c r="LI48" i="8"/>
  <c r="LI49" i="8"/>
  <c r="LI50" i="8"/>
  <c r="LI29" i="8"/>
  <c r="LI137" i="8"/>
  <c r="LI143" i="8"/>
  <c r="LI170" i="8"/>
  <c r="LI212" i="8"/>
  <c r="LI169" i="8"/>
  <c r="LI107" i="8"/>
  <c r="LI47" i="8"/>
  <c r="LI15" i="8"/>
  <c r="LI117" i="8"/>
  <c r="LI119" i="8"/>
  <c r="LI129" i="8"/>
  <c r="LI130" i="8"/>
  <c r="LI112" i="8"/>
  <c r="LI210" i="8"/>
  <c r="LI186" i="8"/>
  <c r="LI195" i="8"/>
  <c r="LI98" i="8"/>
  <c r="LI131" i="8"/>
  <c r="LI113" i="8"/>
  <c r="LI171" i="8"/>
  <c r="LI205" i="8"/>
  <c r="LI106" i="8"/>
  <c r="LI44" i="8"/>
  <c r="LI188" i="8"/>
  <c r="LI211" i="8"/>
  <c r="LI21" i="8"/>
  <c r="LI46" i="8"/>
  <c r="LI168" i="8"/>
  <c r="LI81" i="8"/>
  <c r="LI36" i="8"/>
  <c r="LI148" i="8"/>
  <c r="LI174" i="8"/>
  <c r="LI156" i="8"/>
  <c r="LI27" i="8"/>
  <c r="LI87" i="8"/>
  <c r="LI80" i="8"/>
  <c r="LI176" i="8"/>
  <c r="LI202" i="8"/>
  <c r="LI102" i="8"/>
  <c r="LI22" i="8"/>
  <c r="LI32" i="8"/>
  <c r="LI201" i="8"/>
  <c r="LI136" i="8"/>
  <c r="LI25" i="8"/>
  <c r="LI79" i="8"/>
  <c r="LI92" i="8"/>
  <c r="LI88" i="8"/>
  <c r="LI28" i="8"/>
  <c r="LI37" i="8"/>
  <c r="LI93" i="8"/>
  <c r="LI94" i="8"/>
  <c r="LI99" i="8"/>
  <c r="LI149" i="8"/>
  <c r="LI150" i="8"/>
  <c r="LI154" i="8"/>
  <c r="LI155" i="8"/>
  <c r="LI157" i="8"/>
  <c r="LI161" i="8"/>
  <c r="LI163" i="8"/>
  <c r="LI175" i="8"/>
  <c r="LI160" i="8"/>
  <c r="LI181" i="8"/>
  <c r="LI185" i="8"/>
  <c r="LI187" i="8"/>
  <c r="LI191" i="8"/>
  <c r="LI192" i="8"/>
  <c r="LI193" i="8"/>
  <c r="LI194" i="8"/>
  <c r="LI199" i="8"/>
  <c r="LI164" i="8"/>
  <c r="LI179" i="8"/>
  <c r="LI200" i="8"/>
  <c r="LI123" i="8"/>
  <c r="LI167" i="8"/>
  <c r="LI78" i="8"/>
  <c r="LI105" i="8"/>
  <c r="LI30" i="8"/>
  <c r="LI38" i="8"/>
  <c r="LI84" i="8"/>
  <c r="LI82" i="8"/>
  <c r="LI133" i="8"/>
  <c r="LI16" i="8"/>
  <c r="LI20" i="8"/>
  <c r="LI23" i="8"/>
  <c r="LI24" i="8"/>
  <c r="LI26" i="8"/>
  <c r="LI33" i="8"/>
  <c r="LI34" i="8"/>
  <c r="LI35" i="8"/>
  <c r="LI40" i="8"/>
  <c r="LI39" i="8"/>
  <c r="LI83" i="8"/>
  <c r="LI85" i="8"/>
  <c r="LI86" i="8"/>
  <c r="LI42" i="8"/>
  <c r="LI64" i="8"/>
  <c r="LI96" i="8"/>
  <c r="LI97" i="8"/>
  <c r="LI103" i="8"/>
  <c r="LI104" i="8"/>
  <c r="LI110" i="8"/>
  <c r="LI111" i="8"/>
  <c r="GQ49" i="8"/>
  <c r="GQ155" i="8"/>
  <c r="GQ14" i="8"/>
  <c r="GQ20" i="8"/>
  <c r="GQ27" i="8"/>
  <c r="GQ31" i="8"/>
  <c r="GQ41" i="8"/>
  <c r="GQ51" i="8"/>
  <c r="GQ56" i="8"/>
  <c r="GQ128" i="8"/>
  <c r="GQ137" i="8"/>
  <c r="GQ141" i="8"/>
  <c r="GQ147" i="8"/>
  <c r="GQ152" i="8"/>
  <c r="GQ157" i="8"/>
  <c r="GQ39" i="8"/>
  <c r="GQ134" i="8"/>
  <c r="GQ165" i="8"/>
  <c r="GQ168" i="8"/>
  <c r="GQ171" i="8"/>
  <c r="GQ174" i="8"/>
  <c r="GQ177" i="8"/>
  <c r="GQ178" i="8"/>
  <c r="GQ54" i="8"/>
  <c r="GQ138" i="8"/>
  <c r="GQ144" i="8"/>
  <c r="GQ149" i="8"/>
  <c r="GQ153" i="8"/>
  <c r="GQ158" i="8"/>
  <c r="GQ161" i="8"/>
  <c r="GQ133" i="8"/>
  <c r="GQ163" i="8"/>
  <c r="GQ166" i="8"/>
  <c r="GQ170" i="8"/>
  <c r="GQ173" i="8"/>
  <c r="GQ176" i="8"/>
  <c r="GQ28" i="8"/>
  <c r="GQ19" i="8"/>
  <c r="GQ167" i="8"/>
  <c r="GQ66" i="8"/>
  <c r="GQ78" i="8"/>
  <c r="GQ43" i="8"/>
  <c r="GQ16" i="8"/>
  <c r="GQ148" i="8"/>
  <c r="GQ33" i="8"/>
  <c r="GQ80" i="8"/>
  <c r="GQ45" i="8"/>
  <c r="GQ67" i="8"/>
  <c r="GQ143" i="8"/>
  <c r="GQ46" i="8"/>
  <c r="GQ92" i="8"/>
  <c r="GQ75" i="8"/>
  <c r="GQ130" i="8"/>
  <c r="GQ15" i="8"/>
  <c r="GQ18" i="8"/>
  <c r="GQ22" i="8"/>
  <c r="GQ29" i="8"/>
  <c r="GQ34" i="8"/>
  <c r="GQ50" i="8"/>
  <c r="GQ60" i="8"/>
  <c r="GQ135" i="8"/>
  <c r="GQ140" i="8"/>
  <c r="GQ145" i="8"/>
  <c r="GQ151" i="8"/>
  <c r="GQ156" i="8"/>
  <c r="GQ160" i="8"/>
  <c r="GQ42" i="8"/>
  <c r="GQ164" i="8"/>
  <c r="GQ169" i="8"/>
  <c r="GQ172" i="8"/>
  <c r="GQ175" i="8"/>
  <c r="GQ159" i="8"/>
  <c r="GQ23" i="8"/>
  <c r="GQ47" i="8"/>
  <c r="GQ44" i="8"/>
  <c r="GQ32" i="8"/>
  <c r="GQ136" i="8"/>
  <c r="GQ17" i="8"/>
  <c r="GQ21" i="8"/>
  <c r="GQ24" i="8"/>
  <c r="GQ30" i="8"/>
  <c r="GQ40" i="8"/>
  <c r="GQ48" i="8"/>
  <c r="GQ52" i="8"/>
  <c r="GQ58" i="8"/>
  <c r="GQ132" i="8"/>
  <c r="GQ139" i="8"/>
  <c r="GQ142" i="8"/>
  <c r="GQ146" i="8"/>
  <c r="GQ150" i="8"/>
  <c r="GQ154" i="8"/>
  <c r="BY20" i="8"/>
  <c r="BY22" i="8"/>
  <c r="BY23" i="8"/>
  <c r="BY24" i="8"/>
  <c r="BY26" i="8"/>
  <c r="BY27" i="8"/>
  <c r="BY28" i="8"/>
  <c r="BY33" i="8"/>
  <c r="BY34" i="8"/>
  <c r="BY35" i="8"/>
  <c r="BY36" i="8"/>
  <c r="BY39" i="8"/>
  <c r="BY40" i="8"/>
  <c r="BY46" i="8"/>
  <c r="BY81" i="8"/>
  <c r="BY80" i="8"/>
  <c r="BY83" i="8"/>
  <c r="BY84" i="8"/>
  <c r="BY85" i="8"/>
  <c r="BY86" i="8"/>
  <c r="BY87" i="8"/>
  <c r="BY198" i="8"/>
  <c r="BY25" i="8"/>
  <c r="BY78" i="8"/>
  <c r="BY21" i="8"/>
  <c r="BY32" i="8"/>
  <c r="BY37" i="8"/>
  <c r="BY38" i="8"/>
  <c r="BY82" i="8"/>
  <c r="BY93" i="8"/>
  <c r="BY94" i="8"/>
  <c r="BY98" i="8"/>
  <c r="BY99" i="8"/>
  <c r="BY148" i="8"/>
  <c r="BY149" i="8"/>
  <c r="BY150" i="8"/>
  <c r="BY154" i="8"/>
  <c r="BY155" i="8"/>
  <c r="BY156" i="8"/>
  <c r="BY157" i="8"/>
  <c r="BY160" i="8"/>
  <c r="BY161" i="8"/>
  <c r="BY163" i="8"/>
  <c r="BY168" i="8"/>
  <c r="BY174" i="8"/>
  <c r="BY175" i="8"/>
  <c r="BY179" i="8"/>
  <c r="BY181" i="8"/>
  <c r="BY185" i="8"/>
  <c r="BY186" i="8"/>
  <c r="BY187" i="8"/>
  <c r="BY188" i="8"/>
  <c r="BY191" i="8"/>
  <c r="BY192" i="8"/>
  <c r="BY193" i="8"/>
  <c r="BY194" i="8"/>
  <c r="BY199" i="8"/>
  <c r="BY176" i="8"/>
  <c r="BY200" i="8"/>
  <c r="BY201" i="8"/>
  <c r="BY202" i="8"/>
  <c r="BY210" i="8"/>
  <c r="BY123" i="8"/>
  <c r="BY15" i="8"/>
  <c r="BY164" i="8"/>
  <c r="BY88" i="8"/>
  <c r="BY141" i="8"/>
  <c r="BY142" i="8"/>
  <c r="BY146" i="8"/>
  <c r="BY147" i="8"/>
  <c r="BY151" i="8"/>
  <c r="BY152" i="8"/>
  <c r="BY153" i="8"/>
  <c r="BY158" i="8"/>
  <c r="BY159" i="8"/>
  <c r="BY52" i="8"/>
  <c r="BY128" i="8"/>
  <c r="BY165" i="8"/>
  <c r="BY166" i="8"/>
  <c r="BY172" i="8"/>
  <c r="BY173" i="8"/>
  <c r="BY177" i="8"/>
  <c r="BY178" i="8"/>
  <c r="BY134" i="8"/>
  <c r="BY182" i="8"/>
  <c r="BY183" i="8"/>
  <c r="BY184" i="8"/>
  <c r="BY189" i="8"/>
  <c r="BY190" i="8"/>
  <c r="BY196" i="8"/>
  <c r="BY205" i="8"/>
  <c r="BY206" i="8"/>
  <c r="BY106" i="8"/>
  <c r="BY107" i="8"/>
  <c r="BY109" i="8"/>
  <c r="BY211" i="8"/>
  <c r="BY212" i="8"/>
  <c r="BY207" i="8"/>
  <c r="BY105" i="8"/>
  <c r="BY136" i="8"/>
  <c r="BY125" i="8"/>
  <c r="BY92" i="8"/>
  <c r="BY108" i="8"/>
  <c r="BY126" i="8"/>
  <c r="BY167" i="8"/>
  <c r="BY102" i="8"/>
  <c r="BY133" i="8"/>
  <c r="BY195" i="8"/>
  <c r="BY16" i="8"/>
  <c r="BY79" i="8"/>
  <c r="BV216" i="8"/>
  <c r="GO214" i="8"/>
  <c r="LH214" i="8" l="1"/>
  <c r="GR91" i="8"/>
  <c r="GR92" i="8"/>
  <c r="GR93" i="8"/>
  <c r="GR94" i="8"/>
  <c r="GR27" i="8"/>
  <c r="GR49" i="8"/>
  <c r="GR52" i="8"/>
  <c r="GR63" i="8"/>
  <c r="GR65" i="8"/>
  <c r="GR71" i="8"/>
  <c r="GR73" i="8"/>
  <c r="GR7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25" i="8"/>
  <c r="GR40" i="8"/>
  <c r="GR61" i="8"/>
  <c r="GR62" i="8"/>
  <c r="GR64" i="8"/>
  <c r="GR112" i="8"/>
  <c r="GR115" i="8"/>
  <c r="GR116" i="8"/>
  <c r="BZ164" i="8"/>
  <c r="BZ124" i="8"/>
  <c r="BZ125" i="8"/>
  <c r="BZ129" i="8"/>
  <c r="BZ130" i="8"/>
  <c r="BZ131" i="8"/>
  <c r="BZ132" i="8"/>
  <c r="BZ137" i="8"/>
  <c r="BZ138" i="8"/>
  <c r="BZ108" i="8"/>
  <c r="BZ139" i="8"/>
  <c r="BZ140" i="8"/>
  <c r="BZ143" i="8"/>
  <c r="BZ144" i="8"/>
  <c r="BZ145" i="8"/>
  <c r="BZ162" i="8"/>
  <c r="BZ169" i="8"/>
  <c r="BZ107" i="8"/>
  <c r="BZ126" i="8"/>
  <c r="BZ170" i="8"/>
  <c r="BZ171" i="8"/>
  <c r="BZ180" i="8"/>
  <c r="BZ198" i="8"/>
  <c r="BZ205" i="8"/>
  <c r="BZ206" i="8"/>
  <c r="BZ112" i="8"/>
  <c r="BZ207" i="8"/>
  <c r="BZ212" i="8"/>
  <c r="BZ106" i="8"/>
  <c r="BZ211" i="8"/>
  <c r="BZ105" i="8"/>
  <c r="BZ123" i="8"/>
  <c r="BZ136" i="8"/>
  <c r="BZ109" i="8"/>
  <c r="BZ92" i="8"/>
  <c r="BZ167" i="8"/>
  <c r="BZ102" i="8"/>
  <c r="BZ133" i="8"/>
  <c r="BZ195" i="8"/>
  <c r="BZ16" i="8"/>
  <c r="BZ20" i="8"/>
  <c r="BZ22" i="8"/>
  <c r="BZ23" i="8"/>
  <c r="BZ24" i="8"/>
  <c r="BZ26" i="8"/>
  <c r="BZ27" i="8"/>
  <c r="BZ33" i="8"/>
  <c r="BZ34" i="8"/>
  <c r="BZ35" i="8"/>
  <c r="BZ36" i="8"/>
  <c r="BZ40" i="8"/>
  <c r="BZ46" i="8"/>
  <c r="BZ82" i="8"/>
  <c r="BZ25" i="8"/>
  <c r="BZ81" i="8"/>
  <c r="BZ80" i="8"/>
  <c r="BZ21" i="8"/>
  <c r="BZ28" i="8"/>
  <c r="BZ32" i="8"/>
  <c r="BZ39" i="8"/>
  <c r="BZ83" i="8"/>
  <c r="BZ84" i="8"/>
  <c r="BZ85" i="8"/>
  <c r="BZ86" i="8"/>
  <c r="BZ87" i="8"/>
  <c r="BZ88" i="8"/>
  <c r="BZ37" i="8"/>
  <c r="BZ38" i="8"/>
  <c r="BZ93" i="8"/>
  <c r="BZ94" i="8"/>
  <c r="BZ98" i="8"/>
  <c r="BZ99" i="8"/>
  <c r="BZ148" i="8"/>
  <c r="BZ149" i="8"/>
  <c r="BZ150" i="8"/>
  <c r="BZ154" i="8"/>
  <c r="BZ155" i="8"/>
  <c r="BZ156" i="8"/>
  <c r="BZ157" i="8"/>
  <c r="BZ160" i="8"/>
  <c r="BZ161" i="8"/>
  <c r="BZ163" i="8"/>
  <c r="BZ168" i="8"/>
  <c r="BZ174" i="8"/>
  <c r="BZ175" i="8"/>
  <c r="BZ78" i="8"/>
  <c r="BZ176" i="8"/>
  <c r="BZ181" i="8"/>
  <c r="BZ185" i="8"/>
  <c r="BZ186" i="8"/>
  <c r="BZ187" i="8"/>
  <c r="BZ191" i="8"/>
  <c r="BZ192" i="8"/>
  <c r="BZ193" i="8"/>
  <c r="BZ194" i="8"/>
  <c r="BZ199" i="8"/>
  <c r="BZ179" i="8"/>
  <c r="BZ188" i="8"/>
  <c r="BZ200" i="8"/>
  <c r="BZ201" i="8"/>
  <c r="BZ202" i="8"/>
  <c r="BZ210" i="8"/>
  <c r="BZ15" i="8"/>
  <c r="BZ79" i="8"/>
  <c r="LK10" i="8"/>
  <c r="LK178" i="8"/>
  <c r="LK196" i="8"/>
  <c r="LK197" i="8"/>
  <c r="LK203" i="8"/>
  <c r="LJ9" i="8"/>
  <c r="GS10" i="8"/>
  <c r="GS26" i="8"/>
  <c r="GS28" i="8"/>
  <c r="GS29" i="8"/>
  <c r="GS31" i="8"/>
  <c r="GS33" i="8"/>
  <c r="GS34" i="8"/>
  <c r="GS35" i="8"/>
  <c r="GS36" i="8"/>
  <c r="GS38" i="8"/>
  <c r="GS39" i="8"/>
  <c r="GS40" i="8"/>
  <c r="GS41" i="8"/>
  <c r="GS42" i="8"/>
  <c r="GS44" i="8"/>
  <c r="GS45" i="8"/>
  <c r="GS47" i="8"/>
  <c r="GS48" i="8"/>
  <c r="GS49" i="8"/>
  <c r="GS50" i="8"/>
  <c r="GS51" i="8"/>
  <c r="GS52" i="8"/>
  <c r="GS57" i="8"/>
  <c r="GS58" i="8"/>
  <c r="GS59" i="8"/>
  <c r="GS60" i="8"/>
  <c r="GS132" i="8"/>
  <c r="GS133" i="8"/>
  <c r="GS135" i="8"/>
  <c r="GS136" i="8"/>
  <c r="GS137" i="8"/>
  <c r="GS138" i="8"/>
  <c r="GS139" i="8"/>
  <c r="GS140" i="8"/>
  <c r="GS141" i="8"/>
  <c r="GS142" i="8"/>
  <c r="GS144" i="8"/>
  <c r="GS145" i="8"/>
  <c r="GS146" i="8"/>
  <c r="GS147" i="8"/>
  <c r="GS149" i="8"/>
  <c r="GS150" i="8"/>
  <c r="GS151" i="8"/>
  <c r="GS152" i="8"/>
  <c r="GS153" i="8"/>
  <c r="GS155" i="8"/>
  <c r="GS156" i="8"/>
  <c r="GS157" i="8"/>
  <c r="GS158" i="8"/>
  <c r="GS159" i="8"/>
  <c r="GS160" i="8"/>
  <c r="GS161" i="8"/>
  <c r="GS15" i="8"/>
  <c r="GS129" i="8"/>
  <c r="GS131" i="8"/>
  <c r="GS134" i="8"/>
  <c r="GS162" i="8"/>
  <c r="GS163" i="8"/>
  <c r="GS164" i="8"/>
  <c r="GS165" i="8"/>
  <c r="GS166" i="8"/>
  <c r="GS167" i="8"/>
  <c r="GS168" i="8"/>
  <c r="GS169" i="8"/>
  <c r="GS171" i="8"/>
  <c r="GS172" i="8"/>
  <c r="GS173" i="8"/>
  <c r="GS175" i="8"/>
  <c r="GS176" i="8"/>
  <c r="GS177" i="8"/>
  <c r="GS178" i="8"/>
  <c r="GS27" i="8"/>
  <c r="GS43" i="8"/>
  <c r="GS128" i="8"/>
  <c r="GS130" i="8"/>
  <c r="GS180" i="8"/>
  <c r="GS181" i="8"/>
  <c r="GS182" i="8"/>
  <c r="GS183" i="8"/>
  <c r="GS184" i="8"/>
  <c r="GS185" i="8"/>
  <c r="GS186" i="8"/>
  <c r="GS187" i="8"/>
  <c r="GS188" i="8"/>
  <c r="GS189" i="8"/>
  <c r="GS190" i="8"/>
  <c r="GS191" i="8"/>
  <c r="GS193" i="8"/>
  <c r="GS194" i="8"/>
  <c r="GS195" i="8"/>
  <c r="GS196" i="8"/>
  <c r="GS197" i="8"/>
  <c r="GS199" i="8"/>
  <c r="GS200" i="8"/>
  <c r="GS202" i="8"/>
  <c r="GS203" i="8"/>
  <c r="GS204" i="8"/>
  <c r="GS205" i="8"/>
  <c r="GS206" i="8"/>
  <c r="GS207" i="8"/>
  <c r="GS208" i="8"/>
  <c r="GS209" i="8"/>
  <c r="GS211" i="8"/>
  <c r="GS212" i="8"/>
  <c r="GR9" i="8"/>
  <c r="GS16" i="8"/>
  <c r="GS64" i="8"/>
  <c r="GS65" i="8"/>
  <c r="GS70" i="8"/>
  <c r="GS71" i="8"/>
  <c r="GS72" i="8"/>
  <c r="GS73" i="8"/>
  <c r="GS76" i="8"/>
  <c r="GS77" i="8"/>
  <c r="GS78" i="8"/>
  <c r="GS79" i="8"/>
  <c r="GS80" i="8"/>
  <c r="GS81" i="8"/>
  <c r="GS83" i="8"/>
  <c r="GS84" i="8"/>
  <c r="GS85" i="8"/>
  <c r="GS86" i="8"/>
  <c r="GS88" i="8"/>
  <c r="GS89" i="8"/>
  <c r="GS90" i="8"/>
  <c r="GS91" i="8"/>
  <c r="GS92" i="8"/>
  <c r="GS93" i="8"/>
  <c r="GS94" i="8"/>
  <c r="GS20" i="8"/>
  <c r="GS30" i="8"/>
  <c r="GS32" i="8"/>
  <c r="CA164" i="8"/>
  <c r="CA10" i="8"/>
  <c r="CA197" i="8"/>
  <c r="CA203" i="8"/>
  <c r="CA204" i="8"/>
  <c r="CA208" i="8"/>
  <c r="CA209" i="8"/>
  <c r="CA64" i="8"/>
  <c r="CA76" i="8"/>
  <c r="CA77" i="8"/>
  <c r="CA89" i="8"/>
  <c r="CA90" i="8"/>
  <c r="CA91" i="8"/>
  <c r="CA42" i="8"/>
  <c r="CA96" i="8"/>
  <c r="CA97" i="8"/>
  <c r="CA103" i="8"/>
  <c r="CA104" i="8"/>
  <c r="CA110" i="8"/>
  <c r="CA111" i="8"/>
  <c r="CA65" i="8"/>
  <c r="CA115" i="8"/>
  <c r="CA116" i="8"/>
  <c r="CA120" i="8"/>
  <c r="CA121" i="8"/>
  <c r="CA122" i="8"/>
  <c r="CA127" i="8"/>
  <c r="BZ9" i="8"/>
  <c r="BX218" i="8"/>
  <c r="LI213" i="8"/>
  <c r="GQ213" i="8"/>
  <c r="BY215" i="8" s="1"/>
  <c r="BY213" i="8"/>
  <c r="BY214" i="8" s="1"/>
  <c r="LJ62" i="8"/>
  <c r="LJ59" i="8"/>
  <c r="LJ55" i="8"/>
  <c r="LJ54" i="8"/>
  <c r="LJ61" i="8"/>
  <c r="LJ63" i="8"/>
  <c r="LJ58" i="8"/>
  <c r="LJ57" i="8"/>
  <c r="LJ53" i="8"/>
  <c r="LJ56" i="8"/>
  <c r="LJ66" i="8"/>
  <c r="LJ72" i="8"/>
  <c r="LJ60" i="8"/>
  <c r="LJ67" i="8"/>
  <c r="LJ73" i="8"/>
  <c r="LJ71" i="8"/>
  <c r="LJ75" i="8"/>
  <c r="LJ68" i="8"/>
  <c r="LJ70" i="8"/>
  <c r="LJ74" i="8"/>
  <c r="LJ19" i="8"/>
  <c r="LJ95" i="8"/>
  <c r="LJ100" i="8"/>
  <c r="LJ101" i="8"/>
  <c r="LJ108" i="8"/>
  <c r="LJ109" i="8"/>
  <c r="LJ114" i="8"/>
  <c r="LJ118" i="8"/>
  <c r="LJ124" i="8"/>
  <c r="LJ125" i="8"/>
  <c r="LJ126" i="8"/>
  <c r="LJ132" i="8"/>
  <c r="LJ144" i="8"/>
  <c r="LJ145" i="8"/>
  <c r="LJ162" i="8"/>
  <c r="LJ169" i="8"/>
  <c r="LJ138" i="8"/>
  <c r="LJ205" i="8"/>
  <c r="LJ206" i="8"/>
  <c r="LJ207" i="8"/>
  <c r="LJ180" i="8"/>
  <c r="LJ69" i="8"/>
  <c r="LJ43" i="8"/>
  <c r="LJ139" i="8"/>
  <c r="LJ143" i="8"/>
  <c r="LJ198" i="8"/>
  <c r="LJ14" i="8"/>
  <c r="LJ45" i="8"/>
  <c r="LJ48" i="8"/>
  <c r="LJ49" i="8"/>
  <c r="LJ50" i="8"/>
  <c r="LJ107" i="8"/>
  <c r="LJ170" i="8"/>
  <c r="LJ212" i="8"/>
  <c r="LJ140" i="8"/>
  <c r="LJ137" i="8"/>
  <c r="LJ47" i="8"/>
  <c r="LJ29" i="8"/>
  <c r="LJ131" i="8"/>
  <c r="LJ117" i="8"/>
  <c r="LJ15" i="8"/>
  <c r="LJ119" i="8"/>
  <c r="LJ129" i="8"/>
  <c r="LJ130" i="8"/>
  <c r="LJ112" i="8"/>
  <c r="LJ195" i="8"/>
  <c r="LJ186" i="8"/>
  <c r="LJ98" i="8"/>
  <c r="LJ171" i="8"/>
  <c r="LJ106" i="8"/>
  <c r="LJ44" i="8"/>
  <c r="LJ188" i="8"/>
  <c r="LJ88" i="8"/>
  <c r="LJ211" i="8"/>
  <c r="LJ21" i="8"/>
  <c r="LJ46" i="8"/>
  <c r="LJ168" i="8"/>
  <c r="LJ81" i="8"/>
  <c r="LJ36" i="8"/>
  <c r="LJ148" i="8"/>
  <c r="LJ156" i="8"/>
  <c r="LJ27" i="8"/>
  <c r="LJ113" i="8"/>
  <c r="LJ174" i="8"/>
  <c r="LJ80" i="8"/>
  <c r="LJ87" i="8"/>
  <c r="LJ176" i="8"/>
  <c r="LJ210" i="8"/>
  <c r="LJ22" i="8"/>
  <c r="LJ32" i="8"/>
  <c r="LJ38" i="8"/>
  <c r="LJ84" i="8"/>
  <c r="LJ102" i="8"/>
  <c r="LJ133" i="8"/>
  <c r="LJ16" i="8"/>
  <c r="LJ20" i="8"/>
  <c r="LJ164" i="8"/>
  <c r="LJ23" i="8"/>
  <c r="LJ24" i="8"/>
  <c r="LJ26" i="8"/>
  <c r="LJ34" i="8"/>
  <c r="LJ35" i="8"/>
  <c r="LJ40" i="8"/>
  <c r="LJ82" i="8"/>
  <c r="LJ28" i="8"/>
  <c r="LJ37" i="8"/>
  <c r="LJ83" i="8"/>
  <c r="LJ85" i="8"/>
  <c r="LJ86" i="8"/>
  <c r="LJ33" i="8"/>
  <c r="LJ39" i="8"/>
  <c r="LJ93" i="8"/>
  <c r="LJ94" i="8"/>
  <c r="LJ99" i="8"/>
  <c r="LJ149" i="8"/>
  <c r="LJ150" i="8"/>
  <c r="LJ154" i="8"/>
  <c r="LJ155" i="8"/>
  <c r="LJ157" i="8"/>
  <c r="LJ161" i="8"/>
  <c r="LJ163" i="8"/>
  <c r="LJ175" i="8"/>
  <c r="LJ181" i="8"/>
  <c r="LJ185" i="8"/>
  <c r="LJ187" i="8"/>
  <c r="LJ179" i="8"/>
  <c r="LJ191" i="8"/>
  <c r="LJ192" i="8"/>
  <c r="LJ193" i="8"/>
  <c r="LJ194" i="8"/>
  <c r="LJ199" i="8"/>
  <c r="LJ160" i="8"/>
  <c r="LJ200" i="8"/>
  <c r="LJ201" i="8"/>
  <c r="LJ202" i="8"/>
  <c r="LJ78" i="8"/>
  <c r="LJ136" i="8"/>
  <c r="LJ123" i="8"/>
  <c r="LJ79" i="8"/>
  <c r="LJ92" i="8"/>
  <c r="LJ167" i="8"/>
  <c r="LJ25" i="8"/>
  <c r="LJ105" i="8"/>
  <c r="GR33" i="8"/>
  <c r="GR22" i="8"/>
  <c r="GR16" i="8"/>
  <c r="GR14" i="8"/>
  <c r="GR45" i="8"/>
  <c r="GR48" i="8"/>
  <c r="GR70" i="8"/>
  <c r="GR114" i="8"/>
  <c r="GR113" i="8"/>
  <c r="GR206" i="8"/>
  <c r="GR84" i="8"/>
  <c r="GR85" i="8"/>
  <c r="GR207" i="8"/>
  <c r="GR46" i="8"/>
  <c r="GR51" i="8"/>
  <c r="GR58" i="8"/>
  <c r="GR129" i="8"/>
  <c r="GR133" i="8"/>
  <c r="GR162" i="8"/>
  <c r="GR179" i="8"/>
  <c r="GR180" i="8"/>
  <c r="GR181" i="8"/>
  <c r="GR182" i="8"/>
  <c r="GR183" i="8"/>
  <c r="GR184" i="8"/>
  <c r="GR185" i="8"/>
  <c r="GR186" i="8"/>
  <c r="GR187" i="8"/>
  <c r="GR188" i="8"/>
  <c r="GR189" i="8"/>
  <c r="GR190" i="8"/>
  <c r="GR191" i="8"/>
  <c r="GR192" i="8"/>
  <c r="GR193" i="8"/>
  <c r="GR194" i="8"/>
  <c r="GR195" i="8"/>
  <c r="GR23" i="8"/>
  <c r="GR44" i="8"/>
  <c r="GR134" i="8"/>
  <c r="GR196" i="8"/>
  <c r="GR197" i="8"/>
  <c r="GR199" i="8"/>
  <c r="GR200" i="8"/>
  <c r="GR203" i="8"/>
  <c r="GR204" i="8"/>
  <c r="GR208" i="8"/>
  <c r="GR209" i="8"/>
  <c r="GR210" i="8"/>
  <c r="GR211" i="8"/>
  <c r="GR212" i="8"/>
  <c r="GR32" i="8"/>
  <c r="GR34" i="8"/>
  <c r="GR39" i="8"/>
  <c r="GR41" i="8"/>
  <c r="GR66" i="8"/>
  <c r="GR67" i="8"/>
  <c r="GR72" i="8"/>
  <c r="GR75" i="8"/>
  <c r="GR76" i="8"/>
  <c r="GR77" i="8"/>
  <c r="GR78" i="8"/>
  <c r="GR79" i="8"/>
  <c r="GR117" i="8"/>
  <c r="GR118" i="8"/>
  <c r="GR119" i="8"/>
  <c r="GR120" i="8"/>
  <c r="GR121" i="8"/>
  <c r="GR122" i="8"/>
  <c r="GR124" i="8"/>
  <c r="GR125" i="8"/>
  <c r="GR126" i="8"/>
  <c r="GR127" i="8"/>
  <c r="GP214" i="8"/>
  <c r="BW216" i="8"/>
  <c r="BW219" i="8" s="1"/>
  <c r="BZ213" i="8" l="1"/>
  <c r="BZ214" i="8" s="1"/>
  <c r="LK120" i="8"/>
  <c r="LK116" i="8"/>
  <c r="LK202" i="8"/>
  <c r="LK121" i="8"/>
  <c r="LK122" i="8"/>
  <c r="LK127" i="8"/>
  <c r="LK143" i="8"/>
  <c r="LK204" i="8"/>
  <c r="LK208" i="8"/>
  <c r="LK209" i="8"/>
  <c r="LK17" i="8"/>
  <c r="LK31" i="8"/>
  <c r="LK76" i="8"/>
  <c r="LK77" i="8"/>
  <c r="LK89" i="8"/>
  <c r="LK90" i="8"/>
  <c r="LK91" i="8"/>
  <c r="LK64" i="8"/>
  <c r="LK96" i="8"/>
  <c r="LK97" i="8"/>
  <c r="LK103" i="8"/>
  <c r="LK104" i="8"/>
  <c r="LK110" i="8"/>
  <c r="LK111" i="8"/>
  <c r="LK65" i="8"/>
  <c r="LK115" i="8"/>
  <c r="LK198" i="8"/>
  <c r="LK207" i="8"/>
  <c r="LK43" i="8"/>
  <c r="LK169" i="8"/>
  <c r="LK48" i="8"/>
  <c r="LK29" i="8"/>
  <c r="LK212" i="8"/>
  <c r="LK107" i="8"/>
  <c r="LK47" i="8"/>
  <c r="LK130" i="8"/>
  <c r="LK210" i="8"/>
  <c r="LK195" i="8"/>
  <c r="LK129" i="8"/>
  <c r="LK171" i="8"/>
  <c r="LK188" i="8"/>
  <c r="LK46" i="8"/>
  <c r="LK36" i="8"/>
  <c r="LK87" i="8"/>
  <c r="LK156" i="8"/>
  <c r="LK148" i="8"/>
  <c r="LK22" i="8"/>
  <c r="LK14" i="8"/>
  <c r="LK138" i="8"/>
  <c r="LK144" i="8"/>
  <c r="LK145" i="8"/>
  <c r="LK162" i="8"/>
  <c r="LK180" i="8"/>
  <c r="LK206" i="8"/>
  <c r="LK69" i="8"/>
  <c r="LK140" i="8"/>
  <c r="LK45" i="8"/>
  <c r="LK49" i="8"/>
  <c r="LK50" i="8"/>
  <c r="LK137" i="8"/>
  <c r="LK170" i="8"/>
  <c r="LK139" i="8"/>
  <c r="LK44" i="8"/>
  <c r="LK15" i="8"/>
  <c r="LK117" i="8"/>
  <c r="LK112" i="8"/>
  <c r="LK186" i="8"/>
  <c r="LK98" i="8"/>
  <c r="LK113" i="8"/>
  <c r="LK131" i="8"/>
  <c r="LK205" i="8"/>
  <c r="LK211" i="8"/>
  <c r="LK21" i="8"/>
  <c r="LK168" i="8"/>
  <c r="LK81" i="8"/>
  <c r="LK174" i="8"/>
  <c r="LK80" i="8"/>
  <c r="LK27" i="8"/>
  <c r="LK106" i="8"/>
  <c r="LK176" i="8"/>
  <c r="CA143" i="8"/>
  <c r="CA144" i="8"/>
  <c r="CA145" i="8"/>
  <c r="CA162" i="8"/>
  <c r="CA169" i="8"/>
  <c r="CA170" i="8"/>
  <c r="CA171" i="8"/>
  <c r="CA180" i="8"/>
  <c r="CA198" i="8"/>
  <c r="CA205" i="8"/>
  <c r="CA206" i="8"/>
  <c r="CA207" i="8"/>
  <c r="CA212" i="8"/>
  <c r="CA108" i="8"/>
  <c r="CA109" i="8"/>
  <c r="CA125" i="8"/>
  <c r="CA126" i="8"/>
  <c r="CA211" i="8"/>
  <c r="CA105" i="8"/>
  <c r="CA123" i="8"/>
  <c r="CA136" i="8"/>
  <c r="CA106" i="8"/>
  <c r="CA107" i="8"/>
  <c r="CA167" i="8"/>
  <c r="CA102" i="8"/>
  <c r="CA133" i="8"/>
  <c r="CA16" i="8"/>
  <c r="CA22" i="8"/>
  <c r="CA23" i="8"/>
  <c r="CA26" i="8"/>
  <c r="CA33" i="8"/>
  <c r="CA37" i="8"/>
  <c r="CA36" i="8"/>
  <c r="CA46" i="8"/>
  <c r="CA38" i="8"/>
  <c r="CA83" i="8"/>
  <c r="CA85" i="8"/>
  <c r="CA87" i="8"/>
  <c r="CA28" i="8"/>
  <c r="CA32" i="8"/>
  <c r="CA93" i="8"/>
  <c r="CA94" i="8"/>
  <c r="CA99" i="8"/>
  <c r="CA149" i="8"/>
  <c r="CA150" i="8"/>
  <c r="CA155" i="8"/>
  <c r="CA157" i="8"/>
  <c r="CA161" i="8"/>
  <c r="CA168" i="8"/>
  <c r="CA21" i="8"/>
  <c r="CA185" i="8"/>
  <c r="CA179" i="8"/>
  <c r="CA192" i="8"/>
  <c r="CA199" i="8"/>
  <c r="CA81" i="8"/>
  <c r="CA200" i="8"/>
  <c r="CA210" i="8"/>
  <c r="CA79" i="8"/>
  <c r="CA35" i="8"/>
  <c r="CA174" i="8"/>
  <c r="CA186" i="8"/>
  <c r="CA191" i="8"/>
  <c r="CA194" i="8"/>
  <c r="CA176" i="8"/>
  <c r="CA202" i="8"/>
  <c r="CA53" i="8"/>
  <c r="CA56" i="8"/>
  <c r="CA54" i="8"/>
  <c r="CA57" i="8"/>
  <c r="CA55" i="8"/>
  <c r="CA58" i="8"/>
  <c r="CA60" i="8"/>
  <c r="CA59" i="8"/>
  <c r="CA63" i="8"/>
  <c r="CA62" i="8"/>
  <c r="CA61" i="8"/>
  <c r="CA66" i="8"/>
  <c r="CA67" i="8"/>
  <c r="CA68" i="8"/>
  <c r="CA70" i="8"/>
  <c r="CA92" i="8"/>
  <c r="CA78" i="8"/>
  <c r="CA195" i="8"/>
  <c r="CA20" i="8"/>
  <c r="CA24" i="8"/>
  <c r="CA27" i="8"/>
  <c r="CA34" i="8"/>
  <c r="CA72" i="8"/>
  <c r="CA80" i="8"/>
  <c r="CA82" i="8"/>
  <c r="CA84" i="8"/>
  <c r="CA86" i="8"/>
  <c r="CA88" i="8"/>
  <c r="CA39" i="8"/>
  <c r="CA98" i="8"/>
  <c r="CA148" i="8"/>
  <c r="CA154" i="8"/>
  <c r="CA156" i="8"/>
  <c r="CA160" i="8"/>
  <c r="CA163" i="8"/>
  <c r="CA175" i="8"/>
  <c r="CA181" i="8"/>
  <c r="CA187" i="8"/>
  <c r="CA188" i="8"/>
  <c r="CA193" i="8"/>
  <c r="CA25" i="8"/>
  <c r="CA201" i="8"/>
  <c r="CA15" i="8"/>
  <c r="CA73" i="8"/>
  <c r="CA71" i="8"/>
  <c r="CA74" i="8"/>
  <c r="CA75" i="8"/>
  <c r="CA69" i="8"/>
  <c r="CA14" i="8"/>
  <c r="CA112" i="8"/>
  <c r="CA43" i="8"/>
  <c r="CA44" i="8"/>
  <c r="CA45" i="8"/>
  <c r="CA47" i="8"/>
  <c r="CA48" i="8"/>
  <c r="CA49" i="8"/>
  <c r="CA50" i="8"/>
  <c r="CA19" i="8"/>
  <c r="CA29" i="8"/>
  <c r="CA95" i="8"/>
  <c r="CA100" i="8"/>
  <c r="CA101" i="8"/>
  <c r="CA113" i="8"/>
  <c r="CA114" i="8"/>
  <c r="CA117" i="8"/>
  <c r="CA118" i="8"/>
  <c r="CA119" i="8"/>
  <c r="CA124" i="8"/>
  <c r="CA129" i="8"/>
  <c r="CA130" i="8"/>
  <c r="CA131" i="8"/>
  <c r="CA132" i="8"/>
  <c r="CA137" i="8"/>
  <c r="CA138" i="8"/>
  <c r="CA139" i="8"/>
  <c r="CA140" i="8"/>
  <c r="CA40" i="8"/>
  <c r="LK9" i="8"/>
  <c r="LL10" i="8"/>
  <c r="LL17" i="8"/>
  <c r="LL18" i="8"/>
  <c r="LL41" i="8"/>
  <c r="LL51" i="8"/>
  <c r="LL52" i="8"/>
  <c r="LL128" i="8"/>
  <c r="LL135" i="8"/>
  <c r="LL141" i="8"/>
  <c r="LL142" i="8"/>
  <c r="LL146" i="8"/>
  <c r="LL147" i="8"/>
  <c r="LL151" i="8"/>
  <c r="LL152" i="8"/>
  <c r="LL153" i="8"/>
  <c r="LL158" i="8"/>
  <c r="LL159" i="8"/>
  <c r="LL31" i="8"/>
  <c r="LL165" i="8"/>
  <c r="LL166" i="8"/>
  <c r="LL172" i="8"/>
  <c r="LL173" i="8"/>
  <c r="LL177" i="8"/>
  <c r="LL134" i="8"/>
  <c r="LL178" i="8"/>
  <c r="GS9" i="8"/>
  <c r="GT10" i="8"/>
  <c r="GT30" i="8"/>
  <c r="GT39" i="8"/>
  <c r="GT49" i="8"/>
  <c r="GT131" i="8"/>
  <c r="GT134" i="8"/>
  <c r="GT179" i="8"/>
  <c r="GT196" i="8"/>
  <c r="GT197" i="8"/>
  <c r="GT198" i="8"/>
  <c r="GT199" i="8"/>
  <c r="GT200" i="8"/>
  <c r="GT201" i="8"/>
  <c r="GT202" i="8"/>
  <c r="GT203" i="8"/>
  <c r="GT204" i="8"/>
  <c r="GT205" i="8"/>
  <c r="GT206" i="8"/>
  <c r="GT207" i="8"/>
  <c r="GT208" i="8"/>
  <c r="GT209" i="8"/>
  <c r="GT210" i="8"/>
  <c r="GT211" i="8"/>
  <c r="GT212" i="8"/>
  <c r="GT25" i="8"/>
  <c r="GT31" i="8"/>
  <c r="GT51" i="8"/>
  <c r="GT62" i="8"/>
  <c r="GT76" i="8"/>
  <c r="GT77" i="8"/>
  <c r="GT78" i="8"/>
  <c r="GT79" i="8"/>
  <c r="GT80" i="8"/>
  <c r="GT81" i="8"/>
  <c r="GT82" i="8"/>
  <c r="GT83" i="8"/>
  <c r="GT84" i="8"/>
  <c r="GT85" i="8"/>
  <c r="GT86" i="8"/>
  <c r="GT88" i="8"/>
  <c r="GT89" i="8"/>
  <c r="GT90" i="8"/>
  <c r="GT91" i="8"/>
  <c r="GT92" i="8"/>
  <c r="GT94" i="8"/>
  <c r="GT38" i="8"/>
  <c r="GT46" i="8"/>
  <c r="GT63" i="8"/>
  <c r="GT64" i="8"/>
  <c r="GT65" i="8"/>
  <c r="GT66" i="8"/>
  <c r="GT67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24" i="8"/>
  <c r="GT33" i="8"/>
  <c r="GT47" i="8"/>
  <c r="GT53" i="8"/>
  <c r="GT61" i="8"/>
  <c r="GT68" i="8"/>
  <c r="GT70" i="8"/>
  <c r="GT113" i="8"/>
  <c r="GT114" i="8"/>
  <c r="GT115" i="8"/>
  <c r="GT116" i="8"/>
  <c r="GT117" i="8"/>
  <c r="GT118" i="8"/>
  <c r="GT119" i="8"/>
  <c r="GT120" i="8"/>
  <c r="GT121" i="8"/>
  <c r="GT122" i="8"/>
  <c r="GT123" i="8"/>
  <c r="GT125" i="8"/>
  <c r="GT126" i="8"/>
  <c r="GT127" i="8"/>
  <c r="CA9" i="8"/>
  <c r="CB10" i="8"/>
  <c r="CB42" i="8"/>
  <c r="CB51" i="8"/>
  <c r="CB135" i="8"/>
  <c r="CB141" i="8"/>
  <c r="CB142" i="8"/>
  <c r="CB146" i="8"/>
  <c r="CB147" i="8"/>
  <c r="CB151" i="8"/>
  <c r="CB152" i="8"/>
  <c r="CB153" i="8"/>
  <c r="CB158" i="8"/>
  <c r="LI214" i="8"/>
  <c r="BY217" i="8"/>
  <c r="BY218" i="8" s="1"/>
  <c r="LJ213" i="8"/>
  <c r="BZ217" i="8" s="1"/>
  <c r="GR213" i="8"/>
  <c r="BZ215" i="8" s="1"/>
  <c r="LK62" i="8"/>
  <c r="LK54" i="8"/>
  <c r="LK61" i="8"/>
  <c r="LK55" i="8"/>
  <c r="LK59" i="8"/>
  <c r="LK63" i="8"/>
  <c r="LK58" i="8"/>
  <c r="LK53" i="8"/>
  <c r="LK56" i="8"/>
  <c r="LK57" i="8"/>
  <c r="LK60" i="8"/>
  <c r="LK66" i="8"/>
  <c r="LK72" i="8"/>
  <c r="LK67" i="8"/>
  <c r="LK73" i="8"/>
  <c r="LK71" i="8"/>
  <c r="LK75" i="8"/>
  <c r="LK68" i="8"/>
  <c r="LK70" i="8"/>
  <c r="LK74" i="8"/>
  <c r="LK19" i="8"/>
  <c r="LK95" i="8"/>
  <c r="LK100" i="8"/>
  <c r="LK101" i="8"/>
  <c r="LK108" i="8"/>
  <c r="LK109" i="8"/>
  <c r="LK114" i="8"/>
  <c r="LK118" i="8"/>
  <c r="LK119" i="8"/>
  <c r="LK124" i="8"/>
  <c r="LK125" i="8"/>
  <c r="LK126" i="8"/>
  <c r="LK132" i="8"/>
  <c r="LK32" i="8"/>
  <c r="LK38" i="8"/>
  <c r="LK84" i="8"/>
  <c r="LK102" i="8"/>
  <c r="LK133" i="8"/>
  <c r="LK16" i="8"/>
  <c r="LK20" i="8"/>
  <c r="LK23" i="8"/>
  <c r="LK24" i="8"/>
  <c r="LK26" i="8"/>
  <c r="LK34" i="8"/>
  <c r="LK35" i="8"/>
  <c r="LK37" i="8"/>
  <c r="LK39" i="8"/>
  <c r="LK82" i="8"/>
  <c r="LK40" i="8"/>
  <c r="LK83" i="8"/>
  <c r="LK85" i="8"/>
  <c r="LK86" i="8"/>
  <c r="LK88" i="8"/>
  <c r="LK164" i="8"/>
  <c r="LK33" i="8"/>
  <c r="LK93" i="8"/>
  <c r="LK94" i="8"/>
  <c r="LK99" i="8"/>
  <c r="LK149" i="8"/>
  <c r="LK150" i="8"/>
  <c r="LK154" i="8"/>
  <c r="LK155" i="8"/>
  <c r="LK157" i="8"/>
  <c r="LK161" i="8"/>
  <c r="LK163" i="8"/>
  <c r="LK175" i="8"/>
  <c r="LK181" i="8"/>
  <c r="LK185" i="8"/>
  <c r="LK187" i="8"/>
  <c r="LK160" i="8"/>
  <c r="LK191" i="8"/>
  <c r="LK192" i="8"/>
  <c r="LK193" i="8"/>
  <c r="LK194" i="8"/>
  <c r="LK199" i="8"/>
  <c r="LK28" i="8"/>
  <c r="LK179" i="8"/>
  <c r="LK200" i="8"/>
  <c r="LK201" i="8"/>
  <c r="LK25" i="8"/>
  <c r="LK78" i="8"/>
  <c r="LK79" i="8"/>
  <c r="LK92" i="8"/>
  <c r="LK105" i="8"/>
  <c r="LK123" i="8"/>
  <c r="LK136" i="8"/>
  <c r="LK167" i="8"/>
  <c r="LK18" i="8"/>
  <c r="LK30" i="8"/>
  <c r="LK41" i="8"/>
  <c r="LK42" i="8"/>
  <c r="LK51" i="8"/>
  <c r="LK135" i="8"/>
  <c r="LK141" i="8"/>
  <c r="LK142" i="8"/>
  <c r="LK146" i="8"/>
  <c r="LK147" i="8"/>
  <c r="LK151" i="8"/>
  <c r="LK152" i="8"/>
  <c r="LK153" i="8"/>
  <c r="LK158" i="8"/>
  <c r="LK159" i="8"/>
  <c r="LK52" i="8"/>
  <c r="LK134" i="8"/>
  <c r="LK165" i="8"/>
  <c r="LK166" i="8"/>
  <c r="LK172" i="8"/>
  <c r="LK173" i="8"/>
  <c r="LK177" i="8"/>
  <c r="LK128" i="8"/>
  <c r="LK182" i="8"/>
  <c r="LK183" i="8"/>
  <c r="LK184" i="8"/>
  <c r="LK189" i="8"/>
  <c r="LK190" i="8"/>
  <c r="GS68" i="8"/>
  <c r="GS98" i="8"/>
  <c r="GS54" i="8"/>
  <c r="GS192" i="8"/>
  <c r="GS112" i="8"/>
  <c r="GS201" i="8"/>
  <c r="GS69" i="8"/>
  <c r="GS53" i="8"/>
  <c r="GS170" i="8"/>
  <c r="GS56" i="8"/>
  <c r="GS174" i="8"/>
  <c r="GS148" i="8"/>
  <c r="GS46" i="8"/>
  <c r="GS117" i="8"/>
  <c r="GS154" i="8"/>
  <c r="GS14" i="8"/>
  <c r="GS17" i="8"/>
  <c r="GS19" i="8"/>
  <c r="GS22" i="8"/>
  <c r="GS23" i="8"/>
  <c r="GS24" i="8"/>
  <c r="GS25" i="8"/>
  <c r="GS37" i="8"/>
  <c r="GS143" i="8"/>
  <c r="GS179" i="8"/>
  <c r="GS87" i="8"/>
  <c r="GS198" i="8"/>
  <c r="GS82" i="8"/>
  <c r="GS210" i="8"/>
  <c r="GS61" i="8"/>
  <c r="GS62" i="8"/>
  <c r="GS74" i="8"/>
  <c r="GS75" i="8"/>
  <c r="GS95" i="8"/>
  <c r="GS96" i="8"/>
  <c r="GS97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8" i="8"/>
  <c r="GS21" i="8"/>
  <c r="GS55" i="8"/>
  <c r="GS63" i="8"/>
  <c r="GS66" i="8"/>
  <c r="GS67" i="8"/>
  <c r="GS113" i="8"/>
  <c r="GS114" i="8"/>
  <c r="GS115" i="8"/>
  <c r="GS116" i="8"/>
  <c r="GS118" i="8"/>
  <c r="GS119" i="8"/>
  <c r="GS120" i="8"/>
  <c r="GS121" i="8"/>
  <c r="GS122" i="8"/>
  <c r="GS123" i="8"/>
  <c r="GS124" i="8"/>
  <c r="GS125" i="8"/>
  <c r="GS126" i="8"/>
  <c r="GS127" i="8"/>
  <c r="CA17" i="8"/>
  <c r="CA18" i="8"/>
  <c r="CA30" i="8"/>
  <c r="CA31" i="8"/>
  <c r="CA41" i="8"/>
  <c r="CA51" i="8"/>
  <c r="CA52" i="8"/>
  <c r="CA128" i="8"/>
  <c r="CA135" i="8"/>
  <c r="CA141" i="8"/>
  <c r="CA142" i="8"/>
  <c r="CA146" i="8"/>
  <c r="CA147" i="8"/>
  <c r="CA151" i="8"/>
  <c r="CA152" i="8"/>
  <c r="CA153" i="8"/>
  <c r="CA158" i="8"/>
  <c r="CA159" i="8"/>
  <c r="CA134" i="8"/>
  <c r="CA165" i="8"/>
  <c r="CA166" i="8"/>
  <c r="CA172" i="8"/>
  <c r="CA173" i="8"/>
  <c r="CA177" i="8"/>
  <c r="CA178" i="8"/>
  <c r="CA182" i="8"/>
  <c r="CA183" i="8"/>
  <c r="CA184" i="8"/>
  <c r="CA189" i="8"/>
  <c r="CA190" i="8"/>
  <c r="CA196" i="8"/>
  <c r="GQ214" i="8"/>
  <c r="BX216" i="8"/>
  <c r="BX219" i="8" s="1"/>
  <c r="LJ214" i="8" l="1"/>
  <c r="LK213" i="8"/>
  <c r="CA217" i="8" s="1"/>
  <c r="CA213" i="8"/>
  <c r="CA214" i="8" s="1"/>
  <c r="LL133" i="8"/>
  <c r="LL16" i="8"/>
  <c r="GT166" i="8"/>
  <c r="GT170" i="8"/>
  <c r="GT173" i="8"/>
  <c r="GT177" i="8"/>
  <c r="GT60" i="8"/>
  <c r="GT163" i="8"/>
  <c r="GT164" i="8"/>
  <c r="GT165" i="8"/>
  <c r="GT167" i="8"/>
  <c r="GT168" i="8"/>
  <c r="GT169" i="8"/>
  <c r="GT171" i="8"/>
  <c r="GT172" i="8"/>
  <c r="GT175" i="8"/>
  <c r="GT176" i="8"/>
  <c r="LM10" i="8"/>
  <c r="LM17" i="8"/>
  <c r="LM18" i="8"/>
  <c r="LM30" i="8"/>
  <c r="LM31" i="8"/>
  <c r="LM42" i="8"/>
  <c r="LM51" i="8"/>
  <c r="LM52" i="8"/>
  <c r="LM135" i="8"/>
  <c r="LM141" i="8"/>
  <c r="LM142" i="8"/>
  <c r="LM146" i="8"/>
  <c r="LM147" i="8"/>
  <c r="LM151" i="8"/>
  <c r="LM152" i="8"/>
  <c r="LM153" i="8"/>
  <c r="LM158" i="8"/>
  <c r="LM159" i="8"/>
  <c r="LM165" i="8"/>
  <c r="LM166" i="8"/>
  <c r="LM172" i="8"/>
  <c r="LM173" i="8"/>
  <c r="LM177" i="8"/>
  <c r="LL8" i="8"/>
  <c r="LM128" i="8"/>
  <c r="LM182" i="8"/>
  <c r="LM183" i="8"/>
  <c r="LM184" i="8"/>
  <c r="LM189" i="8"/>
  <c r="LM190" i="8"/>
  <c r="LM41" i="8"/>
  <c r="LM134" i="8"/>
  <c r="LM178" i="8"/>
  <c r="LM196" i="8"/>
  <c r="LM197" i="8"/>
  <c r="LM203" i="8"/>
  <c r="LL9" i="8"/>
  <c r="GT8" i="8"/>
  <c r="GT9" i="8"/>
  <c r="GU10" i="8"/>
  <c r="GU14" i="8"/>
  <c r="CC10" i="8"/>
  <c r="CC17" i="8"/>
  <c r="CC31" i="8"/>
  <c r="CC42" i="8"/>
  <c r="CC52" i="8"/>
  <c r="CC128" i="8"/>
  <c r="CC135" i="8"/>
  <c r="CC141" i="8"/>
  <c r="CC142" i="8"/>
  <c r="CC146" i="8"/>
  <c r="CC147" i="8"/>
  <c r="CC151" i="8"/>
  <c r="CC152" i="8"/>
  <c r="CC153" i="8"/>
  <c r="CC158" i="8"/>
  <c r="CC159" i="8"/>
  <c r="CB8" i="8"/>
  <c r="CC51" i="8"/>
  <c r="CC165" i="8"/>
  <c r="CC166" i="8"/>
  <c r="CC172" i="8"/>
  <c r="CB9" i="8"/>
  <c r="BZ218" i="8"/>
  <c r="GS213" i="8"/>
  <c r="CA215" i="8" s="1"/>
  <c r="LL62" i="8"/>
  <c r="LL59" i="8"/>
  <c r="LL55" i="8"/>
  <c r="LL54" i="8"/>
  <c r="LL61" i="8"/>
  <c r="LL63" i="8"/>
  <c r="LL58" i="8"/>
  <c r="LL57" i="8"/>
  <c r="LL53" i="8"/>
  <c r="LL56" i="8"/>
  <c r="LL66" i="8"/>
  <c r="LL72" i="8"/>
  <c r="LL60" i="8"/>
  <c r="LL67" i="8"/>
  <c r="LL73" i="8"/>
  <c r="LL71" i="8"/>
  <c r="LL75" i="8"/>
  <c r="LL68" i="8"/>
  <c r="LL70" i="8"/>
  <c r="LL74" i="8"/>
  <c r="LL19" i="8"/>
  <c r="LL95" i="8"/>
  <c r="LL100" i="8"/>
  <c r="LL101" i="8"/>
  <c r="LL108" i="8"/>
  <c r="LL109" i="8"/>
  <c r="LL114" i="8"/>
  <c r="LL118" i="8"/>
  <c r="LL124" i="8"/>
  <c r="LL125" i="8"/>
  <c r="LL126" i="8"/>
  <c r="LL132" i="8"/>
  <c r="LL144" i="8"/>
  <c r="LL145" i="8"/>
  <c r="LL162" i="8"/>
  <c r="LL169" i="8"/>
  <c r="LL138" i="8"/>
  <c r="LL206" i="8"/>
  <c r="LL207" i="8"/>
  <c r="LL139" i="8"/>
  <c r="LL69" i="8"/>
  <c r="LL43" i="8"/>
  <c r="LL180" i="8"/>
  <c r="LL198" i="8"/>
  <c r="LL14" i="8"/>
  <c r="LL45" i="8"/>
  <c r="LL48" i="8"/>
  <c r="LL49" i="8"/>
  <c r="LL50" i="8"/>
  <c r="LL107" i="8"/>
  <c r="LL143" i="8"/>
  <c r="LL170" i="8"/>
  <c r="LL212" i="8"/>
  <c r="LL137" i="8"/>
  <c r="LL47" i="8"/>
  <c r="LL29" i="8"/>
  <c r="LL131" i="8"/>
  <c r="LL117" i="8"/>
  <c r="LL15" i="8"/>
  <c r="LL140" i="8"/>
  <c r="LL129" i="8"/>
  <c r="LL130" i="8"/>
  <c r="LL112" i="8"/>
  <c r="LL195" i="8"/>
  <c r="LL210" i="8"/>
  <c r="LL186" i="8"/>
  <c r="LL98" i="8"/>
  <c r="LL113" i="8"/>
  <c r="LL119" i="8"/>
  <c r="LL171" i="8"/>
  <c r="LL205" i="8"/>
  <c r="LL106" i="8"/>
  <c r="LL44" i="8"/>
  <c r="LL188" i="8"/>
  <c r="LL211" i="8"/>
  <c r="LL21" i="8"/>
  <c r="LL46" i="8"/>
  <c r="LL168" i="8"/>
  <c r="LL81" i="8"/>
  <c r="LL36" i="8"/>
  <c r="LL148" i="8"/>
  <c r="LL193" i="8"/>
  <c r="LL156" i="8"/>
  <c r="LL27" i="8"/>
  <c r="LL174" i="8"/>
  <c r="LL80" i="8"/>
  <c r="LL87" i="8"/>
  <c r="LL176" i="8"/>
  <c r="LL202" i="8"/>
  <c r="LL102" i="8"/>
  <c r="LL22" i="8"/>
  <c r="LL32" i="8"/>
  <c r="LL38" i="8"/>
  <c r="LL154" i="8"/>
  <c r="LL84" i="8"/>
  <c r="LL194" i="8"/>
  <c r="LL199" i="8"/>
  <c r="LL200" i="8"/>
  <c r="LL201" i="8"/>
  <c r="LL164" i="8"/>
  <c r="LL25" i="8"/>
  <c r="LL78" i="8"/>
  <c r="LL79" i="8"/>
  <c r="LL92" i="8"/>
  <c r="LL105" i="8"/>
  <c r="LL123" i="8"/>
  <c r="LL136" i="8"/>
  <c r="LL167" i="8"/>
  <c r="LL30" i="8"/>
  <c r="LL42" i="8"/>
  <c r="LL196" i="8"/>
  <c r="LL197" i="8"/>
  <c r="LL203" i="8"/>
  <c r="LL204" i="8"/>
  <c r="LL208" i="8"/>
  <c r="LL209" i="8"/>
  <c r="LL76" i="8"/>
  <c r="LL77" i="8"/>
  <c r="LL89" i="8"/>
  <c r="LL90" i="8"/>
  <c r="LL91" i="8"/>
  <c r="LL65" i="8"/>
  <c r="LL96" i="8"/>
  <c r="LL97" i="8"/>
  <c r="LL103" i="8"/>
  <c r="LL104" i="8"/>
  <c r="LL110" i="8"/>
  <c r="LL111" i="8"/>
  <c r="LL64" i="8"/>
  <c r="LL115" i="8"/>
  <c r="LL116" i="8"/>
  <c r="LL120" i="8"/>
  <c r="LL121" i="8"/>
  <c r="LL122" i="8"/>
  <c r="LL127" i="8"/>
  <c r="LL189" i="8"/>
  <c r="LL190" i="8"/>
  <c r="LL182" i="8"/>
  <c r="LL183" i="8"/>
  <c r="LL184" i="8"/>
  <c r="LL20" i="8"/>
  <c r="LL23" i="8"/>
  <c r="LL24" i="8"/>
  <c r="LL26" i="8"/>
  <c r="LL34" i="8"/>
  <c r="LL35" i="8"/>
  <c r="LL82" i="8"/>
  <c r="LL33" i="8"/>
  <c r="LL37" i="8"/>
  <c r="LL83" i="8"/>
  <c r="LL85" i="8"/>
  <c r="LL86" i="8"/>
  <c r="LL88" i="8"/>
  <c r="LL39" i="8"/>
  <c r="LL40" i="8"/>
  <c r="LL93" i="8"/>
  <c r="LL94" i="8"/>
  <c r="LL99" i="8"/>
  <c r="LL149" i="8"/>
  <c r="LL28" i="8"/>
  <c r="LL150" i="8"/>
  <c r="LL155" i="8"/>
  <c r="LL157" i="8"/>
  <c r="LL160" i="8"/>
  <c r="LL161" i="8"/>
  <c r="LL163" i="8"/>
  <c r="LL175" i="8"/>
  <c r="LL181" i="8"/>
  <c r="LL185" i="8"/>
  <c r="LL187" i="8"/>
  <c r="LL179" i="8"/>
  <c r="LL191" i="8"/>
  <c r="LL192" i="8"/>
  <c r="GT50" i="8"/>
  <c r="GT52" i="8"/>
  <c r="GT54" i="8"/>
  <c r="GT58" i="8"/>
  <c r="GT59" i="8"/>
  <c r="GT128" i="8"/>
  <c r="GT129" i="8"/>
  <c r="GT130" i="8"/>
  <c r="GT132" i="8"/>
  <c r="GT135" i="8"/>
  <c r="GT136" i="8"/>
  <c r="GT137" i="8"/>
  <c r="GT138" i="8"/>
  <c r="GT139" i="8"/>
  <c r="GT140" i="8"/>
  <c r="GT141" i="8"/>
  <c r="GT142" i="8"/>
  <c r="GT144" i="8"/>
  <c r="GT145" i="8"/>
  <c r="GT146" i="8"/>
  <c r="GT147" i="8"/>
  <c r="GT148" i="8"/>
  <c r="GT149" i="8"/>
  <c r="GT150" i="8"/>
  <c r="GT151" i="8"/>
  <c r="GT152" i="8"/>
  <c r="GT153" i="8"/>
  <c r="GT154" i="8"/>
  <c r="GT155" i="8"/>
  <c r="GT156" i="8"/>
  <c r="GT157" i="8"/>
  <c r="GT158" i="8"/>
  <c r="GT159" i="8"/>
  <c r="GT43" i="8"/>
  <c r="GT178" i="8"/>
  <c r="GT45" i="8"/>
  <c r="GT56" i="8"/>
  <c r="GT162" i="8"/>
  <c r="GT180" i="8"/>
  <c r="GT181" i="8"/>
  <c r="GT182" i="8"/>
  <c r="GT183" i="8"/>
  <c r="GT184" i="8"/>
  <c r="GT187" i="8"/>
  <c r="GT188" i="8"/>
  <c r="GT189" i="8"/>
  <c r="GT190" i="8"/>
  <c r="GT191" i="8"/>
  <c r="GT192" i="8"/>
  <c r="GT193" i="8"/>
  <c r="GT194" i="8"/>
  <c r="GT195" i="8"/>
  <c r="GT55" i="8"/>
  <c r="GT87" i="8"/>
  <c r="GT71" i="8"/>
  <c r="GT185" i="8"/>
  <c r="GT143" i="8"/>
  <c r="GT174" i="8"/>
  <c r="GT133" i="8"/>
  <c r="GT112" i="8"/>
  <c r="GT57" i="8"/>
  <c r="GT160" i="8"/>
  <c r="GT124" i="8"/>
  <c r="GT73" i="8"/>
  <c r="GT20" i="8"/>
  <c r="GT74" i="8"/>
  <c r="GT186" i="8"/>
  <c r="GT161" i="8"/>
  <c r="GT93" i="8"/>
  <c r="GT21" i="8"/>
  <c r="GT69" i="8"/>
  <c r="GT72" i="8"/>
  <c r="GT75" i="8"/>
  <c r="GT14" i="8"/>
  <c r="GT15" i="8"/>
  <c r="GT16" i="8"/>
  <c r="GT17" i="8"/>
  <c r="GT18" i="8"/>
  <c r="GT19" i="8"/>
  <c r="GT22" i="8"/>
  <c r="GT23" i="8"/>
  <c r="GT26" i="8"/>
  <c r="GT27" i="8"/>
  <c r="GT28" i="8"/>
  <c r="GT29" i="8"/>
  <c r="GT32" i="8"/>
  <c r="GT34" i="8"/>
  <c r="GT35" i="8"/>
  <c r="GT36" i="8"/>
  <c r="GT37" i="8"/>
  <c r="GT40" i="8"/>
  <c r="GT41" i="8"/>
  <c r="GT42" i="8"/>
  <c r="GT44" i="8"/>
  <c r="GT48" i="8"/>
  <c r="CB54" i="8"/>
  <c r="CB63" i="8"/>
  <c r="CB68" i="8"/>
  <c r="CB69" i="8"/>
  <c r="CB48" i="8"/>
  <c r="CB50" i="8"/>
  <c r="CB100" i="8"/>
  <c r="CB114" i="8"/>
  <c r="CB119" i="8"/>
  <c r="CB129" i="8"/>
  <c r="CB131" i="8"/>
  <c r="CB144" i="8"/>
  <c r="CB169" i="8"/>
  <c r="CB180" i="8"/>
  <c r="CB207" i="8"/>
  <c r="CB138" i="8"/>
  <c r="CB167" i="8"/>
  <c r="CB22" i="8"/>
  <c r="CB27" i="8"/>
  <c r="CB36" i="8"/>
  <c r="CB81" i="8"/>
  <c r="CB84" i="8"/>
  <c r="CB88" i="8"/>
  <c r="CB93" i="8"/>
  <c r="CB148" i="8"/>
  <c r="CB156" i="8"/>
  <c r="CB161" i="8"/>
  <c r="CB175" i="8"/>
  <c r="CB186" i="8"/>
  <c r="CB191" i="8"/>
  <c r="CB194" i="8"/>
  <c r="CB179" i="8"/>
  <c r="CB201" i="8"/>
  <c r="CB123" i="8"/>
  <c r="CB79" i="8"/>
  <c r="CB197" i="8"/>
  <c r="CB208" i="8"/>
  <c r="CB76" i="8"/>
  <c r="CB31" i="8"/>
  <c r="CB103" i="8"/>
  <c r="CB111" i="8"/>
  <c r="CB64" i="8"/>
  <c r="CB116" i="8"/>
  <c r="CB122" i="8"/>
  <c r="CB30" i="8"/>
  <c r="CB62" i="8"/>
  <c r="CB112" i="8"/>
  <c r="CB16" i="8"/>
  <c r="CB38" i="8"/>
  <c r="CB21" i="8"/>
  <c r="CB90" i="8"/>
  <c r="CB52" i="8"/>
  <c r="CB133" i="8"/>
  <c r="CB154" i="8"/>
  <c r="CB26" i="8"/>
  <c r="CB37" i="8"/>
  <c r="CB96" i="8"/>
  <c r="CB72" i="8"/>
  <c r="CB109" i="8"/>
  <c r="CB23" i="8"/>
  <c r="CB163" i="8"/>
  <c r="CB104" i="8"/>
  <c r="CB159" i="8"/>
  <c r="CB165" i="8"/>
  <c r="CB166" i="8"/>
  <c r="CB172" i="8"/>
  <c r="CB173" i="8"/>
  <c r="CB177" i="8"/>
  <c r="CB178" i="8"/>
  <c r="CB128" i="8"/>
  <c r="CB182" i="8"/>
  <c r="CB183" i="8"/>
  <c r="CB184" i="8"/>
  <c r="CB189" i="8"/>
  <c r="CB190" i="8"/>
  <c r="CB196" i="8"/>
  <c r="CB47" i="8"/>
  <c r="CB101" i="8"/>
  <c r="CB171" i="8"/>
  <c r="CB98" i="8"/>
  <c r="CB155" i="8"/>
  <c r="CB192" i="8"/>
  <c r="CB121" i="8"/>
  <c r="CB55" i="8"/>
  <c r="CB61" i="8"/>
  <c r="CB67" i="8"/>
  <c r="CB74" i="8"/>
  <c r="CB14" i="8"/>
  <c r="CB44" i="8"/>
  <c r="CB49" i="8"/>
  <c r="CB95" i="8"/>
  <c r="CB118" i="8"/>
  <c r="CB125" i="8"/>
  <c r="CB132" i="8"/>
  <c r="CB143" i="8"/>
  <c r="CB162" i="8"/>
  <c r="CB170" i="8"/>
  <c r="CB206" i="8"/>
  <c r="CB211" i="8"/>
  <c r="CB126" i="8"/>
  <c r="CB136" i="8"/>
  <c r="CB102" i="8"/>
  <c r="CB20" i="8"/>
  <c r="CB34" i="8"/>
  <c r="CB78" i="8"/>
  <c r="CB46" i="8"/>
  <c r="CB32" i="8"/>
  <c r="CB85" i="8"/>
  <c r="CB87" i="8"/>
  <c r="CB94" i="8"/>
  <c r="CB149" i="8"/>
  <c r="CB157" i="8"/>
  <c r="CB174" i="8"/>
  <c r="CB185" i="8"/>
  <c r="CB193" i="8"/>
  <c r="CB176" i="8"/>
  <c r="CB200" i="8"/>
  <c r="CB202" i="8"/>
  <c r="CB15" i="8"/>
  <c r="CB134" i="8"/>
  <c r="CB204" i="8"/>
  <c r="CB77" i="8"/>
  <c r="CB91" i="8"/>
  <c r="CB56" i="8"/>
  <c r="CB60" i="8"/>
  <c r="CB137" i="8"/>
  <c r="CB33" i="8"/>
  <c r="CB25" i="8"/>
  <c r="CB80" i="8"/>
  <c r="CB65" i="8"/>
  <c r="CB57" i="8"/>
  <c r="CB59" i="8"/>
  <c r="CB70" i="8"/>
  <c r="CB73" i="8"/>
  <c r="CB43" i="8"/>
  <c r="CB45" i="8"/>
  <c r="CB107" i="8"/>
  <c r="CB124" i="8"/>
  <c r="CB130" i="8"/>
  <c r="CB140" i="8"/>
  <c r="CB145" i="8"/>
  <c r="CB139" i="8"/>
  <c r="CB198" i="8"/>
  <c r="CB113" i="8"/>
  <c r="CB212" i="8"/>
  <c r="CB105" i="8"/>
  <c r="CB106" i="8"/>
  <c r="CB92" i="8"/>
  <c r="CB195" i="8"/>
  <c r="CB24" i="8"/>
  <c r="CB35" i="8"/>
  <c r="CB40" i="8"/>
  <c r="CB28" i="8"/>
  <c r="CB83" i="8"/>
  <c r="CB86" i="8"/>
  <c r="CB82" i="8"/>
  <c r="CB99" i="8"/>
  <c r="CB150" i="8"/>
  <c r="CB160" i="8"/>
  <c r="CB168" i="8"/>
  <c r="CB181" i="8"/>
  <c r="CB187" i="8"/>
  <c r="CB199" i="8"/>
  <c r="CB188" i="8"/>
  <c r="CB210" i="8"/>
  <c r="CB18" i="8"/>
  <c r="CB203" i="8"/>
  <c r="CB209" i="8"/>
  <c r="CB89" i="8"/>
  <c r="CB97" i="8"/>
  <c r="CB110" i="8"/>
  <c r="CB17" i="8"/>
  <c r="CB115" i="8"/>
  <c r="CB120" i="8"/>
  <c r="CB127" i="8"/>
  <c r="CB41" i="8"/>
  <c r="CB58" i="8"/>
  <c r="CB75" i="8"/>
  <c r="CB29" i="8"/>
  <c r="CB39" i="8"/>
  <c r="CB164" i="8"/>
  <c r="CB53" i="8"/>
  <c r="CB66" i="8"/>
  <c r="CB71" i="8"/>
  <c r="CB19" i="8"/>
  <c r="CB117" i="8"/>
  <c r="CB205" i="8"/>
  <c r="CB108" i="8"/>
  <c r="GR214" i="8"/>
  <c r="BY216" i="8"/>
  <c r="BY219" i="8" s="1"/>
  <c r="LK214" i="8" l="1"/>
  <c r="CA218" i="8"/>
  <c r="CB213" i="8"/>
  <c r="CB214" i="8" s="1"/>
  <c r="LM204" i="8"/>
  <c r="LM208" i="8"/>
  <c r="LM209" i="8"/>
  <c r="LM65" i="8"/>
  <c r="LM76" i="8"/>
  <c r="LM77" i="8"/>
  <c r="LM89" i="8"/>
  <c r="LM90" i="8"/>
  <c r="LM91" i="8"/>
  <c r="LM64" i="8"/>
  <c r="LM96" i="8"/>
  <c r="LM97" i="8"/>
  <c r="LM103" i="8"/>
  <c r="LM104" i="8"/>
  <c r="LM110" i="8"/>
  <c r="LM111" i="8"/>
  <c r="LM115" i="8"/>
  <c r="LM116" i="8"/>
  <c r="LM120" i="8"/>
  <c r="LM121" i="8"/>
  <c r="LM122" i="8"/>
  <c r="LM127" i="8"/>
  <c r="GU73" i="8"/>
  <c r="GU71" i="8"/>
  <c r="GU74" i="8"/>
  <c r="GU29" i="8"/>
  <c r="GU34" i="8"/>
  <c r="GU205" i="8"/>
  <c r="GU32" i="8"/>
  <c r="GU155" i="8"/>
  <c r="GU36" i="8"/>
  <c r="GU132" i="8"/>
  <c r="GU162" i="8"/>
  <c r="GU196" i="8"/>
  <c r="GU197" i="8"/>
  <c r="GU198" i="8"/>
  <c r="GU199" i="8"/>
  <c r="GU200" i="8"/>
  <c r="GU201" i="8"/>
  <c r="GU202" i="8"/>
  <c r="GU203" i="8"/>
  <c r="GU204" i="8"/>
  <c r="GU206" i="8"/>
  <c r="GU207" i="8"/>
  <c r="GU208" i="8"/>
  <c r="GU209" i="8"/>
  <c r="GU210" i="8"/>
  <c r="GU211" i="8"/>
  <c r="GU212" i="8"/>
  <c r="GU42" i="8"/>
  <c r="GU43" i="8"/>
  <c r="GU44" i="8"/>
  <c r="GU58" i="8"/>
  <c r="GU63" i="8"/>
  <c r="GU66" i="8"/>
  <c r="GU17" i="8"/>
  <c r="GU18" i="8"/>
  <c r="GU21" i="8"/>
  <c r="GU25" i="8"/>
  <c r="GU26" i="8"/>
  <c r="GU27" i="8"/>
  <c r="GU28" i="8"/>
  <c r="GU30" i="8"/>
  <c r="GU31" i="8"/>
  <c r="GU33" i="8"/>
  <c r="GU40" i="8"/>
  <c r="GU46" i="8"/>
  <c r="GU47" i="8"/>
  <c r="GU49" i="8"/>
  <c r="GU50" i="8"/>
  <c r="GU51" i="8"/>
  <c r="GU52" i="8"/>
  <c r="GU53" i="8"/>
  <c r="GU54" i="8"/>
  <c r="GU56" i="8"/>
  <c r="GU57" i="8"/>
  <c r="GU59" i="8"/>
  <c r="GU60" i="8"/>
  <c r="GU131" i="8"/>
  <c r="GU135" i="8"/>
  <c r="GU136" i="8"/>
  <c r="GU137" i="8"/>
  <c r="GU138" i="8"/>
  <c r="GU139" i="8"/>
  <c r="GU140" i="8"/>
  <c r="GU141" i="8"/>
  <c r="GU142" i="8"/>
  <c r="GU143" i="8"/>
  <c r="GU24" i="8"/>
  <c r="GU145" i="8"/>
  <c r="GU146" i="8"/>
  <c r="GU147" i="8"/>
  <c r="GU148" i="8"/>
  <c r="GU149" i="8"/>
  <c r="GU150" i="8"/>
  <c r="GU151" i="8"/>
  <c r="GU144" i="8"/>
  <c r="CC177" i="8"/>
  <c r="CC178" i="8"/>
  <c r="CC134" i="8"/>
  <c r="CC182" i="8"/>
  <c r="CC183" i="8"/>
  <c r="CC184" i="8"/>
  <c r="CC173" i="8"/>
  <c r="CC190" i="8"/>
  <c r="CC196" i="8"/>
  <c r="CC197" i="8"/>
  <c r="CC203" i="8"/>
  <c r="CC204" i="8"/>
  <c r="CC208" i="8"/>
  <c r="CC209" i="8"/>
  <c r="CC30" i="8"/>
  <c r="CC41" i="8"/>
  <c r="CC64" i="8"/>
  <c r="CC76" i="8"/>
  <c r="CC77" i="8"/>
  <c r="CC89" i="8"/>
  <c r="CC90" i="8"/>
  <c r="CC189" i="8"/>
  <c r="LM9" i="8"/>
  <c r="LN10" i="8"/>
  <c r="LN96" i="8"/>
  <c r="LN97" i="8"/>
  <c r="LN103" i="8"/>
  <c r="LN104" i="8"/>
  <c r="LN110" i="8"/>
  <c r="LN111" i="8"/>
  <c r="LN64" i="8"/>
  <c r="LN115" i="8"/>
  <c r="LN116" i="8"/>
  <c r="LN120" i="8"/>
  <c r="LN121" i="8"/>
  <c r="GV10" i="8"/>
  <c r="GV14" i="8"/>
  <c r="GV15" i="8"/>
  <c r="GV16" i="8"/>
  <c r="GV17" i="8"/>
  <c r="GV19" i="8"/>
  <c r="GV20" i="8"/>
  <c r="GV21" i="8"/>
  <c r="GV22" i="8"/>
  <c r="GV23" i="8"/>
  <c r="GV24" i="8"/>
  <c r="GV26" i="8"/>
  <c r="GV27" i="8"/>
  <c r="GV28" i="8"/>
  <c r="GV31" i="8"/>
  <c r="GV32" i="8"/>
  <c r="GV33" i="8"/>
  <c r="GV35" i="8"/>
  <c r="GV36" i="8"/>
  <c r="GV37" i="8"/>
  <c r="GV38" i="8"/>
  <c r="GV40" i="8"/>
  <c r="GV41" i="8"/>
  <c r="GV44" i="8"/>
  <c r="GV45" i="8"/>
  <c r="GV46" i="8"/>
  <c r="GV47" i="8"/>
  <c r="GV48" i="8"/>
  <c r="GV50" i="8"/>
  <c r="GV51" i="8"/>
  <c r="GV52" i="8"/>
  <c r="GV54" i="8"/>
  <c r="GV55" i="8"/>
  <c r="GV58" i="8"/>
  <c r="GV59" i="8"/>
  <c r="GV128" i="8"/>
  <c r="GV130" i="8"/>
  <c r="GV132" i="8"/>
  <c r="GV135" i="8"/>
  <c r="GV136" i="8"/>
  <c r="GV137" i="8"/>
  <c r="GV138" i="8"/>
  <c r="GV139" i="8"/>
  <c r="GV140" i="8"/>
  <c r="GV141" i="8"/>
  <c r="GV142" i="8"/>
  <c r="GV143" i="8"/>
  <c r="GV144" i="8"/>
  <c r="GV145" i="8"/>
  <c r="GV146" i="8"/>
  <c r="GV147" i="8"/>
  <c r="GV148" i="8"/>
  <c r="GV149" i="8"/>
  <c r="GV150" i="8"/>
  <c r="GV151" i="8"/>
  <c r="GV152" i="8"/>
  <c r="GV153" i="8"/>
  <c r="GV154" i="8"/>
  <c r="GV155" i="8"/>
  <c r="GV156" i="8"/>
  <c r="GV157" i="8"/>
  <c r="GV158" i="8"/>
  <c r="GV159" i="8"/>
  <c r="GV160" i="8"/>
  <c r="GV161" i="8"/>
  <c r="GV49" i="8"/>
  <c r="GV131" i="8"/>
  <c r="GV133" i="8"/>
  <c r="GV163" i="8"/>
  <c r="GV164" i="8"/>
  <c r="GV165" i="8"/>
  <c r="GV166" i="8"/>
  <c r="GV167" i="8"/>
  <c r="GV168" i="8"/>
  <c r="GV169" i="8"/>
  <c r="GV170" i="8"/>
  <c r="GV171" i="8"/>
  <c r="GV172" i="8"/>
  <c r="GV173" i="8"/>
  <c r="GV174" i="8"/>
  <c r="GV175" i="8"/>
  <c r="GV176" i="8"/>
  <c r="GV177" i="8"/>
  <c r="GV178" i="8"/>
  <c r="GU9" i="8"/>
  <c r="GV29" i="8"/>
  <c r="GV34" i="8"/>
  <c r="GV162" i="8"/>
  <c r="GV180" i="8"/>
  <c r="CD10" i="8"/>
  <c r="CD17" i="8"/>
  <c r="CD18" i="8"/>
  <c r="CD31" i="8"/>
  <c r="CD41" i="8"/>
  <c r="CD51" i="8"/>
  <c r="CD52" i="8"/>
  <c r="CD135" i="8"/>
  <c r="CD141" i="8"/>
  <c r="CD142" i="8"/>
  <c r="CD146" i="8"/>
  <c r="CD147" i="8"/>
  <c r="CD151" i="8"/>
  <c r="CD152" i="8"/>
  <c r="CD153" i="8"/>
  <c r="CD158" i="8"/>
  <c r="CD159" i="8"/>
  <c r="CD165" i="8"/>
  <c r="CD166" i="8"/>
  <c r="CD172" i="8"/>
  <c r="CD173" i="8"/>
  <c r="CD177" i="8"/>
  <c r="CD178" i="8"/>
  <c r="CD128" i="8"/>
  <c r="CD134" i="8"/>
  <c r="CD182" i="8"/>
  <c r="CD183" i="8"/>
  <c r="CD184" i="8"/>
  <c r="CD189" i="8"/>
  <c r="CD190" i="8"/>
  <c r="CD196" i="8"/>
  <c r="CD197" i="8"/>
  <c r="CD203" i="8"/>
  <c r="CD204" i="8"/>
  <c r="CD208" i="8"/>
  <c r="CD209" i="8"/>
  <c r="CD42" i="8"/>
  <c r="CD65" i="8"/>
  <c r="CD76" i="8"/>
  <c r="CD77" i="8"/>
  <c r="CD89" i="8"/>
  <c r="CD90" i="8"/>
  <c r="CD91" i="8"/>
  <c r="CD30" i="8"/>
  <c r="CD64" i="8"/>
  <c r="CD96" i="8"/>
  <c r="CD97" i="8"/>
  <c r="CD103" i="8"/>
  <c r="CD104" i="8"/>
  <c r="CD110" i="8"/>
  <c r="CD111" i="8"/>
  <c r="CD115" i="8"/>
  <c r="CD116" i="8"/>
  <c r="CD120" i="8"/>
  <c r="CD121" i="8"/>
  <c r="CD122" i="8"/>
  <c r="CC9" i="8"/>
  <c r="LL213" i="8"/>
  <c r="GT213" i="8"/>
  <c r="CB215" i="8" s="1"/>
  <c r="LM62" i="8"/>
  <c r="LM54" i="8"/>
  <c r="LM61" i="8"/>
  <c r="LM55" i="8"/>
  <c r="LM59" i="8"/>
  <c r="LM63" i="8"/>
  <c r="LM58" i="8"/>
  <c r="LM53" i="8"/>
  <c r="LM56" i="8"/>
  <c r="LM57" i="8"/>
  <c r="LM60" i="8"/>
  <c r="LM66" i="8"/>
  <c r="LM72" i="8"/>
  <c r="LM67" i="8"/>
  <c r="LM73" i="8"/>
  <c r="LM71" i="8"/>
  <c r="LM75" i="8"/>
  <c r="LM68" i="8"/>
  <c r="LM70" i="8"/>
  <c r="LM74" i="8"/>
  <c r="LM19" i="8"/>
  <c r="LM95" i="8"/>
  <c r="LM100" i="8"/>
  <c r="LM101" i="8"/>
  <c r="LM108" i="8"/>
  <c r="LM109" i="8"/>
  <c r="LM114" i="8"/>
  <c r="LM118" i="8"/>
  <c r="LM119" i="8"/>
  <c r="LM124" i="8"/>
  <c r="LM125" i="8"/>
  <c r="LM126" i="8"/>
  <c r="LM139" i="8"/>
  <c r="LM144" i="8"/>
  <c r="LM145" i="8"/>
  <c r="LM162" i="8"/>
  <c r="LM169" i="8"/>
  <c r="LM205" i="8"/>
  <c r="LM206" i="8"/>
  <c r="LM132" i="8"/>
  <c r="LM180" i="8"/>
  <c r="LM198" i="8"/>
  <c r="LM14" i="8"/>
  <c r="LM69" i="8"/>
  <c r="LM43" i="8"/>
  <c r="LM140" i="8"/>
  <c r="LM143" i="8"/>
  <c r="LM207" i="8"/>
  <c r="LM45" i="8"/>
  <c r="LM48" i="8"/>
  <c r="LM49" i="8"/>
  <c r="LM50" i="8"/>
  <c r="LM29" i="8"/>
  <c r="LM137" i="8"/>
  <c r="LM170" i="8"/>
  <c r="LM212" i="8"/>
  <c r="LM107" i="8"/>
  <c r="LM47" i="8"/>
  <c r="LM211" i="8"/>
  <c r="LM15" i="8"/>
  <c r="LM117" i="8"/>
  <c r="LM138" i="8"/>
  <c r="LM130" i="8"/>
  <c r="LM112" i="8"/>
  <c r="LM186" i="8"/>
  <c r="LM195" i="8"/>
  <c r="LM98" i="8"/>
  <c r="LM131" i="8"/>
  <c r="LM113" i="8"/>
  <c r="LM171" i="8"/>
  <c r="LM106" i="8"/>
  <c r="LM44" i="8"/>
  <c r="LM188" i="8"/>
  <c r="LM21" i="8"/>
  <c r="LM46" i="8"/>
  <c r="LM168" i="8"/>
  <c r="LM81" i="8"/>
  <c r="LM36" i="8"/>
  <c r="LM174" i="8"/>
  <c r="LM156" i="8"/>
  <c r="LM27" i="8"/>
  <c r="LM129" i="8"/>
  <c r="LM148" i="8"/>
  <c r="LM193" i="8"/>
  <c r="LM80" i="8"/>
  <c r="LM87" i="8"/>
  <c r="LM176" i="8"/>
  <c r="LM202" i="8"/>
  <c r="LM210" i="8"/>
  <c r="LM22" i="8"/>
  <c r="LM32" i="8"/>
  <c r="LM38" i="8"/>
  <c r="LM84" i="8"/>
  <c r="LM102" i="8"/>
  <c r="LM133" i="8"/>
  <c r="LM16" i="8"/>
  <c r="LM20" i="8"/>
  <c r="LM23" i="8"/>
  <c r="LM24" i="8"/>
  <c r="LM26" i="8"/>
  <c r="LM34" i="8"/>
  <c r="LM35" i="8"/>
  <c r="LM39" i="8"/>
  <c r="LM40" i="8"/>
  <c r="LM82" i="8"/>
  <c r="LM28" i="8"/>
  <c r="LM83" i="8"/>
  <c r="LM85" i="8"/>
  <c r="LM86" i="8"/>
  <c r="LM88" i="8"/>
  <c r="LM33" i="8"/>
  <c r="LM37" i="8"/>
  <c r="LM93" i="8"/>
  <c r="LM94" i="8"/>
  <c r="LM99" i="8"/>
  <c r="LM149" i="8"/>
  <c r="LM150" i="8"/>
  <c r="LM154" i="8"/>
  <c r="LM155" i="8"/>
  <c r="LM157" i="8"/>
  <c r="LM161" i="8"/>
  <c r="LM163" i="8"/>
  <c r="LM175" i="8"/>
  <c r="LM179" i="8"/>
  <c r="LM181" i="8"/>
  <c r="LM185" i="8"/>
  <c r="LM187" i="8"/>
  <c r="LM191" i="8"/>
  <c r="LM192" i="8"/>
  <c r="LM194" i="8"/>
  <c r="LM199" i="8"/>
  <c r="LM160" i="8"/>
  <c r="LM200" i="8"/>
  <c r="LM201" i="8"/>
  <c r="LM164" i="8"/>
  <c r="LM25" i="8"/>
  <c r="LM78" i="8"/>
  <c r="LM79" i="8"/>
  <c r="LM92" i="8"/>
  <c r="LM105" i="8"/>
  <c r="LM123" i="8"/>
  <c r="LM136" i="8"/>
  <c r="LM167" i="8"/>
  <c r="GU70" i="8"/>
  <c r="GU72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19" i="8"/>
  <c r="GU41" i="8"/>
  <c r="GU55" i="8"/>
  <c r="GU61" i="8"/>
  <c r="GU62" i="8"/>
  <c r="GU68" i="8"/>
  <c r="GU75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5" i="8"/>
  <c r="GU16" i="8"/>
  <c r="GU20" i="8"/>
  <c r="GU22" i="8"/>
  <c r="GU35" i="8"/>
  <c r="GU37" i="8"/>
  <c r="GU48" i="8"/>
  <c r="GU64" i="8"/>
  <c r="GU65" i="8"/>
  <c r="GU67" i="8"/>
  <c r="GU69" i="8"/>
  <c r="GU112" i="8"/>
  <c r="GU113" i="8"/>
  <c r="GU114" i="8"/>
  <c r="GU115" i="8"/>
  <c r="GU116" i="8"/>
  <c r="GU117" i="8"/>
  <c r="GU118" i="8"/>
  <c r="GU119" i="8"/>
  <c r="GU120" i="8"/>
  <c r="GU121" i="8"/>
  <c r="GU122" i="8"/>
  <c r="GU123" i="8"/>
  <c r="GU124" i="8"/>
  <c r="GU125" i="8"/>
  <c r="GU126" i="8"/>
  <c r="GU127" i="8"/>
  <c r="GU152" i="8"/>
  <c r="GU153" i="8"/>
  <c r="GU154" i="8"/>
  <c r="GU156" i="8"/>
  <c r="GU157" i="8"/>
  <c r="GU158" i="8"/>
  <c r="GU159" i="8"/>
  <c r="GU160" i="8"/>
  <c r="GU161" i="8"/>
  <c r="GU23" i="8"/>
  <c r="GU45" i="8"/>
  <c r="GU128" i="8"/>
  <c r="GU163" i="8"/>
  <c r="GU164" i="8"/>
  <c r="GU165" i="8"/>
  <c r="GU166" i="8"/>
  <c r="GU167" i="8"/>
  <c r="GU168" i="8"/>
  <c r="GU169" i="8"/>
  <c r="GU170" i="8"/>
  <c r="GU171" i="8"/>
  <c r="GU172" i="8"/>
  <c r="GU173" i="8"/>
  <c r="GU174" i="8"/>
  <c r="GU175" i="8"/>
  <c r="GU176" i="8"/>
  <c r="GU177" i="8"/>
  <c r="GU178" i="8"/>
  <c r="GU38" i="8"/>
  <c r="GU39" i="8"/>
  <c r="GU129" i="8"/>
  <c r="GU130" i="8"/>
  <c r="GU133" i="8"/>
  <c r="GU134" i="8"/>
  <c r="GU179" i="8"/>
  <c r="GU180" i="8"/>
  <c r="GU181" i="8"/>
  <c r="GU182" i="8"/>
  <c r="GU183" i="8"/>
  <c r="GU184" i="8"/>
  <c r="GU185" i="8"/>
  <c r="GU186" i="8"/>
  <c r="GU187" i="8"/>
  <c r="GU188" i="8"/>
  <c r="GU189" i="8"/>
  <c r="GU190" i="8"/>
  <c r="GU191" i="8"/>
  <c r="GU192" i="8"/>
  <c r="GU193" i="8"/>
  <c r="GU194" i="8"/>
  <c r="GU195" i="8"/>
  <c r="CC53" i="8"/>
  <c r="CC56" i="8"/>
  <c r="CC54" i="8"/>
  <c r="CC57" i="8"/>
  <c r="CC55" i="8"/>
  <c r="CC58" i="8"/>
  <c r="CC63" i="8"/>
  <c r="CC60" i="8"/>
  <c r="CC59" i="8"/>
  <c r="CC62" i="8"/>
  <c r="CC61" i="8"/>
  <c r="CC66" i="8"/>
  <c r="CC67" i="8"/>
  <c r="CC68" i="8"/>
  <c r="CC70" i="8"/>
  <c r="CC73" i="8"/>
  <c r="CC72" i="8"/>
  <c r="CC71" i="8"/>
  <c r="CC74" i="8"/>
  <c r="CC75" i="8"/>
  <c r="CC69" i="8"/>
  <c r="CC14" i="8"/>
  <c r="CC43" i="8"/>
  <c r="CC44" i="8"/>
  <c r="CC45" i="8"/>
  <c r="CC47" i="8"/>
  <c r="CC48" i="8"/>
  <c r="CC49" i="8"/>
  <c r="CC50" i="8"/>
  <c r="CC19" i="8"/>
  <c r="CC29" i="8"/>
  <c r="CC95" i="8"/>
  <c r="CC100" i="8"/>
  <c r="CC101" i="8"/>
  <c r="CC114" i="8"/>
  <c r="CC117" i="8"/>
  <c r="CC118" i="8"/>
  <c r="CC119" i="8"/>
  <c r="CC124" i="8"/>
  <c r="CC125" i="8"/>
  <c r="CC106" i="8"/>
  <c r="CC129" i="8"/>
  <c r="CC130" i="8"/>
  <c r="CC131" i="8"/>
  <c r="CC132" i="8"/>
  <c r="CC137" i="8"/>
  <c r="CC112" i="8"/>
  <c r="CC139" i="8"/>
  <c r="CC140" i="8"/>
  <c r="CC143" i="8"/>
  <c r="CC144" i="8"/>
  <c r="CC145" i="8"/>
  <c r="CC162" i="8"/>
  <c r="CC169" i="8"/>
  <c r="CC108" i="8"/>
  <c r="CC170" i="8"/>
  <c r="CC171" i="8"/>
  <c r="CC180" i="8"/>
  <c r="CC198" i="8"/>
  <c r="CC205" i="8"/>
  <c r="CC206" i="8"/>
  <c r="CC107" i="8"/>
  <c r="CC109" i="8"/>
  <c r="CC113" i="8"/>
  <c r="CC126" i="8"/>
  <c r="CC138" i="8"/>
  <c r="CC211" i="8"/>
  <c r="CC212" i="8"/>
  <c r="CC207" i="8"/>
  <c r="CC136" i="8"/>
  <c r="CC92" i="8"/>
  <c r="CC167" i="8"/>
  <c r="CC78" i="8"/>
  <c r="CC102" i="8"/>
  <c r="CC133" i="8"/>
  <c r="CC195" i="8"/>
  <c r="CC16" i="8"/>
  <c r="CC20" i="8"/>
  <c r="CC80" i="8"/>
  <c r="CC22" i="8"/>
  <c r="CC23" i="8"/>
  <c r="CC24" i="8"/>
  <c r="CC26" i="8"/>
  <c r="CC27" i="8"/>
  <c r="CC33" i="8"/>
  <c r="CC34" i="8"/>
  <c r="CC35" i="8"/>
  <c r="CC36" i="8"/>
  <c r="CC40" i="8"/>
  <c r="CC46" i="8"/>
  <c r="CC82" i="8"/>
  <c r="CC81" i="8"/>
  <c r="CC38" i="8"/>
  <c r="CC83" i="8"/>
  <c r="CC84" i="8"/>
  <c r="CC85" i="8"/>
  <c r="CC86" i="8"/>
  <c r="CC87" i="8"/>
  <c r="CC88" i="8"/>
  <c r="CC25" i="8"/>
  <c r="CC28" i="8"/>
  <c r="CC37" i="8"/>
  <c r="CC39" i="8"/>
  <c r="CC93" i="8"/>
  <c r="CC94" i="8"/>
  <c r="CC98" i="8"/>
  <c r="CC99" i="8"/>
  <c r="CC148" i="8"/>
  <c r="CC32" i="8"/>
  <c r="CC149" i="8"/>
  <c r="CC150" i="8"/>
  <c r="CC154" i="8"/>
  <c r="CC155" i="8"/>
  <c r="CC156" i="8"/>
  <c r="CC157" i="8"/>
  <c r="CC160" i="8"/>
  <c r="CC161" i="8"/>
  <c r="CC163" i="8"/>
  <c r="CC168" i="8"/>
  <c r="CC174" i="8"/>
  <c r="CC175" i="8"/>
  <c r="CC176" i="8"/>
  <c r="CC179" i="8"/>
  <c r="CC181" i="8"/>
  <c r="CC185" i="8"/>
  <c r="CC186" i="8"/>
  <c r="CC187" i="8"/>
  <c r="CC188" i="8"/>
  <c r="CC191" i="8"/>
  <c r="CC192" i="8"/>
  <c r="CC193" i="8"/>
  <c r="CC194" i="8"/>
  <c r="CC199" i="8"/>
  <c r="CC21" i="8"/>
  <c r="CC200" i="8"/>
  <c r="CC201" i="8"/>
  <c r="CC202" i="8"/>
  <c r="CC210" i="8"/>
  <c r="CC105" i="8"/>
  <c r="CC123" i="8"/>
  <c r="CC15" i="8"/>
  <c r="CC79" i="8"/>
  <c r="CC164" i="8"/>
  <c r="CC91" i="8"/>
  <c r="CC18" i="8"/>
  <c r="CC96" i="8"/>
  <c r="CC97" i="8"/>
  <c r="CC103" i="8"/>
  <c r="CC104" i="8"/>
  <c r="CC110" i="8"/>
  <c r="CC111" i="8"/>
  <c r="CC65" i="8"/>
  <c r="CC115" i="8"/>
  <c r="CC116" i="8"/>
  <c r="CC120" i="8"/>
  <c r="CC121" i="8"/>
  <c r="CC122" i="8"/>
  <c r="CC127" i="8"/>
  <c r="BZ216" i="8"/>
  <c r="GS214" i="8"/>
  <c r="GU213" i="8" l="1"/>
  <c r="CC215" i="8" s="1"/>
  <c r="CC213" i="8"/>
  <c r="CC214" i="8" s="1"/>
  <c r="GV181" i="8"/>
  <c r="GV182" i="8"/>
  <c r="GV183" i="8"/>
  <c r="GV184" i="8"/>
  <c r="GV185" i="8"/>
  <c r="GV186" i="8"/>
  <c r="GV187" i="8"/>
  <c r="GV188" i="8"/>
  <c r="GV189" i="8"/>
  <c r="GV190" i="8"/>
  <c r="GV191" i="8"/>
  <c r="GV192" i="8"/>
  <c r="GV193" i="8"/>
  <c r="GV194" i="8"/>
  <c r="GV195" i="8"/>
  <c r="GV18" i="8"/>
  <c r="GV25" i="8"/>
  <c r="GV42" i="8"/>
  <c r="GV43" i="8"/>
  <c r="GV53" i="8"/>
  <c r="GV57" i="8"/>
  <c r="GV60" i="8"/>
  <c r="GV129" i="8"/>
  <c r="GV134" i="8"/>
  <c r="GV179" i="8"/>
  <c r="GV196" i="8"/>
  <c r="GV197" i="8"/>
  <c r="GV198" i="8"/>
  <c r="GV199" i="8"/>
  <c r="GV200" i="8"/>
  <c r="GV201" i="8"/>
  <c r="GV202" i="8"/>
  <c r="GV203" i="8"/>
  <c r="GV204" i="8"/>
  <c r="GV205" i="8"/>
  <c r="GV206" i="8"/>
  <c r="GV207" i="8"/>
  <c r="GV208" i="8"/>
  <c r="GV209" i="8"/>
  <c r="GV210" i="8"/>
  <c r="GV211" i="8"/>
  <c r="GV212" i="8"/>
  <c r="GV61" i="8"/>
  <c r="GV62" i="8"/>
  <c r="GV71" i="8"/>
  <c r="GV72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30" i="8"/>
  <c r="GV39" i="8"/>
  <c r="GV63" i="8"/>
  <c r="GV64" i="8"/>
  <c r="GV65" i="8"/>
  <c r="GV66" i="8"/>
  <c r="GV67" i="8"/>
  <c r="GV68" i="8"/>
  <c r="GV69" i="8"/>
  <c r="GV70" i="8"/>
  <c r="GV73" i="8"/>
  <c r="GV7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56" i="8"/>
  <c r="GV112" i="8"/>
  <c r="GV113" i="8"/>
  <c r="GV114" i="8"/>
  <c r="GV115" i="8"/>
  <c r="GV116" i="8"/>
  <c r="GV117" i="8"/>
  <c r="GV118" i="8"/>
  <c r="GV119" i="8"/>
  <c r="GV120" i="8"/>
  <c r="GV121" i="8"/>
  <c r="GV122" i="8"/>
  <c r="GV123" i="8"/>
  <c r="GV124" i="8"/>
  <c r="GV125" i="8"/>
  <c r="GV126" i="8"/>
  <c r="GV127" i="8"/>
  <c r="LN9" i="8"/>
  <c r="LO10" i="8"/>
  <c r="LO17" i="8"/>
  <c r="LO30" i="8"/>
  <c r="LO31" i="8"/>
  <c r="LO41" i="8"/>
  <c r="LO42" i="8"/>
  <c r="LO135" i="8"/>
  <c r="LO141" i="8"/>
  <c r="LO142" i="8"/>
  <c r="LO146" i="8"/>
  <c r="LO147" i="8"/>
  <c r="LO151" i="8"/>
  <c r="LO152" i="8"/>
  <c r="LO153" i="8"/>
  <c r="LO158" i="8"/>
  <c r="LO159" i="8"/>
  <c r="LO134" i="8"/>
  <c r="LO165" i="8"/>
  <c r="LO166" i="8"/>
  <c r="LO172" i="8"/>
  <c r="LO173" i="8"/>
  <c r="LO177" i="8"/>
  <c r="LO51" i="8"/>
  <c r="LO182" i="8"/>
  <c r="LO183" i="8"/>
  <c r="LO184" i="8"/>
  <c r="LO189" i="8"/>
  <c r="LO190" i="8"/>
  <c r="LO128" i="8"/>
  <c r="LO178" i="8"/>
  <c r="LO196" i="8"/>
  <c r="LO197" i="8"/>
  <c r="GV9" i="8"/>
  <c r="GW10" i="8"/>
  <c r="GW28" i="8"/>
  <c r="GW44" i="8"/>
  <c r="GW50" i="8"/>
  <c r="GW59" i="8"/>
  <c r="GW61" i="8"/>
  <c r="GW62" i="8"/>
  <c r="GW71" i="8"/>
  <c r="GW7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21" i="8"/>
  <c r="GW41" i="8"/>
  <c r="GW53" i="8"/>
  <c r="GW63" i="8"/>
  <c r="GW66" i="8"/>
  <c r="GW68" i="8"/>
  <c r="GW70" i="8"/>
  <c r="GW112" i="8"/>
  <c r="GW113" i="8"/>
  <c r="GW114" i="8"/>
  <c r="GW115" i="8"/>
  <c r="GW116" i="8"/>
  <c r="GW117" i="8"/>
  <c r="GW118" i="8"/>
  <c r="GW119" i="8"/>
  <c r="GW120" i="8"/>
  <c r="GW121" i="8"/>
  <c r="GW122" i="8"/>
  <c r="GW123" i="8"/>
  <c r="GW124" i="8"/>
  <c r="GW125" i="8"/>
  <c r="GW126" i="8"/>
  <c r="GW127" i="8"/>
  <c r="CE53" i="8"/>
  <c r="CE56" i="8"/>
  <c r="CE54" i="8"/>
  <c r="CE57" i="8"/>
  <c r="CE55" i="8"/>
  <c r="CE58" i="8"/>
  <c r="CE63" i="8"/>
  <c r="CE60" i="8"/>
  <c r="CE62" i="8"/>
  <c r="CE61" i="8"/>
  <c r="CE59" i="8"/>
  <c r="CE66" i="8"/>
  <c r="CE67" i="8"/>
  <c r="CE68" i="8"/>
  <c r="CE70" i="8"/>
  <c r="CE73" i="8"/>
  <c r="CE72" i="8"/>
  <c r="CE71" i="8"/>
  <c r="CE74" i="8"/>
  <c r="CE75" i="8"/>
  <c r="CE69" i="8"/>
  <c r="CE14" i="8"/>
  <c r="CE43" i="8"/>
  <c r="CE44" i="8"/>
  <c r="CE45" i="8"/>
  <c r="CE47" i="8"/>
  <c r="CE48" i="8"/>
  <c r="CE49" i="8"/>
  <c r="CE50" i="8"/>
  <c r="CE19" i="8"/>
  <c r="CE29" i="8"/>
  <c r="CE95" i="8"/>
  <c r="CE100" i="8"/>
  <c r="CE101" i="8"/>
  <c r="CE114" i="8"/>
  <c r="CE117" i="8"/>
  <c r="CE118" i="8"/>
  <c r="CE119" i="8"/>
  <c r="CE124" i="8"/>
  <c r="CE125" i="8"/>
  <c r="CE129" i="8"/>
  <c r="CE130" i="8"/>
  <c r="CE131" i="8"/>
  <c r="CE132" i="8"/>
  <c r="CE137" i="8"/>
  <c r="CE138" i="8"/>
  <c r="CE140" i="8"/>
  <c r="CE143" i="8"/>
  <c r="CE144" i="8"/>
  <c r="CE145" i="8"/>
  <c r="CE162" i="8"/>
  <c r="CE169" i="8"/>
  <c r="CE10" i="8"/>
  <c r="CE30" i="8"/>
  <c r="CE41" i="8"/>
  <c r="CE42" i="8"/>
  <c r="CE52" i="8"/>
  <c r="CE128" i="8"/>
  <c r="CE135" i="8"/>
  <c r="CE141" i="8"/>
  <c r="CE142" i="8"/>
  <c r="CE146" i="8"/>
  <c r="CE147" i="8"/>
  <c r="CE151" i="8"/>
  <c r="CE152" i="8"/>
  <c r="CE153" i="8"/>
  <c r="CE158" i="8"/>
  <c r="CE159" i="8"/>
  <c r="CE165" i="8"/>
  <c r="CE166" i="8"/>
  <c r="CE172" i="8"/>
  <c r="CE173" i="8"/>
  <c r="CE177" i="8"/>
  <c r="CE178" i="8"/>
  <c r="CE182" i="8"/>
  <c r="CE183" i="8"/>
  <c r="CE184" i="8"/>
  <c r="CE189" i="8"/>
  <c r="CE190" i="8"/>
  <c r="CE196" i="8"/>
  <c r="CE18" i="8"/>
  <c r="CE134" i="8"/>
  <c r="CE197" i="8"/>
  <c r="CE203" i="8"/>
  <c r="CE204" i="8"/>
  <c r="CE208" i="8"/>
  <c r="CE209" i="8"/>
  <c r="CE17" i="8"/>
  <c r="CE64" i="8"/>
  <c r="CE76" i="8"/>
  <c r="CE77" i="8"/>
  <c r="CE89" i="8"/>
  <c r="CE90" i="8"/>
  <c r="CE91" i="8"/>
  <c r="CE31" i="8"/>
  <c r="CE96" i="8"/>
  <c r="CE97" i="8"/>
  <c r="CE103" i="8"/>
  <c r="CE104" i="8"/>
  <c r="CE110" i="8"/>
  <c r="CE111" i="8"/>
  <c r="CE51" i="8"/>
  <c r="CE65" i="8"/>
  <c r="CE115" i="8"/>
  <c r="CE116" i="8"/>
  <c r="CE120" i="8"/>
  <c r="CE121" i="8"/>
  <c r="CE122" i="8"/>
  <c r="CE127" i="8"/>
  <c r="CD9" i="8"/>
  <c r="LL214" i="8"/>
  <c r="CB217" i="8"/>
  <c r="CB218" i="8" s="1"/>
  <c r="LM213" i="8"/>
  <c r="CC217" i="8" s="1"/>
  <c r="LN58" i="8"/>
  <c r="LN62" i="8"/>
  <c r="LN54" i="8"/>
  <c r="LN59" i="8"/>
  <c r="LN55" i="8"/>
  <c r="LN61" i="8"/>
  <c r="LN63" i="8"/>
  <c r="LN57" i="8"/>
  <c r="LN53" i="8"/>
  <c r="LN56" i="8"/>
  <c r="LN60" i="8"/>
  <c r="LN66" i="8"/>
  <c r="LN72" i="8"/>
  <c r="LN67" i="8"/>
  <c r="LN73" i="8"/>
  <c r="LN71" i="8"/>
  <c r="LN75" i="8"/>
  <c r="LN68" i="8"/>
  <c r="LN70" i="8"/>
  <c r="LN74" i="8"/>
  <c r="LN19" i="8"/>
  <c r="LN95" i="8"/>
  <c r="LN100" i="8"/>
  <c r="LN101" i="8"/>
  <c r="LN108" i="8"/>
  <c r="LN109" i="8"/>
  <c r="LN114" i="8"/>
  <c r="LN118" i="8"/>
  <c r="LN119" i="8"/>
  <c r="LN124" i="8"/>
  <c r="LN125" i="8"/>
  <c r="LN126" i="8"/>
  <c r="LN132" i="8"/>
  <c r="LN144" i="8"/>
  <c r="LN145" i="8"/>
  <c r="LN162" i="8"/>
  <c r="LN169" i="8"/>
  <c r="LN180" i="8"/>
  <c r="LN206" i="8"/>
  <c r="LN143" i="8"/>
  <c r="LN198" i="8"/>
  <c r="LN14" i="8"/>
  <c r="LN69" i="8"/>
  <c r="LN43" i="8"/>
  <c r="LN138" i="8"/>
  <c r="LN139" i="8"/>
  <c r="LN207" i="8"/>
  <c r="LN45" i="8"/>
  <c r="LN48" i="8"/>
  <c r="LN49" i="8"/>
  <c r="LN50" i="8"/>
  <c r="LN170" i="8"/>
  <c r="LN212" i="8"/>
  <c r="LN140" i="8"/>
  <c r="LN137" i="8"/>
  <c r="LN47" i="8"/>
  <c r="LN29" i="8"/>
  <c r="LN131" i="8"/>
  <c r="LN117" i="8"/>
  <c r="LN15" i="8"/>
  <c r="LN129" i="8"/>
  <c r="LN130" i="8"/>
  <c r="LN195" i="8"/>
  <c r="LN210" i="8"/>
  <c r="LN186" i="8"/>
  <c r="LN106" i="8"/>
  <c r="LN171" i="8"/>
  <c r="LN205" i="8"/>
  <c r="LN44" i="8"/>
  <c r="LN188" i="8"/>
  <c r="LN113" i="8"/>
  <c r="LN168" i="8"/>
  <c r="LN36" i="8"/>
  <c r="LN112" i="8"/>
  <c r="LN156" i="8"/>
  <c r="LN174" i="8"/>
  <c r="LN80" i="8"/>
  <c r="LN202" i="8"/>
  <c r="LN22" i="8"/>
  <c r="LN38" i="8"/>
  <c r="LN133" i="8"/>
  <c r="LN20" i="8"/>
  <c r="LN30" i="8"/>
  <c r="LN42" i="8"/>
  <c r="LN166" i="8"/>
  <c r="LN173" i="8"/>
  <c r="LN134" i="8"/>
  <c r="LN182" i="8"/>
  <c r="LN184" i="8"/>
  <c r="LN190" i="8"/>
  <c r="LN196" i="8"/>
  <c r="LN203" i="8"/>
  <c r="LN208" i="8"/>
  <c r="LN209" i="8"/>
  <c r="LN77" i="8"/>
  <c r="LN90" i="8"/>
  <c r="LN23" i="8"/>
  <c r="LN24" i="8"/>
  <c r="LN26" i="8"/>
  <c r="LN33" i="8"/>
  <c r="LN34" i="8"/>
  <c r="LN35" i="8"/>
  <c r="LN82" i="8"/>
  <c r="LN37" i="8"/>
  <c r="LN39" i="8"/>
  <c r="LN40" i="8"/>
  <c r="LN83" i="8"/>
  <c r="LN85" i="8"/>
  <c r="LN86" i="8"/>
  <c r="LN93" i="8"/>
  <c r="LN94" i="8"/>
  <c r="LN99" i="8"/>
  <c r="LN149" i="8"/>
  <c r="LN150" i="8"/>
  <c r="LN154" i="8"/>
  <c r="LN155" i="8"/>
  <c r="LN157" i="8"/>
  <c r="LN161" i="8"/>
  <c r="LN163" i="8"/>
  <c r="LN175" i="8"/>
  <c r="LN181" i="8"/>
  <c r="LN185" i="8"/>
  <c r="LN187" i="8"/>
  <c r="LN160" i="8"/>
  <c r="LN179" i="8"/>
  <c r="LN191" i="8"/>
  <c r="LN192" i="8"/>
  <c r="LN194" i="8"/>
  <c r="LN199" i="8"/>
  <c r="LN28" i="8"/>
  <c r="LN200" i="8"/>
  <c r="LN201" i="8"/>
  <c r="LN164" i="8"/>
  <c r="LN25" i="8"/>
  <c r="LN78" i="8"/>
  <c r="LN79" i="8"/>
  <c r="LN92" i="8"/>
  <c r="LN105" i="8"/>
  <c r="LN123" i="8"/>
  <c r="LN136" i="8"/>
  <c r="LN167" i="8"/>
  <c r="LN41" i="8"/>
  <c r="LN51" i="8"/>
  <c r="LN52" i="8"/>
  <c r="LN128" i="8"/>
  <c r="LN135" i="8"/>
  <c r="LN141" i="8"/>
  <c r="LN142" i="8"/>
  <c r="LN146" i="8"/>
  <c r="LN147" i="8"/>
  <c r="LN151" i="8"/>
  <c r="LN152" i="8"/>
  <c r="LN153" i="8"/>
  <c r="LN158" i="8"/>
  <c r="LN159" i="8"/>
  <c r="LN122" i="8"/>
  <c r="LN127" i="8"/>
  <c r="LN65" i="8"/>
  <c r="LN98" i="8"/>
  <c r="LN211" i="8"/>
  <c r="LN21" i="8"/>
  <c r="LN107" i="8"/>
  <c r="LN46" i="8"/>
  <c r="LN81" i="8"/>
  <c r="LN148" i="8"/>
  <c r="LN87" i="8"/>
  <c r="LN27" i="8"/>
  <c r="LN88" i="8"/>
  <c r="LN193" i="8"/>
  <c r="LN176" i="8"/>
  <c r="LN102" i="8"/>
  <c r="LN32" i="8"/>
  <c r="LN84" i="8"/>
  <c r="LN16" i="8"/>
  <c r="LN17" i="8"/>
  <c r="LN31" i="8"/>
  <c r="LN165" i="8"/>
  <c r="LN172" i="8"/>
  <c r="LN177" i="8"/>
  <c r="LN178" i="8"/>
  <c r="LN183" i="8"/>
  <c r="LN189" i="8"/>
  <c r="LN18" i="8"/>
  <c r="LN197" i="8"/>
  <c r="LN204" i="8"/>
  <c r="LN76" i="8"/>
  <c r="LN89" i="8"/>
  <c r="LN91" i="8"/>
  <c r="CD95" i="8"/>
  <c r="CD100" i="8"/>
  <c r="CD101" i="8"/>
  <c r="CD114" i="8"/>
  <c r="CD117" i="8"/>
  <c r="CD118" i="8"/>
  <c r="CD119" i="8"/>
  <c r="CD124" i="8"/>
  <c r="CD125" i="8"/>
  <c r="CD107" i="8"/>
  <c r="CD126" i="8"/>
  <c r="CD129" i="8"/>
  <c r="CD130" i="8"/>
  <c r="CD131" i="8"/>
  <c r="CD132" i="8"/>
  <c r="CD137" i="8"/>
  <c r="CD138" i="8"/>
  <c r="CD139" i="8"/>
  <c r="CD140" i="8"/>
  <c r="CD143" i="8"/>
  <c r="CD144" i="8"/>
  <c r="CD145" i="8"/>
  <c r="CD162" i="8"/>
  <c r="CD169" i="8"/>
  <c r="CD170" i="8"/>
  <c r="CD171" i="8"/>
  <c r="CD180" i="8"/>
  <c r="CD198" i="8"/>
  <c r="CD205" i="8"/>
  <c r="CD206" i="8"/>
  <c r="CD109" i="8"/>
  <c r="CD212" i="8"/>
  <c r="CD108" i="8"/>
  <c r="CD113" i="8"/>
  <c r="CD207" i="8"/>
  <c r="CD211" i="8"/>
  <c r="CD105" i="8"/>
  <c r="CD136" i="8"/>
  <c r="CD167" i="8"/>
  <c r="CD106" i="8"/>
  <c r="CD112" i="8"/>
  <c r="CD92" i="8"/>
  <c r="CD102" i="8"/>
  <c r="CD133" i="8"/>
  <c r="CD195" i="8"/>
  <c r="CD16" i="8"/>
  <c r="CD20" i="8"/>
  <c r="CD22" i="8"/>
  <c r="CD23" i="8"/>
  <c r="CD24" i="8"/>
  <c r="CD26" i="8"/>
  <c r="CD27" i="8"/>
  <c r="CD33" i="8"/>
  <c r="CD34" i="8"/>
  <c r="CD35" i="8"/>
  <c r="CD36" i="8"/>
  <c r="CD37" i="8"/>
  <c r="CD39" i="8"/>
  <c r="CD40" i="8"/>
  <c r="CD46" i="8"/>
  <c r="CD78" i="8"/>
  <c r="CD53" i="8"/>
  <c r="CD82" i="8"/>
  <c r="CD83" i="8"/>
  <c r="CD84" i="8"/>
  <c r="CD85" i="8"/>
  <c r="CD86" i="8"/>
  <c r="CD87" i="8"/>
  <c r="CD88" i="8"/>
  <c r="CD21" i="8"/>
  <c r="CD32" i="8"/>
  <c r="CD38" i="8"/>
  <c r="CD93" i="8"/>
  <c r="CD94" i="8"/>
  <c r="CD98" i="8"/>
  <c r="CD99" i="8"/>
  <c r="CD148" i="8"/>
  <c r="CD149" i="8"/>
  <c r="CD150" i="8"/>
  <c r="CD154" i="8"/>
  <c r="CD155" i="8"/>
  <c r="CD156" i="8"/>
  <c r="CD157" i="8"/>
  <c r="CD81" i="8"/>
  <c r="CD160" i="8"/>
  <c r="CD161" i="8"/>
  <c r="CD163" i="8"/>
  <c r="CD168" i="8"/>
  <c r="CD174" i="8"/>
  <c r="CD175" i="8"/>
  <c r="CD181" i="8"/>
  <c r="CD185" i="8"/>
  <c r="CD186" i="8"/>
  <c r="CD187" i="8"/>
  <c r="CD191" i="8"/>
  <c r="CD192" i="8"/>
  <c r="CD193" i="8"/>
  <c r="CD194" i="8"/>
  <c r="CD199" i="8"/>
  <c r="CD25" i="8"/>
  <c r="CD80" i="8"/>
  <c r="CD176" i="8"/>
  <c r="CD28" i="8"/>
  <c r="CD188" i="8"/>
  <c r="CD200" i="8"/>
  <c r="CD201" i="8"/>
  <c r="CD202" i="8"/>
  <c r="CD210" i="8"/>
  <c r="CD123" i="8"/>
  <c r="CD15" i="8"/>
  <c r="CD79" i="8"/>
  <c r="CD164" i="8"/>
  <c r="CD127" i="8"/>
  <c r="CD56" i="8"/>
  <c r="CD54" i="8"/>
  <c r="CD57" i="8"/>
  <c r="CD55" i="8"/>
  <c r="CD58" i="8"/>
  <c r="CD62" i="8"/>
  <c r="CD61" i="8"/>
  <c r="CD59" i="8"/>
  <c r="CD63" i="8"/>
  <c r="CD60" i="8"/>
  <c r="CD66" i="8"/>
  <c r="CD67" i="8"/>
  <c r="CD68" i="8"/>
  <c r="CD70" i="8"/>
  <c r="CD72" i="8"/>
  <c r="CD73" i="8"/>
  <c r="CD71" i="8"/>
  <c r="CD74" i="8"/>
  <c r="CD75" i="8"/>
  <c r="CD69" i="8"/>
  <c r="CD14" i="8"/>
  <c r="CD43" i="8"/>
  <c r="CD44" i="8"/>
  <c r="CD45" i="8"/>
  <c r="CD47" i="8"/>
  <c r="CD48" i="8"/>
  <c r="CD49" i="8"/>
  <c r="CD50" i="8"/>
  <c r="CD19" i="8"/>
  <c r="CD29" i="8"/>
  <c r="CD179" i="8"/>
  <c r="CA216" i="8"/>
  <c r="GT214" i="8"/>
  <c r="GV213" i="8" l="1"/>
  <c r="CD215" i="8" s="1"/>
  <c r="LM214" i="8"/>
  <c r="CC218" i="8"/>
  <c r="LO203" i="8"/>
  <c r="LO204" i="8"/>
  <c r="LO208" i="8"/>
  <c r="LO209" i="8"/>
  <c r="LO76" i="8"/>
  <c r="LO77" i="8"/>
  <c r="LO89" i="8"/>
  <c r="LO90" i="8"/>
  <c r="LO91" i="8"/>
  <c r="GW15" i="8"/>
  <c r="GW17" i="8"/>
  <c r="GW19" i="8"/>
  <c r="GW20" i="8"/>
  <c r="GW22" i="8"/>
  <c r="GW23" i="8"/>
  <c r="GW24" i="8"/>
  <c r="GW26" i="8"/>
  <c r="GW27" i="8"/>
  <c r="GW30" i="8"/>
  <c r="GW34" i="8"/>
  <c r="GW35" i="8"/>
  <c r="GW40" i="8"/>
  <c r="GW42" i="8"/>
  <c r="GW45" i="8"/>
  <c r="GW46" i="8"/>
  <c r="GW51" i="8"/>
  <c r="GW52" i="8"/>
  <c r="GW54" i="8"/>
  <c r="GW56" i="8"/>
  <c r="GW57" i="8"/>
  <c r="GW58" i="8"/>
  <c r="GW60" i="8"/>
  <c r="GW131" i="8"/>
  <c r="GW133" i="8"/>
  <c r="GW135" i="8"/>
  <c r="GW136" i="8"/>
  <c r="GW137" i="8"/>
  <c r="GW138" i="8"/>
  <c r="GW139" i="8"/>
  <c r="GW140" i="8"/>
  <c r="GW141" i="8"/>
  <c r="GW142" i="8"/>
  <c r="GW143" i="8"/>
  <c r="GW144" i="8"/>
  <c r="GW145" i="8"/>
  <c r="GW146" i="8"/>
  <c r="GW147" i="8"/>
  <c r="GW148" i="8"/>
  <c r="GW149" i="8"/>
  <c r="GW150" i="8"/>
  <c r="GW151" i="8"/>
  <c r="GW152" i="8"/>
  <c r="GW153" i="8"/>
  <c r="GW154" i="8"/>
  <c r="GW155" i="8"/>
  <c r="GW156" i="8"/>
  <c r="GW157" i="8"/>
  <c r="GW158" i="8"/>
  <c r="GW159" i="8"/>
  <c r="GW160" i="8"/>
  <c r="GW161" i="8"/>
  <c r="GW29" i="8"/>
  <c r="GW38" i="8"/>
  <c r="GW39" i="8"/>
  <c r="GW43" i="8"/>
  <c r="GW47" i="8"/>
  <c r="GW130" i="8"/>
  <c r="GW132" i="8"/>
  <c r="GW134" i="8"/>
  <c r="GW163" i="8"/>
  <c r="GW164" i="8"/>
  <c r="GW165" i="8"/>
  <c r="GW166" i="8"/>
  <c r="GW167" i="8"/>
  <c r="GW168" i="8"/>
  <c r="GW169" i="8"/>
  <c r="GW170" i="8"/>
  <c r="GW171" i="8"/>
  <c r="GW172" i="8"/>
  <c r="GW173" i="8"/>
  <c r="GW174" i="8"/>
  <c r="GW175" i="8"/>
  <c r="GW176" i="8"/>
  <c r="GW177" i="8"/>
  <c r="GW178" i="8"/>
  <c r="GW18" i="8"/>
  <c r="GW33" i="8"/>
  <c r="GW36" i="8"/>
  <c r="GW37" i="8"/>
  <c r="GW49" i="8"/>
  <c r="GW55" i="8"/>
  <c r="GW129" i="8"/>
  <c r="GW179" i="8"/>
  <c r="GW180" i="8"/>
  <c r="GW181" i="8"/>
  <c r="GW182" i="8"/>
  <c r="GW183" i="8"/>
  <c r="GW184" i="8"/>
  <c r="GW185" i="8"/>
  <c r="GW186" i="8"/>
  <c r="GW187" i="8"/>
  <c r="GW188" i="8"/>
  <c r="GW189" i="8"/>
  <c r="GW190" i="8"/>
  <c r="GW191" i="8"/>
  <c r="GW192" i="8"/>
  <c r="GW193" i="8"/>
  <c r="GW194" i="8"/>
  <c r="GW195" i="8"/>
  <c r="GW128" i="8"/>
  <c r="GW162" i="8"/>
  <c r="GW196" i="8"/>
  <c r="GW197" i="8"/>
  <c r="GW198" i="8"/>
  <c r="GW199" i="8"/>
  <c r="GW200" i="8"/>
  <c r="GW201" i="8"/>
  <c r="GW202" i="8"/>
  <c r="GW203" i="8"/>
  <c r="GW204" i="8"/>
  <c r="GW205" i="8"/>
  <c r="GW206" i="8"/>
  <c r="GW207" i="8"/>
  <c r="GW208" i="8"/>
  <c r="GW14" i="8"/>
  <c r="CE139" i="8"/>
  <c r="CE170" i="8"/>
  <c r="CE171" i="8"/>
  <c r="CE180" i="8"/>
  <c r="CE198" i="8"/>
  <c r="CE205" i="8"/>
  <c r="CE206" i="8"/>
  <c r="CE108" i="8"/>
  <c r="CE113" i="8"/>
  <c r="CE207" i="8"/>
  <c r="CE212" i="8"/>
  <c r="CE106" i="8"/>
  <c r="CE126" i="8"/>
  <c r="CE211" i="8"/>
  <c r="CE123" i="8"/>
  <c r="CE136" i="8"/>
  <c r="CE167" i="8"/>
  <c r="CE107" i="8"/>
  <c r="CE109" i="8"/>
  <c r="CE92" i="8"/>
  <c r="CE25" i="8"/>
  <c r="CE102" i="8"/>
  <c r="CE133" i="8"/>
  <c r="CE195" i="8"/>
  <c r="CE16" i="8"/>
  <c r="CE20" i="8"/>
  <c r="CE112" i="8"/>
  <c r="CE22" i="8"/>
  <c r="CE23" i="8"/>
  <c r="CE24" i="8"/>
  <c r="CE26" i="8"/>
  <c r="CE27" i="8"/>
  <c r="CE33" i="8"/>
  <c r="CE34" i="8"/>
  <c r="CE35" i="8"/>
  <c r="CE32" i="8"/>
  <c r="CE38" i="8"/>
  <c r="CE40" i="8"/>
  <c r="CE46" i="8"/>
  <c r="CE36" i="8"/>
  <c r="CE39" i="8"/>
  <c r="CE82" i="8"/>
  <c r="CE83" i="8"/>
  <c r="CE84" i="8"/>
  <c r="CE85" i="8"/>
  <c r="CE86" i="8"/>
  <c r="CE87" i="8"/>
  <c r="CE88" i="8"/>
  <c r="CE28" i="8"/>
  <c r="CE37" i="8"/>
  <c r="CE93" i="8"/>
  <c r="CE21" i="8"/>
  <c r="CE98" i="8"/>
  <c r="CE99" i="8"/>
  <c r="CE148" i="8"/>
  <c r="CE149" i="8"/>
  <c r="CE150" i="8"/>
  <c r="CE154" i="8"/>
  <c r="CE155" i="8"/>
  <c r="CE156" i="8"/>
  <c r="CE157" i="8"/>
  <c r="CE160" i="8"/>
  <c r="CE161" i="8"/>
  <c r="CE163" i="8"/>
  <c r="CE168" i="8"/>
  <c r="CE174" i="8"/>
  <c r="CE175" i="8"/>
  <c r="CE179" i="8"/>
  <c r="CE181" i="8"/>
  <c r="CE185" i="8"/>
  <c r="CE186" i="8"/>
  <c r="CE187" i="8"/>
  <c r="CE176" i="8"/>
  <c r="CE191" i="8"/>
  <c r="CE192" i="8"/>
  <c r="CE193" i="8"/>
  <c r="CE94" i="8"/>
  <c r="LP10" i="8"/>
  <c r="LP17" i="8"/>
  <c r="LP18" i="8"/>
  <c r="LP30" i="8"/>
  <c r="LP51" i="8"/>
  <c r="LP52" i="8"/>
  <c r="LP135" i="8"/>
  <c r="LP141" i="8"/>
  <c r="LP142" i="8"/>
  <c r="LP146" i="8"/>
  <c r="LP147" i="8"/>
  <c r="LP151" i="8"/>
  <c r="LP152" i="8"/>
  <c r="LP153" i="8"/>
  <c r="LP158" i="8"/>
  <c r="LP159" i="8"/>
  <c r="LP41" i="8"/>
  <c r="LP165" i="8"/>
  <c r="LP166" i="8"/>
  <c r="LP172" i="8"/>
  <c r="LP173" i="8"/>
  <c r="LP97" i="8"/>
  <c r="LP103" i="8"/>
  <c r="LP104" i="8"/>
  <c r="LP110" i="8"/>
  <c r="LP111" i="8"/>
  <c r="LO9" i="8"/>
  <c r="LP64" i="8"/>
  <c r="LP115" i="8"/>
  <c r="LP116" i="8"/>
  <c r="LP120" i="8"/>
  <c r="LP121" i="8"/>
  <c r="LP122" i="8"/>
  <c r="LP127" i="8"/>
  <c r="GX10" i="8"/>
  <c r="GX14" i="8"/>
  <c r="GX15" i="8"/>
  <c r="GX16" i="8"/>
  <c r="GX19" i="8"/>
  <c r="GX21" i="8"/>
  <c r="GX22" i="8"/>
  <c r="GX25" i="8"/>
  <c r="GX27" i="8"/>
  <c r="GX28" i="8"/>
  <c r="GX29" i="8"/>
  <c r="GX31" i="8"/>
  <c r="GX32" i="8"/>
  <c r="GX33" i="8"/>
  <c r="GX37" i="8"/>
  <c r="GX38" i="8"/>
  <c r="GX39" i="8"/>
  <c r="GX40" i="8"/>
  <c r="GX41" i="8"/>
  <c r="GX44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128" i="8"/>
  <c r="GX129" i="8"/>
  <c r="GX130" i="8"/>
  <c r="GX131" i="8"/>
  <c r="GX135" i="8"/>
  <c r="GX136" i="8"/>
  <c r="GX137" i="8"/>
  <c r="GX138" i="8"/>
  <c r="GX139" i="8"/>
  <c r="GX140" i="8"/>
  <c r="GX141" i="8"/>
  <c r="GX142" i="8"/>
  <c r="GX143" i="8"/>
  <c r="GX144" i="8"/>
  <c r="GX145" i="8"/>
  <c r="GX146" i="8"/>
  <c r="GX147" i="8"/>
  <c r="GX148" i="8"/>
  <c r="GX149" i="8"/>
  <c r="GX150" i="8"/>
  <c r="GX151" i="8"/>
  <c r="GX152" i="8"/>
  <c r="GX153" i="8"/>
  <c r="GX154" i="8"/>
  <c r="GX155" i="8"/>
  <c r="GX156" i="8"/>
  <c r="GX157" i="8"/>
  <c r="GX158" i="8"/>
  <c r="GX159" i="8"/>
  <c r="GX160" i="8"/>
  <c r="GX161" i="8"/>
  <c r="GX18" i="8"/>
  <c r="GX35" i="8"/>
  <c r="GX36" i="8"/>
  <c r="GX42" i="8"/>
  <c r="GX60" i="8"/>
  <c r="GX134" i="8"/>
  <c r="GX163" i="8"/>
  <c r="GX164" i="8"/>
  <c r="GX165" i="8"/>
  <c r="GX166" i="8"/>
  <c r="GX167" i="8"/>
  <c r="GX168" i="8"/>
  <c r="GX169" i="8"/>
  <c r="GX170" i="8"/>
  <c r="GX171" i="8"/>
  <c r="GX172" i="8"/>
  <c r="GX173" i="8"/>
  <c r="GX174" i="8"/>
  <c r="GX185" i="8"/>
  <c r="GX186" i="8"/>
  <c r="GX187" i="8"/>
  <c r="GX188" i="8"/>
  <c r="GX189" i="8"/>
  <c r="GX190" i="8"/>
  <c r="GX191" i="8"/>
  <c r="GX192" i="8"/>
  <c r="GX193" i="8"/>
  <c r="GX194" i="8"/>
  <c r="GX195" i="8"/>
  <c r="GX23" i="8"/>
  <c r="GX45" i="8"/>
  <c r="GX46" i="8"/>
  <c r="GX132" i="8"/>
  <c r="GX196" i="8"/>
  <c r="GX197" i="8"/>
  <c r="GX198" i="8"/>
  <c r="GX199" i="8"/>
  <c r="GX200" i="8"/>
  <c r="GX201" i="8"/>
  <c r="GX202" i="8"/>
  <c r="GX203" i="8"/>
  <c r="GX204" i="8"/>
  <c r="GX205" i="8"/>
  <c r="GX206" i="8"/>
  <c r="GX207" i="8"/>
  <c r="GX208" i="8"/>
  <c r="GX209" i="8"/>
  <c r="GX210" i="8"/>
  <c r="GX211" i="8"/>
  <c r="GX212" i="8"/>
  <c r="GW9" i="8"/>
  <c r="GX24" i="8"/>
  <c r="GX30" i="8"/>
  <c r="GX43" i="8"/>
  <c r="GX61" i="8"/>
  <c r="GX63" i="8"/>
  <c r="GX68" i="8"/>
  <c r="GX70" i="8"/>
  <c r="GX71" i="8"/>
  <c r="GX72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CF59" i="8"/>
  <c r="CF10" i="8"/>
  <c r="CF18" i="8"/>
  <c r="CE9" i="8"/>
  <c r="LN213" i="8"/>
  <c r="CD213" i="8"/>
  <c r="CD214" i="8" s="1"/>
  <c r="LO62" i="8"/>
  <c r="LO58" i="8"/>
  <c r="LO54" i="8"/>
  <c r="LO61" i="8"/>
  <c r="LO55" i="8"/>
  <c r="LO59" i="8"/>
  <c r="LO63" i="8"/>
  <c r="LO53" i="8"/>
  <c r="LO56" i="8"/>
  <c r="LO57" i="8"/>
  <c r="LO66" i="8"/>
  <c r="LO72" i="8"/>
  <c r="LO60" i="8"/>
  <c r="LO67" i="8"/>
  <c r="LO73" i="8"/>
  <c r="LO71" i="8"/>
  <c r="LO75" i="8"/>
  <c r="LO68" i="8"/>
  <c r="LO70" i="8"/>
  <c r="LO74" i="8"/>
  <c r="LO19" i="8"/>
  <c r="LO95" i="8"/>
  <c r="LO100" i="8"/>
  <c r="LO101" i="8"/>
  <c r="LO108" i="8"/>
  <c r="LO109" i="8"/>
  <c r="LO114" i="8"/>
  <c r="LO118" i="8"/>
  <c r="LO124" i="8"/>
  <c r="LO125" i="8"/>
  <c r="LO126" i="8"/>
  <c r="LO144" i="8"/>
  <c r="LO145" i="8"/>
  <c r="LO162" i="8"/>
  <c r="LO205" i="8"/>
  <c r="LO206" i="8"/>
  <c r="LO207" i="8"/>
  <c r="LO138" i="8"/>
  <c r="LO139" i="8"/>
  <c r="LO140" i="8"/>
  <c r="LO169" i="8"/>
  <c r="LO180" i="8"/>
  <c r="LO198" i="8"/>
  <c r="LO69" i="8"/>
  <c r="LO43" i="8"/>
  <c r="LO14" i="8"/>
  <c r="LO45" i="8"/>
  <c r="LO48" i="8"/>
  <c r="LO49" i="8"/>
  <c r="LO50" i="8"/>
  <c r="LO29" i="8"/>
  <c r="LO107" i="8"/>
  <c r="LO143" i="8"/>
  <c r="LO170" i="8"/>
  <c r="LO212" i="8"/>
  <c r="LO137" i="8"/>
  <c r="LO47" i="8"/>
  <c r="LO131" i="8"/>
  <c r="LO15" i="8"/>
  <c r="LO117" i="8"/>
  <c r="LO129" i="8"/>
  <c r="LO130" i="8"/>
  <c r="LO112" i="8"/>
  <c r="LO132" i="8"/>
  <c r="LO186" i="8"/>
  <c r="LO195" i="8"/>
  <c r="LO98" i="8"/>
  <c r="LO119" i="8"/>
  <c r="LO171" i="8"/>
  <c r="LO44" i="8"/>
  <c r="LO21" i="8"/>
  <c r="LO188" i="8"/>
  <c r="LO106" i="8"/>
  <c r="LO211" i="8"/>
  <c r="LO46" i="8"/>
  <c r="LO168" i="8"/>
  <c r="LO81" i="8"/>
  <c r="LO36" i="8"/>
  <c r="LO148" i="8"/>
  <c r="LO174" i="8"/>
  <c r="LO193" i="8"/>
  <c r="LO80" i="8"/>
  <c r="LO156" i="8"/>
  <c r="LO27" i="8"/>
  <c r="LO113" i="8"/>
  <c r="LO87" i="8"/>
  <c r="LO176" i="8"/>
  <c r="LO202" i="8"/>
  <c r="LO210" i="8"/>
  <c r="LO102" i="8"/>
  <c r="LO22" i="8"/>
  <c r="LO32" i="8"/>
  <c r="LO38" i="8"/>
  <c r="LO84" i="8"/>
  <c r="LO133" i="8"/>
  <c r="LO16" i="8"/>
  <c r="LO20" i="8"/>
  <c r="LO23" i="8"/>
  <c r="LO24" i="8"/>
  <c r="LO26" i="8"/>
  <c r="LO34" i="8"/>
  <c r="LO35" i="8"/>
  <c r="LO82" i="8"/>
  <c r="LO33" i="8"/>
  <c r="LO83" i="8"/>
  <c r="LO116" i="8"/>
  <c r="LO121" i="8"/>
  <c r="LO85" i="8"/>
  <c r="LO86" i="8"/>
  <c r="LO88" i="8"/>
  <c r="LO28" i="8"/>
  <c r="LO37" i="8"/>
  <c r="LO39" i="8"/>
  <c r="LO40" i="8"/>
  <c r="LO93" i="8"/>
  <c r="LO94" i="8"/>
  <c r="LO99" i="8"/>
  <c r="LO149" i="8"/>
  <c r="LO150" i="8"/>
  <c r="LO154" i="8"/>
  <c r="LO155" i="8"/>
  <c r="LO157" i="8"/>
  <c r="LO160" i="8"/>
  <c r="LO161" i="8"/>
  <c r="LO163" i="8"/>
  <c r="LO175" i="8"/>
  <c r="LO181" i="8"/>
  <c r="LO185" i="8"/>
  <c r="LO187" i="8"/>
  <c r="LO191" i="8"/>
  <c r="LO192" i="8"/>
  <c r="LO194" i="8"/>
  <c r="LO199" i="8"/>
  <c r="LO179" i="8"/>
  <c r="LO200" i="8"/>
  <c r="LO201" i="8"/>
  <c r="LO164" i="8"/>
  <c r="LO25" i="8"/>
  <c r="LO78" i="8"/>
  <c r="LO79" i="8"/>
  <c r="LO92" i="8"/>
  <c r="LO105" i="8"/>
  <c r="LO123" i="8"/>
  <c r="LO136" i="8"/>
  <c r="LO167" i="8"/>
  <c r="LO18" i="8"/>
  <c r="LO52" i="8"/>
  <c r="LO64" i="8"/>
  <c r="LO96" i="8"/>
  <c r="LO97" i="8"/>
  <c r="LO103" i="8"/>
  <c r="LO104" i="8"/>
  <c r="LO110" i="8"/>
  <c r="LO111" i="8"/>
  <c r="LO65" i="8"/>
  <c r="LO115" i="8"/>
  <c r="LO120" i="8"/>
  <c r="LO122" i="8"/>
  <c r="LO127" i="8"/>
  <c r="GW209" i="8"/>
  <c r="GW210" i="8"/>
  <c r="GW211" i="8"/>
  <c r="GW212" i="8"/>
  <c r="GW16" i="8"/>
  <c r="GW25" i="8"/>
  <c r="GW31" i="8"/>
  <c r="GW32" i="8"/>
  <c r="GW48" i="8"/>
  <c r="GW64" i="8"/>
  <c r="GW65" i="8"/>
  <c r="GW67" i="8"/>
  <c r="GW69" i="8"/>
  <c r="GW72" i="8"/>
  <c r="GW73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CE194" i="8"/>
  <c r="CE199" i="8"/>
  <c r="CE78" i="8"/>
  <c r="CE81" i="8"/>
  <c r="CE80" i="8"/>
  <c r="CE188" i="8"/>
  <c r="CE200" i="8"/>
  <c r="CE201" i="8"/>
  <c r="CE202" i="8"/>
  <c r="CE210" i="8"/>
  <c r="CE105" i="8"/>
  <c r="CE15" i="8"/>
  <c r="CE79" i="8"/>
  <c r="CE164" i="8"/>
  <c r="GU214" i="8"/>
  <c r="CB216" i="8"/>
  <c r="CE213" i="8" l="1"/>
  <c r="CE214" i="8" s="1"/>
  <c r="LP21" i="8"/>
  <c r="LP156" i="8"/>
  <c r="LP130" i="8"/>
  <c r="LP186" i="8"/>
  <c r="LP85" i="8"/>
  <c r="LP98" i="8"/>
  <c r="LP131" i="8"/>
  <c r="LP171" i="8"/>
  <c r="LP107" i="8"/>
  <c r="LP44" i="8"/>
  <c r="LP27" i="8"/>
  <c r="LP188" i="8"/>
  <c r="LP46" i="8"/>
  <c r="LP168" i="8"/>
  <c r="LP81" i="8"/>
  <c r="LP36" i="8"/>
  <c r="LP148" i="8"/>
  <c r="LP87" i="8"/>
  <c r="CF57" i="8"/>
  <c r="CF54" i="8"/>
  <c r="CF58" i="8"/>
  <c r="CF63" i="8"/>
  <c r="CF53" i="8"/>
  <c r="CF51" i="8"/>
  <c r="CF52" i="8"/>
  <c r="CF128" i="8"/>
  <c r="CF135" i="8"/>
  <c r="CF141" i="8"/>
  <c r="CF142" i="8"/>
  <c r="CF146" i="8"/>
  <c r="CF147" i="8"/>
  <c r="CF151" i="8"/>
  <c r="CF152" i="8"/>
  <c r="CF153" i="8"/>
  <c r="CF158" i="8"/>
  <c r="CF159" i="8"/>
  <c r="CF41" i="8"/>
  <c r="CF134" i="8"/>
  <c r="CF165" i="8"/>
  <c r="CF166" i="8"/>
  <c r="CF172" i="8"/>
  <c r="CF173" i="8"/>
  <c r="CF177" i="8"/>
  <c r="CF178" i="8"/>
  <c r="CF182" i="8"/>
  <c r="CF183" i="8"/>
  <c r="CF184" i="8"/>
  <c r="CF189" i="8"/>
  <c r="CF190" i="8"/>
  <c r="CF196" i="8"/>
  <c r="CF17" i="8"/>
  <c r="CF30" i="8"/>
  <c r="CF31" i="8"/>
  <c r="CF197" i="8"/>
  <c r="CF203" i="8"/>
  <c r="CF204" i="8"/>
  <c r="CF208" i="8"/>
  <c r="CF209" i="8"/>
  <c r="CF42" i="8"/>
  <c r="CF65" i="8"/>
  <c r="CF76" i="8"/>
  <c r="CF77" i="8"/>
  <c r="CF89" i="8"/>
  <c r="CF90" i="8"/>
  <c r="CF91" i="8"/>
  <c r="CF64" i="8"/>
  <c r="CF96" i="8"/>
  <c r="CF97" i="8"/>
  <c r="CF103" i="8"/>
  <c r="CF104" i="8"/>
  <c r="CF110" i="8"/>
  <c r="CF111" i="8"/>
  <c r="CF115" i="8"/>
  <c r="CF116" i="8"/>
  <c r="CF120" i="8"/>
  <c r="CF121" i="8"/>
  <c r="CF122" i="8"/>
  <c r="CF127" i="8"/>
  <c r="CF55" i="8"/>
  <c r="CF61" i="8"/>
  <c r="CF56" i="8"/>
  <c r="CF62" i="8"/>
  <c r="LQ114" i="8"/>
  <c r="LQ118" i="8"/>
  <c r="LQ124" i="8"/>
  <c r="LQ125" i="8"/>
  <c r="LQ126" i="8"/>
  <c r="LQ144" i="8"/>
  <c r="LQ145" i="8"/>
  <c r="LQ162" i="8"/>
  <c r="LQ169" i="8"/>
  <c r="LQ198" i="8"/>
  <c r="LQ206" i="8"/>
  <c r="LQ207" i="8"/>
  <c r="LQ69" i="8"/>
  <c r="LQ43" i="8"/>
  <c r="LQ139" i="8"/>
  <c r="LQ140" i="8"/>
  <c r="LQ14" i="8"/>
  <c r="LQ45" i="8"/>
  <c r="LQ48" i="8"/>
  <c r="LQ49" i="8"/>
  <c r="LQ50" i="8"/>
  <c r="LQ29" i="8"/>
  <c r="LQ137" i="8"/>
  <c r="LQ170" i="8"/>
  <c r="LQ212" i="8"/>
  <c r="LQ138" i="8"/>
  <c r="LQ143" i="8"/>
  <c r="LQ180" i="8"/>
  <c r="LQ47" i="8"/>
  <c r="LQ131" i="8"/>
  <c r="LQ15" i="8"/>
  <c r="LQ117" i="8"/>
  <c r="LQ119" i="8"/>
  <c r="LQ129" i="8"/>
  <c r="LQ130" i="8"/>
  <c r="LQ132" i="8"/>
  <c r="LQ210" i="8"/>
  <c r="LQ186" i="8"/>
  <c r="LQ10" i="8"/>
  <c r="LQ30" i="8"/>
  <c r="LQ31" i="8"/>
  <c r="LQ41" i="8"/>
  <c r="LQ42" i="8"/>
  <c r="LQ128" i="8"/>
  <c r="LQ135" i="8"/>
  <c r="LQ141" i="8"/>
  <c r="LQ142" i="8"/>
  <c r="LQ146" i="8"/>
  <c r="LQ147" i="8"/>
  <c r="LQ151" i="8"/>
  <c r="LQ152" i="8"/>
  <c r="LQ153" i="8"/>
  <c r="LQ158" i="8"/>
  <c r="LQ159" i="8"/>
  <c r="LQ52" i="8"/>
  <c r="LQ165" i="8"/>
  <c r="LQ166" i="8"/>
  <c r="LQ172" i="8"/>
  <c r="LQ173" i="8"/>
  <c r="LQ177" i="8"/>
  <c r="LQ182" i="8"/>
  <c r="LQ183" i="8"/>
  <c r="LQ184" i="8"/>
  <c r="LQ189" i="8"/>
  <c r="LQ190" i="8"/>
  <c r="LQ134" i="8"/>
  <c r="LQ178" i="8"/>
  <c r="LQ196" i="8"/>
  <c r="LQ197" i="8"/>
  <c r="LQ203" i="8"/>
  <c r="LQ204" i="8"/>
  <c r="LQ208" i="8"/>
  <c r="LQ209" i="8"/>
  <c r="LQ17" i="8"/>
  <c r="LQ51" i="8"/>
  <c r="LQ76" i="8"/>
  <c r="LQ77" i="8"/>
  <c r="LQ89" i="8"/>
  <c r="LQ90" i="8"/>
  <c r="LQ91" i="8"/>
  <c r="LQ64" i="8"/>
  <c r="LQ65" i="8"/>
  <c r="LQ96" i="8"/>
  <c r="LQ97" i="8"/>
  <c r="LQ103" i="8"/>
  <c r="LQ104" i="8"/>
  <c r="LQ110" i="8"/>
  <c r="LQ111" i="8"/>
  <c r="LQ18" i="8"/>
  <c r="LQ115" i="8"/>
  <c r="LQ116" i="8"/>
  <c r="LQ120" i="8"/>
  <c r="LQ121" i="8"/>
  <c r="LQ122" i="8"/>
  <c r="LQ127" i="8"/>
  <c r="LP9" i="8"/>
  <c r="GY17" i="8"/>
  <c r="GY18" i="8"/>
  <c r="GY19" i="8"/>
  <c r="GY20" i="8"/>
  <c r="GY21" i="8"/>
  <c r="GY23" i="8"/>
  <c r="GY24" i="8"/>
  <c r="GY26" i="8"/>
  <c r="GY30" i="8"/>
  <c r="GY31" i="8"/>
  <c r="GY33" i="8"/>
  <c r="GY34" i="8"/>
  <c r="GY36" i="8"/>
  <c r="GY40" i="8"/>
  <c r="GY42" i="8"/>
  <c r="GY45" i="8"/>
  <c r="GY46" i="8"/>
  <c r="GY47" i="8"/>
  <c r="GY50" i="8"/>
  <c r="GX9" i="8"/>
  <c r="GY10" i="8"/>
  <c r="GY27" i="8"/>
  <c r="GY35" i="8"/>
  <c r="GY38" i="8"/>
  <c r="GY49" i="8"/>
  <c r="GY51" i="8"/>
  <c r="GY57" i="8"/>
  <c r="GY58" i="8"/>
  <c r="GY112" i="8"/>
  <c r="GY113" i="8"/>
  <c r="GY114" i="8"/>
  <c r="GY115" i="8"/>
  <c r="GY116" i="8"/>
  <c r="GY117" i="8"/>
  <c r="GY118" i="8"/>
  <c r="GY119" i="8"/>
  <c r="GY120" i="8"/>
  <c r="GY121" i="8"/>
  <c r="GY122" i="8"/>
  <c r="GY123" i="8"/>
  <c r="GY124" i="8"/>
  <c r="GY125" i="8"/>
  <c r="GY126" i="8"/>
  <c r="GY127" i="8"/>
  <c r="CF9" i="8"/>
  <c r="CG10" i="8"/>
  <c r="CG96" i="8"/>
  <c r="CG97" i="8"/>
  <c r="CG103" i="8"/>
  <c r="CG104" i="8"/>
  <c r="CG110" i="8"/>
  <c r="CG111" i="8"/>
  <c r="CG64" i="8"/>
  <c r="CG65" i="8"/>
  <c r="CG115" i="8"/>
  <c r="CG116" i="8"/>
  <c r="CG120" i="8"/>
  <c r="CG121" i="8"/>
  <c r="CG122" i="8"/>
  <c r="CG127" i="8"/>
  <c r="LN214" i="8"/>
  <c r="CD217" i="8"/>
  <c r="CD218" i="8" s="1"/>
  <c r="LO213" i="8"/>
  <c r="CE217" i="8" s="1"/>
  <c r="GW213" i="8"/>
  <c r="CE215" i="8" s="1"/>
  <c r="LP93" i="8"/>
  <c r="LP69" i="8"/>
  <c r="LP43" i="8"/>
  <c r="LP132" i="8"/>
  <c r="LP140" i="8"/>
  <c r="LP180" i="8"/>
  <c r="LP198" i="8"/>
  <c r="LP45" i="8"/>
  <c r="LP48" i="8"/>
  <c r="LP49" i="8"/>
  <c r="LP50" i="8"/>
  <c r="LP106" i="8"/>
  <c r="LP113" i="8"/>
  <c r="LP129" i="8"/>
  <c r="LP174" i="8"/>
  <c r="LP193" i="8"/>
  <c r="LP80" i="8"/>
  <c r="LP176" i="8"/>
  <c r="LP202" i="8"/>
  <c r="LP210" i="8"/>
  <c r="LP22" i="8"/>
  <c r="LP32" i="8"/>
  <c r="LP38" i="8"/>
  <c r="LP84" i="8"/>
  <c r="LP102" i="8"/>
  <c r="LP133" i="8"/>
  <c r="LP16" i="8"/>
  <c r="LP20" i="8"/>
  <c r="LP23" i="8"/>
  <c r="LP24" i="8"/>
  <c r="LP26" i="8"/>
  <c r="LP34" i="8"/>
  <c r="LP35" i="8"/>
  <c r="LP82" i="8"/>
  <c r="LP28" i="8"/>
  <c r="LP37" i="8"/>
  <c r="LP39" i="8"/>
  <c r="LP40" i="8"/>
  <c r="LP83" i="8"/>
  <c r="LP86" i="8"/>
  <c r="LP88" i="8"/>
  <c r="LP33" i="8"/>
  <c r="LP177" i="8"/>
  <c r="LP94" i="8"/>
  <c r="LP99" i="8"/>
  <c r="LP149" i="8"/>
  <c r="LP150" i="8"/>
  <c r="LP154" i="8"/>
  <c r="LP155" i="8"/>
  <c r="LP157" i="8"/>
  <c r="LP161" i="8"/>
  <c r="LP163" i="8"/>
  <c r="LP175" i="8"/>
  <c r="LP179" i="8"/>
  <c r="LP181" i="8"/>
  <c r="LP185" i="8"/>
  <c r="LP187" i="8"/>
  <c r="LP191" i="8"/>
  <c r="LP192" i="8"/>
  <c r="LP194" i="8"/>
  <c r="LP199" i="8"/>
  <c r="LP160" i="8"/>
  <c r="LP200" i="8"/>
  <c r="LP201" i="8"/>
  <c r="LP164" i="8"/>
  <c r="LP25" i="8"/>
  <c r="LP78" i="8"/>
  <c r="LP79" i="8"/>
  <c r="LP92" i="8"/>
  <c r="LP105" i="8"/>
  <c r="LP123" i="8"/>
  <c r="LP136" i="8"/>
  <c r="LP167" i="8"/>
  <c r="LP137" i="8"/>
  <c r="LP170" i="8"/>
  <c r="LP212" i="8"/>
  <c r="LP143" i="8"/>
  <c r="LP47" i="8"/>
  <c r="LP77" i="8"/>
  <c r="LP29" i="8"/>
  <c r="LP211" i="8"/>
  <c r="LP117" i="8"/>
  <c r="LP15" i="8"/>
  <c r="LP112" i="8"/>
  <c r="LP195" i="8"/>
  <c r="LP31" i="8"/>
  <c r="LP42" i="8"/>
  <c r="LP128" i="8"/>
  <c r="LP134" i="8"/>
  <c r="LP178" i="8"/>
  <c r="LP182" i="8"/>
  <c r="LP183" i="8"/>
  <c r="LP184" i="8"/>
  <c r="LP189" i="8"/>
  <c r="LP190" i="8"/>
  <c r="LP196" i="8"/>
  <c r="LP197" i="8"/>
  <c r="LP203" i="8"/>
  <c r="LP204" i="8"/>
  <c r="LP208" i="8"/>
  <c r="LP209" i="8"/>
  <c r="LP65" i="8"/>
  <c r="LP76" i="8"/>
  <c r="LP169" i="8"/>
  <c r="LP89" i="8"/>
  <c r="LP90" i="8"/>
  <c r="LP91" i="8"/>
  <c r="LP96" i="8"/>
  <c r="LP205" i="8"/>
  <c r="LP62" i="8"/>
  <c r="LP58" i="8"/>
  <c r="LP54" i="8"/>
  <c r="LP59" i="8"/>
  <c r="LP55" i="8"/>
  <c r="LP61" i="8"/>
  <c r="LP63" i="8"/>
  <c r="LP56" i="8"/>
  <c r="LP57" i="8"/>
  <c r="LP53" i="8"/>
  <c r="LP60" i="8"/>
  <c r="LP66" i="8"/>
  <c r="LP72" i="8"/>
  <c r="LP67" i="8"/>
  <c r="LP73" i="8"/>
  <c r="LP71" i="8"/>
  <c r="LP75" i="8"/>
  <c r="LP68" i="8"/>
  <c r="LP70" i="8"/>
  <c r="LP74" i="8"/>
  <c r="LP19" i="8"/>
  <c r="LP95" i="8"/>
  <c r="LP100" i="8"/>
  <c r="LP101" i="8"/>
  <c r="LP108" i="8"/>
  <c r="LP109" i="8"/>
  <c r="LP114" i="8"/>
  <c r="LP118" i="8"/>
  <c r="LP119" i="8"/>
  <c r="LP124" i="8"/>
  <c r="LP125" i="8"/>
  <c r="LP126" i="8"/>
  <c r="LP144" i="8"/>
  <c r="LP145" i="8"/>
  <c r="LP162" i="8"/>
  <c r="LP206" i="8"/>
  <c r="LP207" i="8"/>
  <c r="LP138" i="8"/>
  <c r="LP139" i="8"/>
  <c r="LP14" i="8"/>
  <c r="GX97" i="8"/>
  <c r="GX101" i="8"/>
  <c r="GX104" i="8"/>
  <c r="GX108" i="8"/>
  <c r="GX17" i="8"/>
  <c r="GX64" i="8"/>
  <c r="GX113" i="8"/>
  <c r="GX118" i="8"/>
  <c r="GX122" i="8"/>
  <c r="GX126" i="8"/>
  <c r="GX74" i="8"/>
  <c r="GX95" i="8"/>
  <c r="GX99" i="8"/>
  <c r="GX102" i="8"/>
  <c r="GX107" i="8"/>
  <c r="GX34" i="8"/>
  <c r="GX65" i="8"/>
  <c r="GX115" i="8"/>
  <c r="GX119" i="8"/>
  <c r="GX123" i="8"/>
  <c r="GX66" i="8"/>
  <c r="GX181" i="8"/>
  <c r="GX182" i="8"/>
  <c r="GX183" i="8"/>
  <c r="GX184" i="8"/>
  <c r="GX20" i="8"/>
  <c r="GX73" i="8"/>
  <c r="GX98" i="8"/>
  <c r="GX105" i="8"/>
  <c r="GX110" i="8"/>
  <c r="GX62" i="8"/>
  <c r="GX112" i="8"/>
  <c r="GX111" i="8"/>
  <c r="GX116" i="8"/>
  <c r="GX120" i="8"/>
  <c r="GX125" i="8"/>
  <c r="GX175" i="8"/>
  <c r="GX176" i="8"/>
  <c r="GX177" i="8"/>
  <c r="GX178" i="8"/>
  <c r="GX133" i="8"/>
  <c r="GX162" i="8"/>
  <c r="GX179" i="8"/>
  <c r="GX180" i="8"/>
  <c r="GX69" i="8"/>
  <c r="GX75" i="8"/>
  <c r="GX96" i="8"/>
  <c r="GX100" i="8"/>
  <c r="GX103" i="8"/>
  <c r="GX106" i="8"/>
  <c r="GX109" i="8"/>
  <c r="GX26" i="8"/>
  <c r="GX67" i="8"/>
  <c r="GX114" i="8"/>
  <c r="GX117" i="8"/>
  <c r="GX121" i="8"/>
  <c r="GX124" i="8"/>
  <c r="GX127" i="8"/>
  <c r="CF33" i="8"/>
  <c r="CF34" i="8"/>
  <c r="CF35" i="8"/>
  <c r="CF40" i="8"/>
  <c r="CF46" i="8"/>
  <c r="CF80" i="8"/>
  <c r="CF37" i="8"/>
  <c r="CF38" i="8"/>
  <c r="CF82" i="8"/>
  <c r="CF83" i="8"/>
  <c r="CF84" i="8"/>
  <c r="CF85" i="8"/>
  <c r="CF86" i="8"/>
  <c r="CF87" i="8"/>
  <c r="CF88" i="8"/>
  <c r="CF25" i="8"/>
  <c r="CF81" i="8"/>
  <c r="CF36" i="8"/>
  <c r="CF39" i="8"/>
  <c r="CF93" i="8"/>
  <c r="CF94" i="8"/>
  <c r="CF98" i="8"/>
  <c r="CF99" i="8"/>
  <c r="CF148" i="8"/>
  <c r="CF149" i="8"/>
  <c r="CF150" i="8"/>
  <c r="CF154" i="8"/>
  <c r="CF155" i="8"/>
  <c r="CF156" i="8"/>
  <c r="CF157" i="8"/>
  <c r="CF160" i="8"/>
  <c r="CF161" i="8"/>
  <c r="CF163" i="8"/>
  <c r="CF168" i="8"/>
  <c r="CF174" i="8"/>
  <c r="CF175" i="8"/>
  <c r="CF181" i="8"/>
  <c r="CF185" i="8"/>
  <c r="CF186" i="8"/>
  <c r="CF187" i="8"/>
  <c r="CF191" i="8"/>
  <c r="CF192" i="8"/>
  <c r="CF193" i="8"/>
  <c r="CF194" i="8"/>
  <c r="CF199" i="8"/>
  <c r="CF21" i="8"/>
  <c r="CF176" i="8"/>
  <c r="CF179" i="8"/>
  <c r="CF188" i="8"/>
  <c r="CF60" i="8"/>
  <c r="CF201" i="8"/>
  <c r="CF202" i="8"/>
  <c r="CF210" i="8"/>
  <c r="CF15" i="8"/>
  <c r="CF79" i="8"/>
  <c r="CF164" i="8"/>
  <c r="CF66" i="8"/>
  <c r="CF67" i="8"/>
  <c r="CF68" i="8"/>
  <c r="CF70" i="8"/>
  <c r="CF72" i="8"/>
  <c r="CF71" i="8"/>
  <c r="CF73" i="8"/>
  <c r="CF74" i="8"/>
  <c r="CF75" i="8"/>
  <c r="CF69" i="8"/>
  <c r="CF14" i="8"/>
  <c r="CF43" i="8"/>
  <c r="CF44" i="8"/>
  <c r="CF45" i="8"/>
  <c r="CF47" i="8"/>
  <c r="CF48" i="8"/>
  <c r="CF49" i="8"/>
  <c r="CF50" i="8"/>
  <c r="CF19" i="8"/>
  <c r="CF29" i="8"/>
  <c r="CF95" i="8"/>
  <c r="CF100" i="8"/>
  <c r="CF101" i="8"/>
  <c r="CF113" i="8"/>
  <c r="CF114" i="8"/>
  <c r="CF117" i="8"/>
  <c r="CF118" i="8"/>
  <c r="CF119" i="8"/>
  <c r="CF124" i="8"/>
  <c r="CF129" i="8"/>
  <c r="CF130" i="8"/>
  <c r="CF131" i="8"/>
  <c r="CF132" i="8"/>
  <c r="CF137" i="8"/>
  <c r="CF139" i="8"/>
  <c r="CF200" i="8"/>
  <c r="CF140" i="8"/>
  <c r="CF143" i="8"/>
  <c r="CF144" i="8"/>
  <c r="CF145" i="8"/>
  <c r="CF162" i="8"/>
  <c r="CF169" i="8"/>
  <c r="CF108" i="8"/>
  <c r="CF170" i="8"/>
  <c r="CF171" i="8"/>
  <c r="CF180" i="8"/>
  <c r="CF198" i="8"/>
  <c r="CF205" i="8"/>
  <c r="CF206" i="8"/>
  <c r="CF107" i="8"/>
  <c r="CF125" i="8"/>
  <c r="CF211" i="8"/>
  <c r="CF212" i="8"/>
  <c r="CF112" i="8"/>
  <c r="CF207" i="8"/>
  <c r="CF105" i="8"/>
  <c r="CF123" i="8"/>
  <c r="CF136" i="8"/>
  <c r="CF138" i="8"/>
  <c r="CF106" i="8"/>
  <c r="CF109" i="8"/>
  <c r="CF126" i="8"/>
  <c r="CF92" i="8"/>
  <c r="CF167" i="8"/>
  <c r="CF78" i="8"/>
  <c r="CF102" i="8"/>
  <c r="CF133" i="8"/>
  <c r="CF195" i="8"/>
  <c r="CF16" i="8"/>
  <c r="CF20" i="8"/>
  <c r="CF22" i="8"/>
  <c r="CF23" i="8"/>
  <c r="CF24" i="8"/>
  <c r="CF26" i="8"/>
  <c r="CF27" i="8"/>
  <c r="CF28" i="8"/>
  <c r="CF32" i="8"/>
  <c r="GV214" i="8"/>
  <c r="CD216" i="8" s="1"/>
  <c r="CC216" i="8"/>
  <c r="LP213" i="8" l="1"/>
  <c r="CF217" i="8" s="1"/>
  <c r="LO214" i="8"/>
  <c r="CE218" i="8"/>
  <c r="GW214" i="8"/>
  <c r="CE216" i="8" s="1"/>
  <c r="LQ195" i="8"/>
  <c r="LQ85" i="8"/>
  <c r="LQ98" i="8"/>
  <c r="LQ107" i="8"/>
  <c r="LQ171" i="8"/>
  <c r="LQ205" i="8"/>
  <c r="LQ113" i="8"/>
  <c r="LQ211" i="8"/>
  <c r="LQ44" i="8"/>
  <c r="LQ21" i="8"/>
  <c r="LQ188" i="8"/>
  <c r="LQ88" i="8"/>
  <c r="LQ112" i="8"/>
  <c r="LQ46" i="8"/>
  <c r="LQ168" i="8"/>
  <c r="LQ81" i="8"/>
  <c r="LQ36" i="8"/>
  <c r="LQ148" i="8"/>
  <c r="LQ174" i="8"/>
  <c r="LQ193" i="8"/>
  <c r="LQ156" i="8"/>
  <c r="LQ27" i="8"/>
  <c r="LQ106" i="8"/>
  <c r="LQ80" i="8"/>
  <c r="LQ87" i="8"/>
  <c r="LQ176" i="8"/>
  <c r="LQ202" i="8"/>
  <c r="LQ22" i="8"/>
  <c r="LQ32" i="8"/>
  <c r="LQ38" i="8"/>
  <c r="LQ154" i="8"/>
  <c r="LQ84" i="8"/>
  <c r="LQ102" i="8"/>
  <c r="LQ133" i="8"/>
  <c r="LQ16" i="8"/>
  <c r="LQ20" i="8"/>
  <c r="LQ23" i="8"/>
  <c r="LQ24" i="8"/>
  <c r="LQ26" i="8"/>
  <c r="LQ34" i="8"/>
  <c r="LQ35" i="8"/>
  <c r="LQ37" i="8"/>
  <c r="LQ40" i="8"/>
  <c r="LQ82" i="8"/>
  <c r="LQ33" i="8"/>
  <c r="GY15" i="8"/>
  <c r="GY32" i="8"/>
  <c r="GY37" i="8"/>
  <c r="GY41" i="8"/>
  <c r="GY59" i="8"/>
  <c r="GY128" i="8"/>
  <c r="GY129" i="8"/>
  <c r="GY131" i="8"/>
  <c r="GY196" i="8"/>
  <c r="GY197" i="8"/>
  <c r="GY198" i="8"/>
  <c r="GY199" i="8"/>
  <c r="GY200" i="8"/>
  <c r="GY201" i="8"/>
  <c r="GY202" i="8"/>
  <c r="GY203" i="8"/>
  <c r="GY204" i="8"/>
  <c r="GY205" i="8"/>
  <c r="GY206" i="8"/>
  <c r="GY207" i="8"/>
  <c r="GY208" i="8"/>
  <c r="GY209" i="8"/>
  <c r="GY210" i="8"/>
  <c r="GY211" i="8"/>
  <c r="GY212" i="8"/>
  <c r="GY28" i="8"/>
  <c r="GY66" i="8"/>
  <c r="GY69" i="8"/>
  <c r="GY72" i="8"/>
  <c r="GY73" i="8"/>
  <c r="GY74" i="8"/>
  <c r="GY75" i="8"/>
  <c r="GY76" i="8"/>
  <c r="GY77" i="8"/>
  <c r="GY78" i="8"/>
  <c r="LR58" i="8"/>
  <c r="LR62" i="8"/>
  <c r="LR54" i="8"/>
  <c r="LR59" i="8"/>
  <c r="LR55" i="8"/>
  <c r="LR61" i="8"/>
  <c r="LR63" i="8"/>
  <c r="LR56" i="8"/>
  <c r="LR57" i="8"/>
  <c r="LR53" i="8"/>
  <c r="LR60" i="8"/>
  <c r="LR66" i="8"/>
  <c r="LR72" i="8"/>
  <c r="LR67" i="8"/>
  <c r="LR73" i="8"/>
  <c r="LR71" i="8"/>
  <c r="LR75" i="8"/>
  <c r="LR68" i="8"/>
  <c r="LR70" i="8"/>
  <c r="LR74" i="8"/>
  <c r="LR19" i="8"/>
  <c r="LR95" i="8"/>
  <c r="LR100" i="8"/>
  <c r="LR101" i="8"/>
  <c r="LR108" i="8"/>
  <c r="LR109" i="8"/>
  <c r="LR114" i="8"/>
  <c r="LR132" i="8"/>
  <c r="LR118" i="8"/>
  <c r="LR119" i="8"/>
  <c r="LR124" i="8"/>
  <c r="LR125" i="8"/>
  <c r="LR126" i="8"/>
  <c r="LR144" i="8"/>
  <c r="LR145" i="8"/>
  <c r="LR162" i="8"/>
  <c r="LR180" i="8"/>
  <c r="LR206" i="8"/>
  <c r="LR139" i="8"/>
  <c r="LR198" i="8"/>
  <c r="LR207" i="8"/>
  <c r="LR14" i="8"/>
  <c r="LR69" i="8"/>
  <c r="LR43" i="8"/>
  <c r="LR138" i="8"/>
  <c r="LR169" i="8"/>
  <c r="LR205" i="8"/>
  <c r="LR45" i="8"/>
  <c r="LR48" i="8"/>
  <c r="LR49" i="8"/>
  <c r="LR50" i="8"/>
  <c r="LR137" i="8"/>
  <c r="LR143" i="8"/>
  <c r="LR170" i="8"/>
  <c r="LR212" i="8"/>
  <c r="LR107" i="8"/>
  <c r="LR47" i="8"/>
  <c r="LR29" i="8"/>
  <c r="LR131" i="8"/>
  <c r="LR15" i="8"/>
  <c r="LR117" i="8"/>
  <c r="LR140" i="8"/>
  <c r="LR129" i="8"/>
  <c r="LR130" i="8"/>
  <c r="LR112" i="8"/>
  <c r="LR195" i="8"/>
  <c r="LR186" i="8"/>
  <c r="LR85" i="8"/>
  <c r="LR98" i="8"/>
  <c r="LR171" i="8"/>
  <c r="LR44" i="8"/>
  <c r="LR188" i="8"/>
  <c r="LR211" i="8"/>
  <c r="LR46" i="8"/>
  <c r="LR168" i="8"/>
  <c r="LR202" i="8"/>
  <c r="LR81" i="8"/>
  <c r="LR36" i="8"/>
  <c r="LR156" i="8"/>
  <c r="LR27" i="8"/>
  <c r="LR106" i="8"/>
  <c r="LR113" i="8"/>
  <c r="LR148" i="8"/>
  <c r="LR174" i="8"/>
  <c r="LR193" i="8"/>
  <c r="LR80" i="8"/>
  <c r="LR87" i="8"/>
  <c r="LR176" i="8"/>
  <c r="LR210" i="8"/>
  <c r="LR22" i="8"/>
  <c r="LR38" i="8"/>
  <c r="LR84" i="8"/>
  <c r="LR102" i="8"/>
  <c r="LR133" i="8"/>
  <c r="LR16" i="8"/>
  <c r="LR10" i="8"/>
  <c r="LR17" i="8"/>
  <c r="LR18" i="8"/>
  <c r="LR30" i="8"/>
  <c r="LR31" i="8"/>
  <c r="LR41" i="8"/>
  <c r="LR42" i="8"/>
  <c r="LR51" i="8"/>
  <c r="LR52" i="8"/>
  <c r="LR135" i="8"/>
  <c r="LR141" i="8"/>
  <c r="LR142" i="8"/>
  <c r="LR146" i="8"/>
  <c r="LR147" i="8"/>
  <c r="LR151" i="8"/>
  <c r="LR152" i="8"/>
  <c r="LR153" i="8"/>
  <c r="LR158" i="8"/>
  <c r="LR159" i="8"/>
  <c r="LP8" i="8"/>
  <c r="LR128" i="8"/>
  <c r="LR165" i="8"/>
  <c r="LR166" i="8"/>
  <c r="LR172" i="8"/>
  <c r="LR173" i="8"/>
  <c r="LR177" i="8"/>
  <c r="LR134" i="8"/>
  <c r="LR178" i="8"/>
  <c r="LR182" i="8"/>
  <c r="LR183" i="8"/>
  <c r="LR184" i="8"/>
  <c r="LR189" i="8"/>
  <c r="LR190" i="8"/>
  <c r="LR196" i="8"/>
  <c r="LR197" i="8"/>
  <c r="LR203" i="8"/>
  <c r="LR204" i="8"/>
  <c r="LR208" i="8"/>
  <c r="LR209" i="8"/>
  <c r="LR76" i="8"/>
  <c r="LR77" i="8"/>
  <c r="LR89" i="8"/>
  <c r="LR90" i="8"/>
  <c r="LR91" i="8"/>
  <c r="LR96" i="8"/>
  <c r="LR97" i="8"/>
  <c r="LR103" i="8"/>
  <c r="LR104" i="8"/>
  <c r="LR110" i="8"/>
  <c r="LR111" i="8"/>
  <c r="LR64" i="8"/>
  <c r="LR65" i="8"/>
  <c r="LR115" i="8"/>
  <c r="LR116" i="8"/>
  <c r="LR120" i="8"/>
  <c r="LR121" i="8"/>
  <c r="LR122" i="8"/>
  <c r="LR127" i="8"/>
  <c r="LQ9" i="8"/>
  <c r="GZ14" i="8"/>
  <c r="GZ18" i="8"/>
  <c r="GZ19" i="8"/>
  <c r="GZ61" i="8"/>
  <c r="GZ62" i="8"/>
  <c r="GZ63" i="8"/>
  <c r="GZ67" i="8"/>
  <c r="GZ68" i="8"/>
  <c r="GZ112" i="8"/>
  <c r="GZ113" i="8"/>
  <c r="GZ114" i="8"/>
  <c r="GZ115" i="8"/>
  <c r="GZ116" i="8"/>
  <c r="GZ117" i="8"/>
  <c r="GZ118" i="8"/>
  <c r="GZ119" i="8"/>
  <c r="GZ10" i="8"/>
  <c r="GZ15" i="8"/>
  <c r="GZ20" i="8"/>
  <c r="GZ21" i="8"/>
  <c r="GZ22" i="8"/>
  <c r="GZ23" i="8"/>
  <c r="GZ24" i="8"/>
  <c r="GZ25" i="8"/>
  <c r="GZ27" i="8"/>
  <c r="GZ28" i="8"/>
  <c r="GZ30" i="8"/>
  <c r="GZ31" i="8"/>
  <c r="GZ35" i="8"/>
  <c r="GZ36" i="8"/>
  <c r="GZ37" i="8"/>
  <c r="GZ38" i="8"/>
  <c r="GZ39" i="8"/>
  <c r="GZ42" i="8"/>
  <c r="GZ44" i="8"/>
  <c r="GZ45" i="8"/>
  <c r="GZ47" i="8"/>
  <c r="GZ48" i="8"/>
  <c r="GZ49" i="8"/>
  <c r="GZ50" i="8"/>
  <c r="GZ51" i="8"/>
  <c r="GZ56" i="8"/>
  <c r="GZ57" i="8"/>
  <c r="GZ58" i="8"/>
  <c r="GZ59" i="8"/>
  <c r="GZ60" i="8"/>
  <c r="GZ130" i="8"/>
  <c r="GZ132" i="8"/>
  <c r="GZ135" i="8"/>
  <c r="GZ136" i="8"/>
  <c r="GZ137" i="8"/>
  <c r="GZ138" i="8"/>
  <c r="GZ139" i="8"/>
  <c r="GZ140" i="8"/>
  <c r="GZ141" i="8"/>
  <c r="GZ142" i="8"/>
  <c r="GZ143" i="8"/>
  <c r="GZ144" i="8"/>
  <c r="GZ145" i="8"/>
  <c r="GZ146" i="8"/>
  <c r="GZ147" i="8"/>
  <c r="GZ148" i="8"/>
  <c r="GZ149" i="8"/>
  <c r="GZ150" i="8"/>
  <c r="GZ151" i="8"/>
  <c r="GZ152" i="8"/>
  <c r="GZ153" i="8"/>
  <c r="GZ154" i="8"/>
  <c r="GZ155" i="8"/>
  <c r="GZ156" i="8"/>
  <c r="GZ157" i="8"/>
  <c r="GZ158" i="8"/>
  <c r="GZ159" i="8"/>
  <c r="GZ160" i="8"/>
  <c r="GZ161" i="8"/>
  <c r="GZ34" i="8"/>
  <c r="GZ43" i="8"/>
  <c r="GZ52" i="8"/>
  <c r="GZ129" i="8"/>
  <c r="GZ131" i="8"/>
  <c r="GZ134" i="8"/>
  <c r="GZ163" i="8"/>
  <c r="GZ164" i="8"/>
  <c r="GZ165" i="8"/>
  <c r="GZ166" i="8"/>
  <c r="GZ167" i="8"/>
  <c r="GZ168" i="8"/>
  <c r="GZ169" i="8"/>
  <c r="GZ170" i="8"/>
  <c r="GZ171" i="8"/>
  <c r="GZ172" i="8"/>
  <c r="GZ173" i="8"/>
  <c r="GZ174" i="8"/>
  <c r="GZ175" i="8"/>
  <c r="GZ176" i="8"/>
  <c r="GZ177" i="8"/>
  <c r="GZ178" i="8"/>
  <c r="GY9" i="8"/>
  <c r="GZ26" i="8"/>
  <c r="GZ29" i="8"/>
  <c r="GZ32" i="8"/>
  <c r="GZ46" i="8"/>
  <c r="GZ128" i="8"/>
  <c r="GX8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CH143" i="8"/>
  <c r="CH144" i="8"/>
  <c r="CH145" i="8"/>
  <c r="CH162" i="8"/>
  <c r="CH169" i="8"/>
  <c r="CH170" i="8"/>
  <c r="CH171" i="8"/>
  <c r="CH180" i="8"/>
  <c r="CH198" i="8"/>
  <c r="CH205" i="8"/>
  <c r="CH206" i="8"/>
  <c r="CH108" i="8"/>
  <c r="CH109" i="8"/>
  <c r="CH112" i="8"/>
  <c r="CH211" i="8"/>
  <c r="CH212" i="8"/>
  <c r="CH106" i="8"/>
  <c r="CH113" i="8"/>
  <c r="CH126" i="8"/>
  <c r="CH207" i="8"/>
  <c r="CH105" i="8"/>
  <c r="CH123" i="8"/>
  <c r="CH136" i="8"/>
  <c r="CH92" i="8"/>
  <c r="CH167" i="8"/>
  <c r="CH102" i="8"/>
  <c r="CH133" i="8"/>
  <c r="CH195" i="8"/>
  <c r="CH16" i="8"/>
  <c r="CH20" i="8"/>
  <c r="CH22" i="8"/>
  <c r="CH23" i="8"/>
  <c r="CH24" i="8"/>
  <c r="CH26" i="8"/>
  <c r="CH27" i="8"/>
  <c r="CH33" i="8"/>
  <c r="CH34" i="8"/>
  <c r="CH35" i="8"/>
  <c r="CH40" i="8"/>
  <c r="CH46" i="8"/>
  <c r="CH10" i="8"/>
  <c r="CH42" i="8"/>
  <c r="CH51" i="8"/>
  <c r="CH52" i="8"/>
  <c r="CH135" i="8"/>
  <c r="CH141" i="8"/>
  <c r="CH142" i="8"/>
  <c r="CH146" i="8"/>
  <c r="CH147" i="8"/>
  <c r="CH151" i="8"/>
  <c r="CH152" i="8"/>
  <c r="CH153" i="8"/>
  <c r="CH158" i="8"/>
  <c r="CH159" i="8"/>
  <c r="CG9" i="8"/>
  <c r="CH128" i="8"/>
  <c r="CH165" i="8"/>
  <c r="CH166" i="8"/>
  <c r="CH172" i="8"/>
  <c r="CH173" i="8"/>
  <c r="CH177" i="8"/>
  <c r="CH178" i="8"/>
  <c r="CF8" i="8"/>
  <c r="CH182" i="8"/>
  <c r="CH183" i="8"/>
  <c r="CH184" i="8"/>
  <c r="GX213" i="8"/>
  <c r="CF213" i="8"/>
  <c r="CF214" i="8" s="1"/>
  <c r="LQ62" i="8"/>
  <c r="LQ58" i="8"/>
  <c r="LQ54" i="8"/>
  <c r="LQ61" i="8"/>
  <c r="LQ55" i="8"/>
  <c r="LQ59" i="8"/>
  <c r="LQ63" i="8"/>
  <c r="LQ53" i="8"/>
  <c r="LQ56" i="8"/>
  <c r="LQ57" i="8"/>
  <c r="LQ66" i="8"/>
  <c r="LQ60" i="8"/>
  <c r="LQ72" i="8"/>
  <c r="LQ67" i="8"/>
  <c r="LQ73" i="8"/>
  <c r="LQ71" i="8"/>
  <c r="LQ75" i="8"/>
  <c r="LQ68" i="8"/>
  <c r="LQ70" i="8"/>
  <c r="LQ74" i="8"/>
  <c r="LQ19" i="8"/>
  <c r="LQ95" i="8"/>
  <c r="LQ100" i="8"/>
  <c r="LQ101" i="8"/>
  <c r="LQ108" i="8"/>
  <c r="LQ109" i="8"/>
  <c r="LQ83" i="8"/>
  <c r="LQ86" i="8"/>
  <c r="LQ39" i="8"/>
  <c r="LQ93" i="8"/>
  <c r="LQ94" i="8"/>
  <c r="LQ99" i="8"/>
  <c r="LQ149" i="8"/>
  <c r="LQ150" i="8"/>
  <c r="LQ155" i="8"/>
  <c r="LQ157" i="8"/>
  <c r="LQ160" i="8"/>
  <c r="LQ161" i="8"/>
  <c r="LQ163" i="8"/>
  <c r="LQ175" i="8"/>
  <c r="LQ181" i="8"/>
  <c r="LQ185" i="8"/>
  <c r="LQ187" i="8"/>
  <c r="LQ191" i="8"/>
  <c r="LQ192" i="8"/>
  <c r="LQ194" i="8"/>
  <c r="LQ199" i="8"/>
  <c r="LQ28" i="8"/>
  <c r="LQ179" i="8"/>
  <c r="LQ200" i="8"/>
  <c r="LQ201" i="8"/>
  <c r="LQ164" i="8"/>
  <c r="LQ25" i="8"/>
  <c r="LQ78" i="8"/>
  <c r="LQ79" i="8"/>
  <c r="LQ92" i="8"/>
  <c r="LQ105" i="8"/>
  <c r="LQ123" i="8"/>
  <c r="LQ136" i="8"/>
  <c r="LQ167" i="8"/>
  <c r="GY52" i="8"/>
  <c r="GY54" i="8"/>
  <c r="GY55" i="8"/>
  <c r="GY56" i="8"/>
  <c r="GY60" i="8"/>
  <c r="GY132" i="8"/>
  <c r="GY135" i="8"/>
  <c r="GY136" i="8"/>
  <c r="GY137" i="8"/>
  <c r="GY138" i="8"/>
  <c r="GY139" i="8"/>
  <c r="GY140" i="8"/>
  <c r="GY141" i="8"/>
  <c r="GY142" i="8"/>
  <c r="GY143" i="8"/>
  <c r="GY144" i="8"/>
  <c r="GY145" i="8"/>
  <c r="GY146" i="8"/>
  <c r="GY147" i="8"/>
  <c r="GY148" i="8"/>
  <c r="GY149" i="8"/>
  <c r="GY150" i="8"/>
  <c r="GY151" i="8"/>
  <c r="GY152" i="8"/>
  <c r="GY153" i="8"/>
  <c r="GY154" i="8"/>
  <c r="GY155" i="8"/>
  <c r="GY156" i="8"/>
  <c r="GY157" i="8"/>
  <c r="GY158" i="8"/>
  <c r="GY159" i="8"/>
  <c r="GY160" i="8"/>
  <c r="GY161" i="8"/>
  <c r="GY22" i="8"/>
  <c r="GY44" i="8"/>
  <c r="GY53" i="8"/>
  <c r="GY133" i="8"/>
  <c r="GY134" i="8"/>
  <c r="GY162" i="8"/>
  <c r="GY163" i="8"/>
  <c r="GY164" i="8"/>
  <c r="GY165" i="8"/>
  <c r="GY166" i="8"/>
  <c r="GY167" i="8"/>
  <c r="GY168" i="8"/>
  <c r="GY169" i="8"/>
  <c r="GY170" i="8"/>
  <c r="GY171" i="8"/>
  <c r="GY172" i="8"/>
  <c r="GY173" i="8"/>
  <c r="GY174" i="8"/>
  <c r="GY175" i="8"/>
  <c r="GY176" i="8"/>
  <c r="GY177" i="8"/>
  <c r="GY178" i="8"/>
  <c r="GY16" i="8"/>
  <c r="GY25" i="8"/>
  <c r="GY130" i="8"/>
  <c r="GY179" i="8"/>
  <c r="GY180" i="8"/>
  <c r="GY181" i="8"/>
  <c r="GY182" i="8"/>
  <c r="GY183" i="8"/>
  <c r="GY184" i="8"/>
  <c r="GY185" i="8"/>
  <c r="GY186" i="8"/>
  <c r="GY187" i="8"/>
  <c r="GY188" i="8"/>
  <c r="GY189" i="8"/>
  <c r="GY190" i="8"/>
  <c r="GY191" i="8"/>
  <c r="GY192" i="8"/>
  <c r="GY193" i="8"/>
  <c r="GY194" i="8"/>
  <c r="GY195" i="8"/>
  <c r="GY106" i="8"/>
  <c r="GY107" i="8"/>
  <c r="GY108" i="8"/>
  <c r="GY109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14" i="8"/>
  <c r="GY29" i="8"/>
  <c r="GY39" i="8"/>
  <c r="GY43" i="8"/>
  <c r="GY48" i="8"/>
  <c r="GY61" i="8"/>
  <c r="GY62" i="8"/>
  <c r="GY63" i="8"/>
  <c r="GY64" i="8"/>
  <c r="GY65" i="8"/>
  <c r="GY67" i="8"/>
  <c r="GY68" i="8"/>
  <c r="GY70" i="8"/>
  <c r="GY71" i="8"/>
  <c r="GY95" i="8"/>
  <c r="GY96" i="8"/>
  <c r="GY97" i="8"/>
  <c r="GY98" i="8"/>
  <c r="GY99" i="8"/>
  <c r="GY100" i="8"/>
  <c r="GY101" i="8"/>
  <c r="GY102" i="8"/>
  <c r="GY103" i="8"/>
  <c r="GY104" i="8"/>
  <c r="GY105" i="8"/>
  <c r="GY110" i="8"/>
  <c r="GY111" i="8"/>
  <c r="CG208" i="8"/>
  <c r="CG89" i="8"/>
  <c r="CG189" i="8"/>
  <c r="CG197" i="8"/>
  <c r="CG53" i="8"/>
  <c r="CG56" i="8"/>
  <c r="CG54" i="8"/>
  <c r="CG57" i="8"/>
  <c r="CG55" i="8"/>
  <c r="CG58" i="8"/>
  <c r="CG60" i="8"/>
  <c r="CG63" i="8"/>
  <c r="CG61" i="8"/>
  <c r="CG62" i="8"/>
  <c r="CG59" i="8"/>
  <c r="CG66" i="8"/>
  <c r="CG67" i="8"/>
  <c r="CG68" i="8"/>
  <c r="CG70" i="8"/>
  <c r="CG74" i="8"/>
  <c r="CG72" i="8"/>
  <c r="CG71" i="8"/>
  <c r="CG73" i="8"/>
  <c r="CG75" i="8"/>
  <c r="CG69" i="8"/>
  <c r="CG14" i="8"/>
  <c r="CG43" i="8"/>
  <c r="CG44" i="8"/>
  <c r="CG45" i="8"/>
  <c r="CG47" i="8"/>
  <c r="CG48" i="8"/>
  <c r="CG49" i="8"/>
  <c r="CG50" i="8"/>
  <c r="CG19" i="8"/>
  <c r="CG29" i="8"/>
  <c r="CG95" i="8"/>
  <c r="CG100" i="8"/>
  <c r="CG101" i="8"/>
  <c r="CG114" i="8"/>
  <c r="CG117" i="8"/>
  <c r="CG118" i="8"/>
  <c r="CG119" i="8"/>
  <c r="CG200" i="8"/>
  <c r="CG202" i="8"/>
  <c r="CG105" i="8"/>
  <c r="CG15" i="8"/>
  <c r="CG164" i="8"/>
  <c r="CG18" i="8"/>
  <c r="CG31" i="8"/>
  <c r="CG42" i="8"/>
  <c r="CG135" i="8"/>
  <c r="CG142" i="8"/>
  <c r="CG147" i="8"/>
  <c r="CG152" i="8"/>
  <c r="CG158" i="8"/>
  <c r="CG165" i="8"/>
  <c r="CG173" i="8"/>
  <c r="CG178" i="8"/>
  <c r="CG134" i="8"/>
  <c r="CG183" i="8"/>
  <c r="CG190" i="8"/>
  <c r="CG52" i="8"/>
  <c r="CG204" i="8"/>
  <c r="CG76" i="8"/>
  <c r="CG90" i="8"/>
  <c r="CG124" i="8"/>
  <c r="CG125" i="8"/>
  <c r="CG129" i="8"/>
  <c r="CG130" i="8"/>
  <c r="CG131" i="8"/>
  <c r="CG132" i="8"/>
  <c r="CG137" i="8"/>
  <c r="CG138" i="8"/>
  <c r="CG113" i="8"/>
  <c r="CG139" i="8"/>
  <c r="CG140" i="8"/>
  <c r="CG143" i="8"/>
  <c r="CG144" i="8"/>
  <c r="CG145" i="8"/>
  <c r="CG162" i="8"/>
  <c r="CG169" i="8"/>
  <c r="CG170" i="8"/>
  <c r="CG171" i="8"/>
  <c r="CG180" i="8"/>
  <c r="CG198" i="8"/>
  <c r="CG205" i="8"/>
  <c r="CG206" i="8"/>
  <c r="CG107" i="8"/>
  <c r="CG108" i="8"/>
  <c r="CG112" i="8"/>
  <c r="CG126" i="8"/>
  <c r="CG211" i="8"/>
  <c r="CG212" i="8"/>
  <c r="CG109" i="8"/>
  <c r="CG207" i="8"/>
  <c r="CG136" i="8"/>
  <c r="CG92" i="8"/>
  <c r="CG167" i="8"/>
  <c r="CG106" i="8"/>
  <c r="CG102" i="8"/>
  <c r="CG133" i="8"/>
  <c r="CG195" i="8"/>
  <c r="CG16" i="8"/>
  <c r="CG20" i="8"/>
  <c r="CG22" i="8"/>
  <c r="CG23" i="8"/>
  <c r="CG24" i="8"/>
  <c r="CG26" i="8"/>
  <c r="CG27" i="8"/>
  <c r="CG33" i="8"/>
  <c r="CG34" i="8"/>
  <c r="CG35" i="8"/>
  <c r="CG40" i="8"/>
  <c r="CG46" i="8"/>
  <c r="CG82" i="8"/>
  <c r="CG78" i="8"/>
  <c r="CG81" i="8"/>
  <c r="CG80" i="8"/>
  <c r="CG21" i="8"/>
  <c r="CG28" i="8"/>
  <c r="CG36" i="8"/>
  <c r="CG38" i="8"/>
  <c r="CG83" i="8"/>
  <c r="CG84" i="8"/>
  <c r="CG85" i="8"/>
  <c r="CG86" i="8"/>
  <c r="CG87" i="8"/>
  <c r="CG88" i="8"/>
  <c r="CG32" i="8"/>
  <c r="CG37" i="8"/>
  <c r="CG39" i="8"/>
  <c r="CG93" i="8"/>
  <c r="CG94" i="8"/>
  <c r="CG98" i="8"/>
  <c r="CG99" i="8"/>
  <c r="CG148" i="8"/>
  <c r="CG149" i="8"/>
  <c r="CG150" i="8"/>
  <c r="CG154" i="8"/>
  <c r="CG155" i="8"/>
  <c r="CG156" i="8"/>
  <c r="CG157" i="8"/>
  <c r="CG160" i="8"/>
  <c r="CG161" i="8"/>
  <c r="CG163" i="8"/>
  <c r="CG168" i="8"/>
  <c r="CG174" i="8"/>
  <c r="CG175" i="8"/>
  <c r="CG176" i="8"/>
  <c r="CG181" i="8"/>
  <c r="CG185" i="8"/>
  <c r="CG186" i="8"/>
  <c r="CG187" i="8"/>
  <c r="CG179" i="8"/>
  <c r="CG188" i="8"/>
  <c r="CG191" i="8"/>
  <c r="CG192" i="8"/>
  <c r="CG193" i="8"/>
  <c r="CG194" i="8"/>
  <c r="CG199" i="8"/>
  <c r="CG25" i="8"/>
  <c r="CG201" i="8"/>
  <c r="CG210" i="8"/>
  <c r="CG123" i="8"/>
  <c r="CG79" i="8"/>
  <c r="CG17" i="8"/>
  <c r="CG30" i="8"/>
  <c r="CG41" i="8"/>
  <c r="CG128" i="8"/>
  <c r="CG141" i="8"/>
  <c r="CG146" i="8"/>
  <c r="CG151" i="8"/>
  <c r="CG153" i="8"/>
  <c r="CG159" i="8"/>
  <c r="CG166" i="8"/>
  <c r="CG172" i="8"/>
  <c r="CG177" i="8"/>
  <c r="CG51" i="8"/>
  <c r="CG182" i="8"/>
  <c r="CG184" i="8"/>
  <c r="CG196" i="8"/>
  <c r="CG203" i="8"/>
  <c r="CG209" i="8"/>
  <c r="CG77" i="8"/>
  <c r="CG91" i="8"/>
  <c r="CF218" i="8" l="1"/>
  <c r="LP214" i="8"/>
  <c r="GX214" i="8"/>
  <c r="LQ213" i="8"/>
  <c r="LR20" i="8"/>
  <c r="LR21" i="8"/>
  <c r="LR23" i="8"/>
  <c r="LR24" i="8"/>
  <c r="LR26" i="8"/>
  <c r="LR34" i="8"/>
  <c r="LR35" i="8"/>
  <c r="LR33" i="8"/>
  <c r="LR39" i="8"/>
  <c r="LR82" i="8"/>
  <c r="LR28" i="8"/>
  <c r="LR32" i="8"/>
  <c r="LR83" i="8"/>
  <c r="LR86" i="8"/>
  <c r="LR88" i="8"/>
  <c r="GZ122" i="8"/>
  <c r="GZ133" i="8"/>
  <c r="GZ179" i="8"/>
  <c r="GZ180" i="8"/>
  <c r="GZ181" i="8"/>
  <c r="GZ182" i="8"/>
  <c r="GZ183" i="8"/>
  <c r="GZ184" i="8"/>
  <c r="GZ185" i="8"/>
  <c r="GZ186" i="8"/>
  <c r="GZ187" i="8"/>
  <c r="GZ188" i="8"/>
  <c r="GZ189" i="8"/>
  <c r="GZ190" i="8"/>
  <c r="GZ191" i="8"/>
  <c r="GZ192" i="8"/>
  <c r="GZ193" i="8"/>
  <c r="GZ194" i="8"/>
  <c r="GZ195" i="8"/>
  <c r="GZ33" i="8"/>
  <c r="GZ40" i="8"/>
  <c r="GZ53" i="8"/>
  <c r="GZ162" i="8"/>
  <c r="GZ196" i="8"/>
  <c r="GZ197" i="8"/>
  <c r="GZ198" i="8"/>
  <c r="GZ199" i="8"/>
  <c r="GZ200" i="8"/>
  <c r="GZ201" i="8"/>
  <c r="GZ202" i="8"/>
  <c r="GZ203" i="8"/>
  <c r="GZ204" i="8"/>
  <c r="GZ205" i="8"/>
  <c r="GZ206" i="8"/>
  <c r="GZ207" i="8"/>
  <c r="GZ208" i="8"/>
  <c r="GZ209" i="8"/>
  <c r="GZ210" i="8"/>
  <c r="GZ211" i="8"/>
  <c r="GZ212" i="8"/>
  <c r="GZ17" i="8"/>
  <c r="GZ41" i="8"/>
  <c r="GZ64" i="8"/>
  <c r="GZ65" i="8"/>
  <c r="GZ70" i="8"/>
  <c r="GZ71" i="8"/>
  <c r="GZ72" i="8"/>
  <c r="GZ76" i="8"/>
  <c r="GZ77" i="8"/>
  <c r="GZ78" i="8"/>
  <c r="GZ79" i="8"/>
  <c r="GZ80" i="8"/>
  <c r="GZ81" i="8"/>
  <c r="GZ82" i="8"/>
  <c r="GZ83" i="8"/>
  <c r="GZ84" i="8"/>
  <c r="GZ120" i="8"/>
  <c r="GZ86" i="8"/>
  <c r="GZ87" i="8"/>
  <c r="GZ88" i="8"/>
  <c r="GZ89" i="8"/>
  <c r="GZ90" i="8"/>
  <c r="GZ91" i="8"/>
  <c r="GZ92" i="8"/>
  <c r="GZ93" i="8"/>
  <c r="GZ94" i="8"/>
  <c r="GZ16" i="8"/>
  <c r="GZ54" i="8"/>
  <c r="GZ85" i="8"/>
  <c r="GZ66" i="8"/>
  <c r="GZ69" i="8"/>
  <c r="GZ73" i="8"/>
  <c r="GZ74" i="8"/>
  <c r="GZ75" i="8"/>
  <c r="GZ95" i="8"/>
  <c r="GZ96" i="8"/>
  <c r="GZ97" i="8"/>
  <c r="GZ98" i="8"/>
  <c r="GZ99" i="8"/>
  <c r="GZ121" i="8"/>
  <c r="GZ55" i="8"/>
  <c r="CH54" i="8"/>
  <c r="CH57" i="8"/>
  <c r="CH55" i="8"/>
  <c r="CH58" i="8"/>
  <c r="CH62" i="8"/>
  <c r="CH59" i="8"/>
  <c r="CH63" i="8"/>
  <c r="CH60" i="8"/>
  <c r="CH61" i="8"/>
  <c r="CH66" i="8"/>
  <c r="CH67" i="8"/>
  <c r="CH68" i="8"/>
  <c r="CH70" i="8"/>
  <c r="CH72" i="8"/>
  <c r="CH71" i="8"/>
  <c r="CH74" i="8"/>
  <c r="CH73" i="8"/>
  <c r="CH75" i="8"/>
  <c r="CH69" i="8"/>
  <c r="CH14" i="8"/>
  <c r="CH43" i="8"/>
  <c r="CH44" i="8"/>
  <c r="CH45" i="8"/>
  <c r="CH47" i="8"/>
  <c r="CH48" i="8"/>
  <c r="CH49" i="8"/>
  <c r="CH50" i="8"/>
  <c r="CH19" i="8"/>
  <c r="CH29" i="8"/>
  <c r="CH95" i="8"/>
  <c r="CH100" i="8"/>
  <c r="CH101" i="8"/>
  <c r="CH107" i="8"/>
  <c r="CH114" i="8"/>
  <c r="CH117" i="8"/>
  <c r="CH118" i="8"/>
  <c r="CH119" i="8"/>
  <c r="CH124" i="8"/>
  <c r="CH125" i="8"/>
  <c r="CH129" i="8"/>
  <c r="CH130" i="8"/>
  <c r="CH131" i="8"/>
  <c r="CH132" i="8"/>
  <c r="CH137" i="8"/>
  <c r="CH138" i="8"/>
  <c r="CH139" i="8"/>
  <c r="CH140" i="8"/>
  <c r="CH25" i="8"/>
  <c r="CH32" i="8"/>
  <c r="CH37" i="8"/>
  <c r="CH83" i="8"/>
  <c r="CH84" i="8"/>
  <c r="CH85" i="8"/>
  <c r="CH86" i="8"/>
  <c r="CH87" i="8"/>
  <c r="CH88" i="8"/>
  <c r="CH80" i="8"/>
  <c r="CH28" i="8"/>
  <c r="CH36" i="8"/>
  <c r="CH38" i="8"/>
  <c r="CH39" i="8"/>
  <c r="CH82" i="8"/>
  <c r="CH93" i="8"/>
  <c r="CH94" i="8"/>
  <c r="CH98" i="8"/>
  <c r="CH99" i="8"/>
  <c r="CH148" i="8"/>
  <c r="CH149" i="8"/>
  <c r="CH150" i="8"/>
  <c r="CH154" i="8"/>
  <c r="CH155" i="8"/>
  <c r="CH53" i="8"/>
  <c r="CH157" i="8"/>
  <c r="CH160" i="8"/>
  <c r="CH161" i="8"/>
  <c r="CH163" i="8"/>
  <c r="CH168" i="8"/>
  <c r="CH174" i="8"/>
  <c r="CH175" i="8"/>
  <c r="CH181" i="8"/>
  <c r="CH185" i="8"/>
  <c r="CH186" i="8"/>
  <c r="CH187" i="8"/>
  <c r="CH191" i="8"/>
  <c r="CH192" i="8"/>
  <c r="CH193" i="8"/>
  <c r="CH194" i="8"/>
  <c r="CH199" i="8"/>
  <c r="CH78" i="8"/>
  <c r="CH81" i="8"/>
  <c r="CH21" i="8"/>
  <c r="CH176" i="8"/>
  <c r="CH179" i="8"/>
  <c r="CH188" i="8"/>
  <c r="CH200" i="8"/>
  <c r="CH201" i="8"/>
  <c r="CH202" i="8"/>
  <c r="CH210" i="8"/>
  <c r="CH15" i="8"/>
  <c r="CH156" i="8"/>
  <c r="CH79" i="8"/>
  <c r="CH31" i="8"/>
  <c r="CH41" i="8"/>
  <c r="CH64" i="8"/>
  <c r="CH96" i="8"/>
  <c r="CH97" i="8"/>
  <c r="CH103" i="8"/>
  <c r="CH104" i="8"/>
  <c r="CH110" i="8"/>
  <c r="CH111" i="8"/>
  <c r="CH17" i="8"/>
  <c r="CH189" i="8"/>
  <c r="CH190" i="8"/>
  <c r="CH196" i="8"/>
  <c r="CH134" i="8"/>
  <c r="CH197" i="8"/>
  <c r="CH203" i="8"/>
  <c r="CH204" i="8"/>
  <c r="CH208" i="8"/>
  <c r="CH209" i="8"/>
  <c r="CH65" i="8"/>
  <c r="CH76" i="8"/>
  <c r="CH77" i="8"/>
  <c r="CH89" i="8"/>
  <c r="CH90" i="8"/>
  <c r="CH91" i="8"/>
  <c r="CH56" i="8"/>
  <c r="CH164" i="8"/>
  <c r="LS62" i="8"/>
  <c r="LS58" i="8"/>
  <c r="LS54" i="8"/>
  <c r="LS61" i="8"/>
  <c r="LS55" i="8"/>
  <c r="LS59" i="8"/>
  <c r="LS63" i="8"/>
  <c r="LS53" i="8"/>
  <c r="LS56" i="8"/>
  <c r="LS57" i="8"/>
  <c r="LS66" i="8"/>
  <c r="LS70" i="8"/>
  <c r="LS60" i="8"/>
  <c r="LS72" i="8"/>
  <c r="LS67" i="8"/>
  <c r="LS73" i="8"/>
  <c r="LS71" i="8"/>
  <c r="LS75" i="8"/>
  <c r="LS68" i="8"/>
  <c r="LS74" i="8"/>
  <c r="LS19" i="8"/>
  <c r="LS95" i="8"/>
  <c r="LS100" i="8"/>
  <c r="LS101" i="8"/>
  <c r="LS108" i="8"/>
  <c r="LS109" i="8"/>
  <c r="LS114" i="8"/>
  <c r="LS118" i="8"/>
  <c r="LS119" i="8"/>
  <c r="LS124" i="8"/>
  <c r="LS125" i="8"/>
  <c r="LS126" i="8"/>
  <c r="LS144" i="8"/>
  <c r="LS145" i="8"/>
  <c r="LS162" i="8"/>
  <c r="LS169" i="8"/>
  <c r="LS138" i="8"/>
  <c r="LS143" i="8"/>
  <c r="LS206" i="8"/>
  <c r="LS207" i="8"/>
  <c r="LS69" i="8"/>
  <c r="LS43" i="8"/>
  <c r="LS180" i="8"/>
  <c r="LS198" i="8"/>
  <c r="LS14" i="8"/>
  <c r="LS45" i="8"/>
  <c r="LS48" i="8"/>
  <c r="LS49" i="8"/>
  <c r="LS50" i="8"/>
  <c r="LS29" i="8"/>
  <c r="LS137" i="8"/>
  <c r="LS170" i="8"/>
  <c r="LS212" i="8"/>
  <c r="LS205" i="8"/>
  <c r="LS132" i="8"/>
  <c r="LS139" i="8"/>
  <c r="LS140" i="8"/>
  <c r="LS107" i="8"/>
  <c r="LS47" i="8"/>
  <c r="LS211" i="8"/>
  <c r="LS15" i="8"/>
  <c r="LS130" i="8"/>
  <c r="LS112" i="8"/>
  <c r="LS186" i="8"/>
  <c r="LS195" i="8"/>
  <c r="LS85" i="8"/>
  <c r="LS98" i="8"/>
  <c r="LS117" i="8"/>
  <c r="LS131" i="8"/>
  <c r="LS106" i="8"/>
  <c r="LS171" i="8"/>
  <c r="LS44" i="8"/>
  <c r="LS188" i="8"/>
  <c r="LS88" i="8"/>
  <c r="LS46" i="8"/>
  <c r="LS168" i="8"/>
  <c r="LS202" i="8"/>
  <c r="LS81" i="8"/>
  <c r="LS36" i="8"/>
  <c r="LS148" i="8"/>
  <c r="LS113" i="8"/>
  <c r="LS174" i="8"/>
  <c r="LS87" i="8"/>
  <c r="LS156" i="8"/>
  <c r="LS27" i="8"/>
  <c r="LS129" i="8"/>
  <c r="LS193" i="8"/>
  <c r="LS80" i="8"/>
  <c r="LS176" i="8"/>
  <c r="LS102" i="8"/>
  <c r="LS22" i="8"/>
  <c r="LS32" i="8"/>
  <c r="LS38" i="8"/>
  <c r="LS84" i="8"/>
  <c r="LS82" i="8"/>
  <c r="LS210" i="8"/>
  <c r="LS133" i="8"/>
  <c r="LS16" i="8"/>
  <c r="LS20" i="8"/>
  <c r="LS21" i="8"/>
  <c r="LS23" i="8"/>
  <c r="LS24" i="8"/>
  <c r="LS26" i="8"/>
  <c r="LS33" i="8"/>
  <c r="LS34" i="8"/>
  <c r="LS35" i="8"/>
  <c r="LS37" i="8"/>
  <c r="LS40" i="8"/>
  <c r="LS83" i="8"/>
  <c r="LS86" i="8"/>
  <c r="LS39" i="8"/>
  <c r="LS93" i="8"/>
  <c r="LS94" i="8"/>
  <c r="LS99" i="8"/>
  <c r="LS149" i="8"/>
  <c r="LS150" i="8"/>
  <c r="LS154" i="8"/>
  <c r="LS155" i="8"/>
  <c r="LS10" i="8"/>
  <c r="LS182" i="8"/>
  <c r="LS183" i="8"/>
  <c r="LS184" i="8"/>
  <c r="LS189" i="8"/>
  <c r="LS190" i="8"/>
  <c r="LS51" i="8"/>
  <c r="LS178" i="8"/>
  <c r="LS196" i="8"/>
  <c r="LS197" i="8"/>
  <c r="LS203" i="8"/>
  <c r="LS204" i="8"/>
  <c r="LS208" i="8"/>
  <c r="LS209" i="8"/>
  <c r="LR9" i="8"/>
  <c r="LS76" i="8"/>
  <c r="LS77" i="8"/>
  <c r="LS89" i="8"/>
  <c r="LS90" i="8"/>
  <c r="LS91" i="8"/>
  <c r="LS18" i="8"/>
  <c r="LS64" i="8"/>
  <c r="LS65" i="8"/>
  <c r="LS96" i="8"/>
  <c r="LS97" i="8"/>
  <c r="LS103" i="8"/>
  <c r="LS104" i="8"/>
  <c r="LS110" i="8"/>
  <c r="LS111" i="8"/>
  <c r="LS30" i="8"/>
  <c r="LS115" i="8"/>
  <c r="LS116" i="8"/>
  <c r="LS120" i="8"/>
  <c r="LS121" i="8"/>
  <c r="LS122" i="8"/>
  <c r="LS127" i="8"/>
  <c r="HA10" i="8"/>
  <c r="HA15" i="8"/>
  <c r="HA51" i="8"/>
  <c r="HA52" i="8"/>
  <c r="HA60" i="8"/>
  <c r="HA162" i="8"/>
  <c r="HA180" i="8"/>
  <c r="HA181" i="8"/>
  <c r="HA182" i="8"/>
  <c r="HA183" i="8"/>
  <c r="HA184" i="8"/>
  <c r="HA185" i="8"/>
  <c r="HA186" i="8"/>
  <c r="HA187" i="8"/>
  <c r="HA188" i="8"/>
  <c r="HA189" i="8"/>
  <c r="HA190" i="8"/>
  <c r="HA191" i="8"/>
  <c r="HA192" i="8"/>
  <c r="HA193" i="8"/>
  <c r="HA194" i="8"/>
  <c r="HA195" i="8"/>
  <c r="HA14" i="8"/>
  <c r="HA20" i="8"/>
  <c r="HA23" i="8"/>
  <c r="HA29" i="8"/>
  <c r="HA45" i="8"/>
  <c r="HA48" i="8"/>
  <c r="HA179" i="8"/>
  <c r="GZ9" i="8"/>
  <c r="HA16" i="8"/>
  <c r="HA47" i="8"/>
  <c r="HA58" i="8"/>
  <c r="HA59" i="8"/>
  <c r="HA66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31" i="8"/>
  <c r="HA43" i="8"/>
  <c r="HA61" i="8"/>
  <c r="HA62" i="8"/>
  <c r="HA63" i="8"/>
  <c r="HA64" i="8"/>
  <c r="HA65" i="8"/>
  <c r="HA67" i="8"/>
  <c r="HA68" i="8"/>
  <c r="HA71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56" i="8"/>
  <c r="HA69" i="8"/>
  <c r="HA70" i="8"/>
  <c r="HA112" i="8"/>
  <c r="HA113" i="8"/>
  <c r="CI10" i="8"/>
  <c r="CI208" i="8"/>
  <c r="CI64" i="8"/>
  <c r="CI76" i="8"/>
  <c r="CI77" i="8"/>
  <c r="CI89" i="8"/>
  <c r="CI90" i="8"/>
  <c r="CI91" i="8"/>
  <c r="CH9" i="8"/>
  <c r="CI17" i="8"/>
  <c r="GY213" i="8"/>
  <c r="CG213" i="8"/>
  <c r="CG214" i="8" s="1"/>
  <c r="LR37" i="8"/>
  <c r="LR40" i="8"/>
  <c r="LR93" i="8"/>
  <c r="LR94" i="8"/>
  <c r="LR99" i="8"/>
  <c r="LR149" i="8"/>
  <c r="LR150" i="8"/>
  <c r="LR154" i="8"/>
  <c r="LR155" i="8"/>
  <c r="LR157" i="8"/>
  <c r="LR161" i="8"/>
  <c r="LR163" i="8"/>
  <c r="LR175" i="8"/>
  <c r="LR160" i="8"/>
  <c r="LR181" i="8"/>
  <c r="LR185" i="8"/>
  <c r="LR187" i="8"/>
  <c r="LR179" i="8"/>
  <c r="LR191" i="8"/>
  <c r="LR192" i="8"/>
  <c r="LR194" i="8"/>
  <c r="LR199" i="8"/>
  <c r="LR200" i="8"/>
  <c r="LR201" i="8"/>
  <c r="LR164" i="8"/>
  <c r="LR25" i="8"/>
  <c r="LR78" i="8"/>
  <c r="LR79" i="8"/>
  <c r="LR92" i="8"/>
  <c r="LR105" i="8"/>
  <c r="LR123" i="8"/>
  <c r="LR136" i="8"/>
  <c r="LR167" i="8"/>
  <c r="GZ123" i="8"/>
  <c r="GZ124" i="8"/>
  <c r="GZ125" i="8"/>
  <c r="GZ126" i="8"/>
  <c r="GZ127" i="8"/>
  <c r="CH18" i="8"/>
  <c r="CH30" i="8"/>
  <c r="CH115" i="8"/>
  <c r="CH116" i="8"/>
  <c r="CH120" i="8"/>
  <c r="CH121" i="8"/>
  <c r="CH122" i="8"/>
  <c r="CH127" i="8"/>
  <c r="GY214" i="8" l="1"/>
  <c r="CH213" i="8"/>
  <c r="CH214" i="8" s="1"/>
  <c r="CG217" i="8"/>
  <c r="CG218" i="8" s="1"/>
  <c r="LQ214" i="8"/>
  <c r="LR213" i="8"/>
  <c r="GZ213" i="8"/>
  <c r="GZ214" i="8" s="1"/>
  <c r="LS160" i="8"/>
  <c r="LS161" i="8"/>
  <c r="LS163" i="8"/>
  <c r="LS175" i="8"/>
  <c r="LS179" i="8"/>
  <c r="LS181" i="8"/>
  <c r="LS185" i="8"/>
  <c r="LS187" i="8"/>
  <c r="LS191" i="8"/>
  <c r="LS192" i="8"/>
  <c r="LS194" i="8"/>
  <c r="LS199" i="8"/>
  <c r="LS28" i="8"/>
  <c r="LS200" i="8"/>
  <c r="LS201" i="8"/>
  <c r="LS164" i="8"/>
  <c r="LS25" i="8"/>
  <c r="LS78" i="8"/>
  <c r="LS79" i="8"/>
  <c r="LS92" i="8"/>
  <c r="LS105" i="8"/>
  <c r="LS123" i="8"/>
  <c r="LS136" i="8"/>
  <c r="LS167" i="8"/>
  <c r="LS17" i="8"/>
  <c r="LS31" i="8"/>
  <c r="LS42" i="8"/>
  <c r="LS52" i="8"/>
  <c r="LS128" i="8"/>
  <c r="LS135" i="8"/>
  <c r="LS141" i="8"/>
  <c r="LS142" i="8"/>
  <c r="LS146" i="8"/>
  <c r="LS147" i="8"/>
  <c r="LS151" i="8"/>
  <c r="LS157" i="8"/>
  <c r="HA18" i="8"/>
  <c r="HA19" i="8"/>
  <c r="HA21" i="8"/>
  <c r="HA22" i="8"/>
  <c r="HA24" i="8"/>
  <c r="HA25" i="8"/>
  <c r="HA26" i="8"/>
  <c r="HA27" i="8"/>
  <c r="HA28" i="8"/>
  <c r="HA33" i="8"/>
  <c r="HA34" i="8"/>
  <c r="HA35" i="8"/>
  <c r="HA36" i="8"/>
  <c r="HA37" i="8"/>
  <c r="HA17" i="8"/>
  <c r="HA40" i="8"/>
  <c r="HA41" i="8"/>
  <c r="HA42" i="8"/>
  <c r="HA44" i="8"/>
  <c r="HA46" i="8"/>
  <c r="HA49" i="8"/>
  <c r="HA50" i="8"/>
  <c r="HA38" i="8"/>
  <c r="HA55" i="8"/>
  <c r="HA57" i="8"/>
  <c r="HA129" i="8"/>
  <c r="HA130" i="8"/>
  <c r="HA131" i="8"/>
  <c r="HA132" i="8"/>
  <c r="HA135" i="8"/>
  <c r="HA54" i="8"/>
  <c r="CI56" i="8"/>
  <c r="CI54" i="8"/>
  <c r="CI57" i="8"/>
  <c r="CI55" i="8"/>
  <c r="CI58" i="8"/>
  <c r="CI63" i="8"/>
  <c r="CI60" i="8"/>
  <c r="CI59" i="8"/>
  <c r="CI62" i="8"/>
  <c r="CI66" i="8"/>
  <c r="CI67" i="8"/>
  <c r="CI70" i="8"/>
  <c r="CI72" i="8"/>
  <c r="CI71" i="8"/>
  <c r="CI73" i="8"/>
  <c r="CI69" i="8"/>
  <c r="CI43" i="8"/>
  <c r="CI44" i="8"/>
  <c r="CI45" i="8"/>
  <c r="CI48" i="8"/>
  <c r="CI49" i="8"/>
  <c r="CI19" i="8"/>
  <c r="CI29" i="8"/>
  <c r="CI100" i="8"/>
  <c r="CI117" i="8"/>
  <c r="CI118" i="8"/>
  <c r="CI124" i="8"/>
  <c r="CI130" i="8"/>
  <c r="CI132" i="8"/>
  <c r="CI137" i="8"/>
  <c r="CI139" i="8"/>
  <c r="CI143" i="8"/>
  <c r="CI144" i="8"/>
  <c r="CI162" i="8"/>
  <c r="CI107" i="8"/>
  <c r="CI109" i="8"/>
  <c r="CI125" i="8"/>
  <c r="CI170" i="8"/>
  <c r="CI180" i="8"/>
  <c r="CI205" i="8"/>
  <c r="CI206" i="8"/>
  <c r="CI207" i="8"/>
  <c r="CI105" i="8"/>
  <c r="CI106" i="8"/>
  <c r="CI101" i="8"/>
  <c r="CI92" i="8"/>
  <c r="CI102" i="8"/>
  <c r="CI195" i="8"/>
  <c r="CI20" i="8"/>
  <c r="CI22" i="8"/>
  <c r="CI24" i="8"/>
  <c r="CI26" i="8"/>
  <c r="CI33" i="8"/>
  <c r="CI34" i="8"/>
  <c r="CI35" i="8"/>
  <c r="CI40" i="8"/>
  <c r="CI21" i="8"/>
  <c r="CI39" i="8"/>
  <c r="CI84" i="8"/>
  <c r="CI86" i="8"/>
  <c r="CI81" i="8"/>
  <c r="CI36" i="8"/>
  <c r="CI94" i="8"/>
  <c r="CI148" i="8"/>
  <c r="CI150" i="8"/>
  <c r="CI160" i="8"/>
  <c r="CI174" i="8"/>
  <c r="CI181" i="8"/>
  <c r="CI186" i="8"/>
  <c r="CI192" i="8"/>
  <c r="CI199" i="8"/>
  <c r="CI200" i="8"/>
  <c r="CI202" i="8"/>
  <c r="CI123" i="8"/>
  <c r="CI197" i="8"/>
  <c r="CI204" i="8"/>
  <c r="CI209" i="8"/>
  <c r="CI167" i="8"/>
  <c r="CI28" i="8"/>
  <c r="CI87" i="8"/>
  <c r="CI80" i="8"/>
  <c r="CI98" i="8"/>
  <c r="CI155" i="8"/>
  <c r="CI163" i="8"/>
  <c r="CI179" i="8"/>
  <c r="CI176" i="8"/>
  <c r="CI194" i="8"/>
  <c r="CI201" i="8"/>
  <c r="CI15" i="8"/>
  <c r="CI61" i="8"/>
  <c r="CI68" i="8"/>
  <c r="CI74" i="8"/>
  <c r="CI75" i="8"/>
  <c r="CI14" i="8"/>
  <c r="CI47" i="8"/>
  <c r="CI50" i="8"/>
  <c r="CI95" i="8"/>
  <c r="CI114" i="8"/>
  <c r="CI119" i="8"/>
  <c r="CI53" i="8"/>
  <c r="CI131" i="8"/>
  <c r="CI138" i="8"/>
  <c r="CI140" i="8"/>
  <c r="CI145" i="8"/>
  <c r="CI169" i="8"/>
  <c r="CI112" i="8"/>
  <c r="CI171" i="8"/>
  <c r="CI198" i="8"/>
  <c r="CI108" i="8"/>
  <c r="CI136" i="8"/>
  <c r="CI113" i="8"/>
  <c r="CI133" i="8"/>
  <c r="CI16" i="8"/>
  <c r="CI23" i="8"/>
  <c r="CI27" i="8"/>
  <c r="CI38" i="8"/>
  <c r="CI46" i="8"/>
  <c r="CI83" i="8"/>
  <c r="CI85" i="8"/>
  <c r="CI78" i="8"/>
  <c r="CI32" i="8"/>
  <c r="CI99" i="8"/>
  <c r="CI154" i="8"/>
  <c r="CI157" i="8"/>
  <c r="CI168" i="8"/>
  <c r="CI185" i="8"/>
  <c r="CI191" i="8"/>
  <c r="CI129" i="8"/>
  <c r="CI203" i="8"/>
  <c r="CI37" i="8"/>
  <c r="CI82" i="8"/>
  <c r="CI88" i="8"/>
  <c r="CI93" i="8"/>
  <c r="CI149" i="8"/>
  <c r="CI156" i="8"/>
  <c r="CI161" i="8"/>
  <c r="CI175" i="8"/>
  <c r="CI187" i="8"/>
  <c r="CI193" i="8"/>
  <c r="CI188" i="8"/>
  <c r="CI210" i="8"/>
  <c r="CI42" i="8"/>
  <c r="CI96" i="8"/>
  <c r="CI97" i="8"/>
  <c r="CI103" i="8"/>
  <c r="CI104" i="8"/>
  <c r="CI110" i="8"/>
  <c r="CI111" i="8"/>
  <c r="CI65" i="8"/>
  <c r="CI115" i="8"/>
  <c r="CI116" i="8"/>
  <c r="CI120" i="8"/>
  <c r="CI121" i="8"/>
  <c r="CI122" i="8"/>
  <c r="CI127" i="8"/>
  <c r="CI25" i="8"/>
  <c r="LS9" i="8"/>
  <c r="LT10" i="8"/>
  <c r="LT30" i="8"/>
  <c r="LT31" i="8"/>
  <c r="LT41" i="8"/>
  <c r="LT51" i="8"/>
  <c r="LT52" i="8"/>
  <c r="LT135" i="8"/>
  <c r="LT141" i="8"/>
  <c r="LT142" i="8"/>
  <c r="LT146" i="8"/>
  <c r="LT147" i="8"/>
  <c r="LT151" i="8"/>
  <c r="LT152" i="8"/>
  <c r="LT153" i="8"/>
  <c r="LT158" i="8"/>
  <c r="LT159" i="8"/>
  <c r="LT42" i="8"/>
  <c r="LT165" i="8"/>
  <c r="LT166" i="8"/>
  <c r="LT172" i="8"/>
  <c r="LT173" i="8"/>
  <c r="LT177" i="8"/>
  <c r="HB10" i="8"/>
  <c r="HB38" i="8"/>
  <c r="HB43" i="8"/>
  <c r="HB45" i="8"/>
  <c r="HB54" i="8"/>
  <c r="HB55" i="8"/>
  <c r="HB61" i="8"/>
  <c r="HB62" i="8"/>
  <c r="HB63" i="8"/>
  <c r="HB64" i="8"/>
  <c r="HB70" i="8"/>
  <c r="HB71" i="8"/>
  <c r="HB72" i="8"/>
  <c r="HB73" i="8"/>
  <c r="HB74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A9" i="8"/>
  <c r="CJ43" i="8"/>
  <c r="CJ44" i="8"/>
  <c r="CJ45" i="8"/>
  <c r="CJ47" i="8"/>
  <c r="CJ48" i="8"/>
  <c r="CJ49" i="8"/>
  <c r="CJ50" i="8"/>
  <c r="CJ19" i="8"/>
  <c r="CJ29" i="8"/>
  <c r="CJ95" i="8"/>
  <c r="CJ100" i="8"/>
  <c r="CJ101" i="8"/>
  <c r="CJ114" i="8"/>
  <c r="CJ117" i="8"/>
  <c r="CJ118" i="8"/>
  <c r="CJ119" i="8"/>
  <c r="CJ124" i="8"/>
  <c r="CJ125" i="8"/>
  <c r="CJ107" i="8"/>
  <c r="CJ108" i="8"/>
  <c r="CJ113" i="8"/>
  <c r="CJ129" i="8"/>
  <c r="CJ130" i="8"/>
  <c r="CJ131" i="8"/>
  <c r="CJ132" i="8"/>
  <c r="CJ137" i="8"/>
  <c r="CJ126" i="8"/>
  <c r="CJ139" i="8"/>
  <c r="CJ140" i="8"/>
  <c r="CJ143" i="8"/>
  <c r="CJ144" i="8"/>
  <c r="CJ145" i="8"/>
  <c r="CJ162" i="8"/>
  <c r="CJ169" i="8"/>
  <c r="CJ106" i="8"/>
  <c r="CJ170" i="8"/>
  <c r="CJ171" i="8"/>
  <c r="CJ180" i="8"/>
  <c r="CJ198" i="8"/>
  <c r="CJ205" i="8"/>
  <c r="CJ206" i="8"/>
  <c r="CJ112" i="8"/>
  <c r="CJ207" i="8"/>
  <c r="CJ212" i="8"/>
  <c r="CJ138" i="8"/>
  <c r="CJ211" i="8"/>
  <c r="CJ105" i="8"/>
  <c r="CJ123" i="8"/>
  <c r="CJ136" i="8"/>
  <c r="CJ109" i="8"/>
  <c r="CJ92" i="8"/>
  <c r="CJ167" i="8"/>
  <c r="CJ102" i="8"/>
  <c r="CJ133" i="8"/>
  <c r="CJ195" i="8"/>
  <c r="CJ16" i="8"/>
  <c r="CJ20" i="8"/>
  <c r="CJ78" i="8"/>
  <c r="CJ22" i="8"/>
  <c r="CJ23" i="8"/>
  <c r="CJ24" i="8"/>
  <c r="CJ26" i="8"/>
  <c r="CJ27" i="8"/>
  <c r="CJ21" i="8"/>
  <c r="CJ32" i="8"/>
  <c r="CJ33" i="8"/>
  <c r="CJ34" i="8"/>
  <c r="CJ35" i="8"/>
  <c r="CJ36" i="8"/>
  <c r="CJ40" i="8"/>
  <c r="CJ46" i="8"/>
  <c r="CJ82" i="8"/>
  <c r="CJ25" i="8"/>
  <c r="CJ81" i="8"/>
  <c r="CJ80" i="8"/>
  <c r="CJ38" i="8"/>
  <c r="CJ83" i="8"/>
  <c r="CJ84" i="8"/>
  <c r="CJ85" i="8"/>
  <c r="CJ86" i="8"/>
  <c r="CJ87" i="8"/>
  <c r="CJ88" i="8"/>
  <c r="CJ28" i="8"/>
  <c r="CJ37" i="8"/>
  <c r="CJ39" i="8"/>
  <c r="CJ10" i="8"/>
  <c r="CJ31" i="8"/>
  <c r="CJ64" i="8"/>
  <c r="CJ96" i="8"/>
  <c r="CJ97" i="8"/>
  <c r="CJ103" i="8"/>
  <c r="CJ104" i="8"/>
  <c r="CJ110" i="8"/>
  <c r="CJ111" i="8"/>
  <c r="CJ115" i="8"/>
  <c r="CJ116" i="8"/>
  <c r="CJ120" i="8"/>
  <c r="CJ121" i="8"/>
  <c r="CJ122" i="8"/>
  <c r="CJ127" i="8"/>
  <c r="CJ17" i="8"/>
  <c r="CJ30" i="8"/>
  <c r="CJ42" i="8"/>
  <c r="CJ51" i="8"/>
  <c r="CJ52" i="8"/>
  <c r="CJ135" i="8"/>
  <c r="CJ141" i="8"/>
  <c r="CJ142" i="8"/>
  <c r="CJ146" i="8"/>
  <c r="CJ147" i="8"/>
  <c r="CJ151" i="8"/>
  <c r="CJ152" i="8"/>
  <c r="CJ153" i="8"/>
  <c r="CJ158" i="8"/>
  <c r="CJ159" i="8"/>
  <c r="CI9" i="8"/>
  <c r="CJ165" i="8"/>
  <c r="CJ166" i="8"/>
  <c r="CJ172" i="8"/>
  <c r="CJ173" i="8"/>
  <c r="CJ177" i="8"/>
  <c r="CJ178" i="8"/>
  <c r="CJ182" i="8"/>
  <c r="CJ183" i="8"/>
  <c r="CJ184" i="8"/>
  <c r="CJ189" i="8"/>
  <c r="CJ190" i="8"/>
  <c r="CJ196" i="8"/>
  <c r="LS152" i="8"/>
  <c r="LS153" i="8"/>
  <c r="LS158" i="8"/>
  <c r="LS159" i="8"/>
  <c r="LS41" i="8"/>
  <c r="LS134" i="8"/>
  <c r="LS165" i="8"/>
  <c r="LS166" i="8"/>
  <c r="LS172" i="8"/>
  <c r="LS173" i="8"/>
  <c r="LS177" i="8"/>
  <c r="HA136" i="8"/>
  <c r="HA137" i="8"/>
  <c r="HA138" i="8"/>
  <c r="HA139" i="8"/>
  <c r="HA140" i="8"/>
  <c r="HA141" i="8"/>
  <c r="HA142" i="8"/>
  <c r="HA143" i="8"/>
  <c r="HA144" i="8"/>
  <c r="HA145" i="8"/>
  <c r="HA146" i="8"/>
  <c r="HA147" i="8"/>
  <c r="HA148" i="8"/>
  <c r="HA149" i="8"/>
  <c r="HA150" i="8"/>
  <c r="HA151" i="8"/>
  <c r="HA152" i="8"/>
  <c r="HA153" i="8"/>
  <c r="HA154" i="8"/>
  <c r="HA155" i="8"/>
  <c r="HA156" i="8"/>
  <c r="HA157" i="8"/>
  <c r="HA158" i="8"/>
  <c r="HA159" i="8"/>
  <c r="HA160" i="8"/>
  <c r="HA161" i="8"/>
  <c r="HA30" i="8"/>
  <c r="HA32" i="8"/>
  <c r="HA39" i="8"/>
  <c r="HA53" i="8"/>
  <c r="HA128" i="8"/>
  <c r="HA133" i="8"/>
  <c r="HA134" i="8"/>
  <c r="HA163" i="8"/>
  <c r="HA164" i="8"/>
  <c r="HA165" i="8"/>
  <c r="HA166" i="8"/>
  <c r="HA167" i="8"/>
  <c r="HA168" i="8"/>
  <c r="HA169" i="8"/>
  <c r="HA170" i="8"/>
  <c r="HA171" i="8"/>
  <c r="HA172" i="8"/>
  <c r="HA173" i="8"/>
  <c r="HA174" i="8"/>
  <c r="HA175" i="8"/>
  <c r="HA176" i="8"/>
  <c r="HA177" i="8"/>
  <c r="HA178" i="8"/>
  <c r="HA196" i="8"/>
  <c r="HA197" i="8"/>
  <c r="HA198" i="8"/>
  <c r="HA199" i="8"/>
  <c r="HA200" i="8"/>
  <c r="HA201" i="8"/>
  <c r="HA202" i="8"/>
  <c r="HA203" i="8"/>
  <c r="HA204" i="8"/>
  <c r="HA205" i="8"/>
  <c r="HA206" i="8"/>
  <c r="HA207" i="8"/>
  <c r="HA208" i="8"/>
  <c r="HA209" i="8"/>
  <c r="HA210" i="8"/>
  <c r="HA211" i="8"/>
  <c r="HA212" i="8"/>
  <c r="HA114" i="8"/>
  <c r="HA115" i="8"/>
  <c r="HA116" i="8"/>
  <c r="HA117" i="8"/>
  <c r="HA118" i="8"/>
  <c r="HA119" i="8"/>
  <c r="HA120" i="8"/>
  <c r="HA121" i="8"/>
  <c r="HA122" i="8"/>
  <c r="HA123" i="8"/>
  <c r="HA124" i="8"/>
  <c r="HA125" i="8"/>
  <c r="HA126" i="8"/>
  <c r="HA127" i="8"/>
  <c r="CI211" i="8"/>
  <c r="CI212" i="8"/>
  <c r="CI126" i="8"/>
  <c r="CI79" i="8"/>
  <c r="CI164" i="8"/>
  <c r="CI18" i="8"/>
  <c r="CI30" i="8"/>
  <c r="CI31" i="8"/>
  <c r="CI41" i="8"/>
  <c r="CI51" i="8"/>
  <c r="CI52" i="8"/>
  <c r="CI128" i="8"/>
  <c r="CI135" i="8"/>
  <c r="CI141" i="8"/>
  <c r="CI142" i="8"/>
  <c r="CI146" i="8"/>
  <c r="CI147" i="8"/>
  <c r="CI151" i="8"/>
  <c r="CI152" i="8"/>
  <c r="CI153" i="8"/>
  <c r="CI158" i="8"/>
  <c r="CI159" i="8"/>
  <c r="CI165" i="8"/>
  <c r="CI166" i="8"/>
  <c r="CI172" i="8"/>
  <c r="CI173" i="8"/>
  <c r="CI177" i="8"/>
  <c r="CI178" i="8"/>
  <c r="CI134" i="8"/>
  <c r="CI182" i="8"/>
  <c r="CI183" i="8"/>
  <c r="CI184" i="8"/>
  <c r="CI189" i="8"/>
  <c r="CI190" i="8"/>
  <c r="CI196" i="8"/>
  <c r="CI213" i="8" l="1"/>
  <c r="CI214" i="8" s="1"/>
  <c r="LS213" i="8"/>
  <c r="CI217" i="8" s="1"/>
  <c r="HA213" i="8"/>
  <c r="HA214" i="8" s="1"/>
  <c r="CH217" i="8"/>
  <c r="CH218" i="8" s="1"/>
  <c r="LR214" i="8"/>
  <c r="HB88" i="8"/>
  <c r="HB89" i="8"/>
  <c r="HB90" i="8"/>
  <c r="CJ54" i="8"/>
  <c r="CJ57" i="8"/>
  <c r="CJ55" i="8"/>
  <c r="CJ58" i="8"/>
  <c r="CJ62" i="8"/>
  <c r="CJ60" i="8"/>
  <c r="CJ63" i="8"/>
  <c r="CJ61" i="8"/>
  <c r="CJ59" i="8"/>
  <c r="CJ66" i="8"/>
  <c r="CJ67" i="8"/>
  <c r="CJ68" i="8"/>
  <c r="CJ70" i="8"/>
  <c r="CJ72" i="8"/>
  <c r="CJ71" i="8"/>
  <c r="CJ74" i="8"/>
  <c r="CJ73" i="8"/>
  <c r="CJ75" i="8"/>
  <c r="CJ69" i="8"/>
  <c r="CJ14" i="8"/>
  <c r="CJ93" i="8"/>
  <c r="CJ94" i="8"/>
  <c r="CJ98" i="8"/>
  <c r="CJ99" i="8"/>
  <c r="CJ148" i="8"/>
  <c r="CJ149" i="8"/>
  <c r="CJ150" i="8"/>
  <c r="CJ154" i="8"/>
  <c r="CJ155" i="8"/>
  <c r="CJ156" i="8"/>
  <c r="CJ157" i="8"/>
  <c r="CJ160" i="8"/>
  <c r="CJ161" i="8"/>
  <c r="CJ163" i="8"/>
  <c r="CJ168" i="8"/>
  <c r="CJ174" i="8"/>
  <c r="CJ175" i="8"/>
  <c r="CJ181" i="8"/>
  <c r="CJ185" i="8"/>
  <c r="CJ186" i="8"/>
  <c r="CJ187" i="8"/>
  <c r="CJ188" i="8"/>
  <c r="CJ191" i="8"/>
  <c r="CJ53" i="8"/>
  <c r="CJ193" i="8"/>
  <c r="CJ194" i="8"/>
  <c r="CJ199" i="8"/>
  <c r="CJ176" i="8"/>
  <c r="CJ179" i="8"/>
  <c r="CJ200" i="8"/>
  <c r="CJ192" i="8"/>
  <c r="CJ202" i="8"/>
  <c r="CJ210" i="8"/>
  <c r="CJ15" i="8"/>
  <c r="CJ79" i="8"/>
  <c r="CJ164" i="8"/>
  <c r="CJ56" i="8"/>
  <c r="CJ201" i="8"/>
  <c r="LU10" i="8"/>
  <c r="LU17" i="8"/>
  <c r="LU18" i="8"/>
  <c r="LU128" i="8"/>
  <c r="LU135" i="8"/>
  <c r="LU141" i="8"/>
  <c r="LU142" i="8"/>
  <c r="LU146" i="8"/>
  <c r="LU147" i="8"/>
  <c r="LU151" i="8"/>
  <c r="LU152" i="8"/>
  <c r="LU153" i="8"/>
  <c r="LU158" i="8"/>
  <c r="LU159" i="8"/>
  <c r="LU165" i="8"/>
  <c r="LU166" i="8"/>
  <c r="LU172" i="8"/>
  <c r="LU173" i="8"/>
  <c r="LU177" i="8"/>
  <c r="LT9" i="8"/>
  <c r="LU182" i="8"/>
  <c r="LU183" i="8"/>
  <c r="LU184" i="8"/>
  <c r="LU189" i="8"/>
  <c r="LU190" i="8"/>
  <c r="LU134" i="8"/>
  <c r="LU178" i="8"/>
  <c r="LU196" i="8"/>
  <c r="LU197" i="8"/>
  <c r="LU203" i="8"/>
  <c r="LU204" i="8"/>
  <c r="LU208" i="8"/>
  <c r="LU209" i="8"/>
  <c r="LU30" i="8"/>
  <c r="LU51" i="8"/>
  <c r="LU52" i="8"/>
  <c r="LU64" i="8"/>
  <c r="LU65" i="8"/>
  <c r="LU76" i="8"/>
  <c r="LU77" i="8"/>
  <c r="LU89" i="8"/>
  <c r="LU90" i="8"/>
  <c r="LU91" i="8"/>
  <c r="LU31" i="8"/>
  <c r="LU96" i="8"/>
  <c r="LU97" i="8"/>
  <c r="LU103" i="8"/>
  <c r="LU104" i="8"/>
  <c r="LU110" i="8"/>
  <c r="LU111" i="8"/>
  <c r="LU41" i="8"/>
  <c r="LU42" i="8"/>
  <c r="LU115" i="8"/>
  <c r="LU116" i="8"/>
  <c r="LU120" i="8"/>
  <c r="LU121" i="8"/>
  <c r="LU122" i="8"/>
  <c r="LU127" i="8"/>
  <c r="HC10" i="8"/>
  <c r="HC14" i="8"/>
  <c r="HC15" i="8"/>
  <c r="HC17" i="8"/>
  <c r="HC18" i="8"/>
  <c r="HC19" i="8"/>
  <c r="HC21" i="8"/>
  <c r="HC25" i="8"/>
  <c r="HC26" i="8"/>
  <c r="HC27" i="8"/>
  <c r="HC31" i="8"/>
  <c r="HC32" i="8"/>
  <c r="HC33" i="8"/>
  <c r="HC35" i="8"/>
  <c r="HC38" i="8"/>
  <c r="HC41" i="8"/>
  <c r="HC42" i="8"/>
  <c r="HC44" i="8"/>
  <c r="HC45" i="8"/>
  <c r="HC46" i="8"/>
  <c r="HC49" i="8"/>
  <c r="HC50" i="8"/>
  <c r="HC51" i="8"/>
  <c r="HC54" i="8"/>
  <c r="HC55" i="8"/>
  <c r="HC56" i="8"/>
  <c r="HC59" i="8"/>
  <c r="HC60" i="8"/>
  <c r="HC129" i="8"/>
  <c r="HC130" i="8"/>
  <c r="HC131" i="8"/>
  <c r="HC132" i="8"/>
  <c r="HC135" i="8"/>
  <c r="HC136" i="8"/>
  <c r="HC137" i="8"/>
  <c r="HC138" i="8"/>
  <c r="HC139" i="8"/>
  <c r="HC140" i="8"/>
  <c r="HC141" i="8"/>
  <c r="HC142" i="8"/>
  <c r="HC143" i="8"/>
  <c r="HC144" i="8"/>
  <c r="HC145" i="8"/>
  <c r="HC146" i="8"/>
  <c r="HC147" i="8"/>
  <c r="HC148" i="8"/>
  <c r="HC149" i="8"/>
  <c r="HC150" i="8"/>
  <c r="HC151" i="8"/>
  <c r="HB9" i="8"/>
  <c r="CK53" i="8"/>
  <c r="CK56" i="8"/>
  <c r="CK54" i="8"/>
  <c r="CK57" i="8"/>
  <c r="CK55" i="8"/>
  <c r="CK58" i="8"/>
  <c r="CK61" i="8"/>
  <c r="CK63" i="8"/>
  <c r="CK62" i="8"/>
  <c r="CK60" i="8"/>
  <c r="CK59" i="8"/>
  <c r="CK66" i="8"/>
  <c r="CK67" i="8"/>
  <c r="CK68" i="8"/>
  <c r="CK70" i="8"/>
  <c r="CK72" i="8"/>
  <c r="CK71" i="8"/>
  <c r="CK74" i="8"/>
  <c r="CK73" i="8"/>
  <c r="CK75" i="8"/>
  <c r="CK69" i="8"/>
  <c r="CK14" i="8"/>
  <c r="CK43" i="8"/>
  <c r="CK44" i="8"/>
  <c r="CK45" i="8"/>
  <c r="CK47" i="8"/>
  <c r="CK48" i="8"/>
  <c r="CK49" i="8"/>
  <c r="CK50" i="8"/>
  <c r="CK19" i="8"/>
  <c r="CK29" i="8"/>
  <c r="CK95" i="8"/>
  <c r="CK100" i="8"/>
  <c r="CK101" i="8"/>
  <c r="CK22" i="8"/>
  <c r="CK23" i="8"/>
  <c r="CK24" i="8"/>
  <c r="CK26" i="8"/>
  <c r="CK27" i="8"/>
  <c r="CK79" i="8"/>
  <c r="CK33" i="8"/>
  <c r="CK34" i="8"/>
  <c r="CK35" i="8"/>
  <c r="CK40" i="8"/>
  <c r="CK46" i="8"/>
  <c r="CK25" i="8"/>
  <c r="CK21" i="8"/>
  <c r="CK28" i="8"/>
  <c r="CK37" i="8"/>
  <c r="CK39" i="8"/>
  <c r="CK82" i="8"/>
  <c r="CK83" i="8"/>
  <c r="CK84" i="8"/>
  <c r="CK85" i="8"/>
  <c r="CK86" i="8"/>
  <c r="CK87" i="8"/>
  <c r="CK88" i="8"/>
  <c r="CK32" i="8"/>
  <c r="CK36" i="8"/>
  <c r="CK38" i="8"/>
  <c r="CK93" i="8"/>
  <c r="CK94" i="8"/>
  <c r="CK98" i="8"/>
  <c r="CK99" i="8"/>
  <c r="CK148" i="8"/>
  <c r="CK81" i="8"/>
  <c r="CK149" i="8"/>
  <c r="CK150" i="8"/>
  <c r="CK10" i="8"/>
  <c r="CK18" i="8"/>
  <c r="CK31" i="8"/>
  <c r="CK41" i="8"/>
  <c r="CK42" i="8"/>
  <c r="CK128" i="8"/>
  <c r="CK135" i="8"/>
  <c r="CK141" i="8"/>
  <c r="CK142" i="8"/>
  <c r="CK146" i="8"/>
  <c r="CK147" i="8"/>
  <c r="CK151" i="8"/>
  <c r="CK152" i="8"/>
  <c r="CK153" i="8"/>
  <c r="CK158" i="8"/>
  <c r="CK159" i="8"/>
  <c r="CK17" i="8"/>
  <c r="CK52" i="8"/>
  <c r="CK165" i="8"/>
  <c r="CK166" i="8"/>
  <c r="CK172" i="8"/>
  <c r="CK173" i="8"/>
  <c r="CK177" i="8"/>
  <c r="CK178" i="8"/>
  <c r="CJ9" i="8"/>
  <c r="CK134" i="8"/>
  <c r="CK182" i="8"/>
  <c r="CK183" i="8"/>
  <c r="CK184" i="8"/>
  <c r="CK189" i="8"/>
  <c r="CK190" i="8"/>
  <c r="CK196" i="8"/>
  <c r="CK51" i="8"/>
  <c r="CK197" i="8"/>
  <c r="CK203" i="8"/>
  <c r="CK204" i="8"/>
  <c r="CK208" i="8"/>
  <c r="CK209" i="8"/>
  <c r="CK76" i="8"/>
  <c r="CK77" i="8"/>
  <c r="CK89" i="8"/>
  <c r="CK90" i="8"/>
  <c r="CK91" i="8"/>
  <c r="LT58" i="8"/>
  <c r="LT62" i="8"/>
  <c r="LT54" i="8"/>
  <c r="LT59" i="8"/>
  <c r="LT55" i="8"/>
  <c r="LT61" i="8"/>
  <c r="LT63" i="8"/>
  <c r="LT56" i="8"/>
  <c r="LT57" i="8"/>
  <c r="LT53" i="8"/>
  <c r="LT60" i="8"/>
  <c r="LT66" i="8"/>
  <c r="LT70" i="8"/>
  <c r="LT72" i="8"/>
  <c r="LT67" i="8"/>
  <c r="LT73" i="8"/>
  <c r="LT71" i="8"/>
  <c r="LT75" i="8"/>
  <c r="LT68" i="8"/>
  <c r="LT74" i="8"/>
  <c r="LT19" i="8"/>
  <c r="LT95" i="8"/>
  <c r="LT100" i="8"/>
  <c r="LT101" i="8"/>
  <c r="LT108" i="8"/>
  <c r="LT109" i="8"/>
  <c r="LT114" i="8"/>
  <c r="LT118" i="8"/>
  <c r="LT124" i="8"/>
  <c r="LT125" i="8"/>
  <c r="LT126" i="8"/>
  <c r="LT144" i="8"/>
  <c r="LT145" i="8"/>
  <c r="LT162" i="8"/>
  <c r="LT205" i="8"/>
  <c r="LT206" i="8"/>
  <c r="LT207" i="8"/>
  <c r="LT139" i="8"/>
  <c r="LT143" i="8"/>
  <c r="LT169" i="8"/>
  <c r="LT180" i="8"/>
  <c r="LT198" i="8"/>
  <c r="LT14" i="8"/>
  <c r="LT69" i="8"/>
  <c r="LT43" i="8"/>
  <c r="LT132" i="8"/>
  <c r="LT45" i="8"/>
  <c r="LT48" i="8"/>
  <c r="LT49" i="8"/>
  <c r="LT50" i="8"/>
  <c r="LT138" i="8"/>
  <c r="LT137" i="8"/>
  <c r="LT170" i="8"/>
  <c r="LT212" i="8"/>
  <c r="LT140" i="8"/>
  <c r="LT47" i="8"/>
  <c r="LT29" i="8"/>
  <c r="LT131" i="8"/>
  <c r="LT117" i="8"/>
  <c r="LT15" i="8"/>
  <c r="LT129" i="8"/>
  <c r="LT130" i="8"/>
  <c r="LT112" i="8"/>
  <c r="LT195" i="8"/>
  <c r="LT186" i="8"/>
  <c r="LT85" i="8"/>
  <c r="LT98" i="8"/>
  <c r="LT88" i="8"/>
  <c r="LT119" i="8"/>
  <c r="LT107" i="8"/>
  <c r="LT113" i="8"/>
  <c r="LT171" i="8"/>
  <c r="LT106" i="8"/>
  <c r="LT211" i="8"/>
  <c r="LT44" i="8"/>
  <c r="LT188" i="8"/>
  <c r="LT46" i="8"/>
  <c r="LT168" i="8"/>
  <c r="LT202" i="8"/>
  <c r="LT81" i="8"/>
  <c r="LT36" i="8"/>
  <c r="LT148" i="8"/>
  <c r="LT193" i="8"/>
  <c r="LT80" i="8"/>
  <c r="LT156" i="8"/>
  <c r="LT27" i="8"/>
  <c r="LT174" i="8"/>
  <c r="LT87" i="8"/>
  <c r="LT176" i="8"/>
  <c r="LT210" i="8"/>
  <c r="LT102" i="8"/>
  <c r="LT22" i="8"/>
  <c r="LT32" i="8"/>
  <c r="LT38" i="8"/>
  <c r="LT163" i="8"/>
  <c r="LT133" i="8"/>
  <c r="LT20" i="8"/>
  <c r="LT23" i="8"/>
  <c r="LT26" i="8"/>
  <c r="LT34" i="8"/>
  <c r="LT37" i="8"/>
  <c r="LT33" i="8"/>
  <c r="LT83" i="8"/>
  <c r="LT40" i="8"/>
  <c r="LT94" i="8"/>
  <c r="LT149" i="8"/>
  <c r="LT154" i="8"/>
  <c r="LT157" i="8"/>
  <c r="LT175" i="8"/>
  <c r="LT185" i="8"/>
  <c r="LT160" i="8"/>
  <c r="LT194" i="8"/>
  <c r="LT200" i="8"/>
  <c r="LT164" i="8"/>
  <c r="LT78" i="8"/>
  <c r="LT105" i="8"/>
  <c r="LT167" i="8"/>
  <c r="LT128" i="8"/>
  <c r="LT182" i="8"/>
  <c r="LT189" i="8"/>
  <c r="LT197" i="8"/>
  <c r="LT208" i="8"/>
  <c r="LT77" i="8"/>
  <c r="LT90" i="8"/>
  <c r="LT97" i="8"/>
  <c r="LT110" i="8"/>
  <c r="LT65" i="8"/>
  <c r="LT120" i="8"/>
  <c r="LT122" i="8"/>
  <c r="LT25" i="8"/>
  <c r="LT92" i="8"/>
  <c r="LT136" i="8"/>
  <c r="LT134" i="8"/>
  <c r="LT184" i="8"/>
  <c r="LT196" i="8"/>
  <c r="LT204" i="8"/>
  <c r="LT76" i="8"/>
  <c r="LT91" i="8"/>
  <c r="LT103" i="8"/>
  <c r="LT64" i="8"/>
  <c r="LT116" i="8"/>
  <c r="LT127" i="8"/>
  <c r="LT17" i="8"/>
  <c r="LT99" i="8"/>
  <c r="LT191" i="8"/>
  <c r="LT179" i="8"/>
  <c r="LT84" i="8"/>
  <c r="LT16" i="8"/>
  <c r="LT21" i="8"/>
  <c r="LT24" i="8"/>
  <c r="LT28" i="8"/>
  <c r="LT35" i="8"/>
  <c r="LT82" i="8"/>
  <c r="LT39" i="8"/>
  <c r="LT86" i="8"/>
  <c r="LT93" i="8"/>
  <c r="LT150" i="8"/>
  <c r="LT155" i="8"/>
  <c r="LT161" i="8"/>
  <c r="LT181" i="8"/>
  <c r="LT187" i="8"/>
  <c r="LT192" i="8"/>
  <c r="LT199" i="8"/>
  <c r="LT201" i="8"/>
  <c r="LT79" i="8"/>
  <c r="LT123" i="8"/>
  <c r="LT18" i="8"/>
  <c r="LT178" i="8"/>
  <c r="LT183" i="8"/>
  <c r="LT190" i="8"/>
  <c r="LT203" i="8"/>
  <c r="LT209" i="8"/>
  <c r="LT89" i="8"/>
  <c r="LT96" i="8"/>
  <c r="LT104" i="8"/>
  <c r="LT111" i="8"/>
  <c r="LT115" i="8"/>
  <c r="LT121" i="8"/>
  <c r="HB33" i="8"/>
  <c r="HB35" i="8"/>
  <c r="HB49" i="8"/>
  <c r="HB66" i="8"/>
  <c r="HB68" i="8"/>
  <c r="HB69" i="8"/>
  <c r="HB75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5" i="8"/>
  <c r="HB65" i="8"/>
  <c r="HB67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127" i="8"/>
  <c r="HB14" i="8"/>
  <c r="HB19" i="8"/>
  <c r="HB20" i="8"/>
  <c r="HB21" i="8"/>
  <c r="HB22" i="8"/>
  <c r="HB23" i="8"/>
  <c r="HB24" i="8"/>
  <c r="HB26" i="8"/>
  <c r="HB27" i="8"/>
  <c r="HB28" i="8"/>
  <c r="HB29" i="8"/>
  <c r="HB30" i="8"/>
  <c r="HB31" i="8"/>
  <c r="HB32" i="8"/>
  <c r="HB34" i="8"/>
  <c r="HB36" i="8"/>
  <c r="HB37" i="8"/>
  <c r="HB39" i="8"/>
  <c r="HB42" i="8"/>
  <c r="HB44" i="8"/>
  <c r="HB47" i="8"/>
  <c r="HB48" i="8"/>
  <c r="HB50" i="8"/>
  <c r="HB51" i="8"/>
  <c r="HB52" i="8"/>
  <c r="HB53" i="8"/>
  <c r="HB56" i="8"/>
  <c r="HB57" i="8"/>
  <c r="HB58" i="8"/>
  <c r="HB59" i="8"/>
  <c r="HB60" i="8"/>
  <c r="HB128" i="8"/>
  <c r="HB131" i="8"/>
  <c r="HB132" i="8"/>
  <c r="HB135" i="8"/>
  <c r="HB136" i="8"/>
  <c r="HB137" i="8"/>
  <c r="HB138" i="8"/>
  <c r="HB139" i="8"/>
  <c r="HB140" i="8"/>
  <c r="HB141" i="8"/>
  <c r="HB142" i="8"/>
  <c r="HB143" i="8"/>
  <c r="HB144" i="8"/>
  <c r="HB145" i="8"/>
  <c r="HB146" i="8"/>
  <c r="HB147" i="8"/>
  <c r="HB148" i="8"/>
  <c r="HB149" i="8"/>
  <c r="HB150" i="8"/>
  <c r="HB151" i="8"/>
  <c r="HB152" i="8"/>
  <c r="HB153" i="8"/>
  <c r="HB154" i="8"/>
  <c r="HB155" i="8"/>
  <c r="HB156" i="8"/>
  <c r="HB157" i="8"/>
  <c r="HB158" i="8"/>
  <c r="HB159" i="8"/>
  <c r="HB160" i="8"/>
  <c r="HB161" i="8"/>
  <c r="HB17" i="8"/>
  <c r="HB25" i="8"/>
  <c r="HB40" i="8"/>
  <c r="HB46" i="8"/>
  <c r="HB134" i="8"/>
  <c r="HB163" i="8"/>
  <c r="HB164" i="8"/>
  <c r="HB165" i="8"/>
  <c r="HB166" i="8"/>
  <c r="HB167" i="8"/>
  <c r="HB168" i="8"/>
  <c r="HB169" i="8"/>
  <c r="HB170" i="8"/>
  <c r="HB171" i="8"/>
  <c r="HB172" i="8"/>
  <c r="HB173" i="8"/>
  <c r="HB174" i="8"/>
  <c r="HB175" i="8"/>
  <c r="HB176" i="8"/>
  <c r="HB177" i="8"/>
  <c r="HB178" i="8"/>
  <c r="HB212" i="8"/>
  <c r="HB130" i="8"/>
  <c r="HB181" i="8"/>
  <c r="HB184" i="8"/>
  <c r="HB187" i="8"/>
  <c r="HB190" i="8"/>
  <c r="HB193" i="8"/>
  <c r="HB195" i="8"/>
  <c r="HB179" i="8"/>
  <c r="HB198" i="8"/>
  <c r="HB201" i="8"/>
  <c r="HB206" i="8"/>
  <c r="HB208" i="8"/>
  <c r="HB211" i="8"/>
  <c r="HB18" i="8"/>
  <c r="HB16" i="8"/>
  <c r="HB41" i="8"/>
  <c r="HB133" i="8"/>
  <c r="HB183" i="8"/>
  <c r="HB186" i="8"/>
  <c r="HB189" i="8"/>
  <c r="HB192" i="8"/>
  <c r="HB129" i="8"/>
  <c r="HB196" i="8"/>
  <c r="HB199" i="8"/>
  <c r="HB202" i="8"/>
  <c r="HB204" i="8"/>
  <c r="HB207" i="8"/>
  <c r="HB210" i="8"/>
  <c r="HB91" i="8"/>
  <c r="HB92" i="8"/>
  <c r="HB93" i="8"/>
  <c r="HB94" i="8"/>
  <c r="HB180" i="8"/>
  <c r="HB182" i="8"/>
  <c r="HB185" i="8"/>
  <c r="HB188" i="8"/>
  <c r="HB191" i="8"/>
  <c r="HB194" i="8"/>
  <c r="HB162" i="8"/>
  <c r="HB197" i="8"/>
  <c r="HB200" i="8"/>
  <c r="HB203" i="8"/>
  <c r="HB205" i="8"/>
  <c r="HB209" i="8"/>
  <c r="CJ77" i="8"/>
  <c r="CJ89" i="8"/>
  <c r="CJ90" i="8"/>
  <c r="CJ91" i="8"/>
  <c r="CJ128" i="8"/>
  <c r="CJ134" i="8"/>
  <c r="CJ197" i="8"/>
  <c r="CJ203" i="8"/>
  <c r="CJ204" i="8"/>
  <c r="CJ208" i="8"/>
  <c r="CJ209" i="8"/>
  <c r="CJ18" i="8"/>
  <c r="CJ41" i="8"/>
  <c r="CJ65" i="8"/>
  <c r="CJ76" i="8"/>
  <c r="LS214" i="8" l="1"/>
  <c r="CI218" i="8"/>
  <c r="CJ213" i="8"/>
  <c r="CJ214" i="8" s="1"/>
  <c r="HB213" i="8"/>
  <c r="HB214" i="8" s="1"/>
  <c r="LU61" i="8"/>
  <c r="LU55" i="8"/>
  <c r="LU59" i="8"/>
  <c r="LU63" i="8"/>
  <c r="LU53" i="8"/>
  <c r="LU56" i="8"/>
  <c r="LU57" i="8"/>
  <c r="LU66" i="8"/>
  <c r="LU70" i="8"/>
  <c r="LU60" i="8"/>
  <c r="LU72" i="8"/>
  <c r="LU67" i="8"/>
  <c r="LU73" i="8"/>
  <c r="LU71" i="8"/>
  <c r="LU75" i="8"/>
  <c r="LU68" i="8"/>
  <c r="LU74" i="8"/>
  <c r="LU19" i="8"/>
  <c r="LU95" i="8"/>
  <c r="LU100" i="8"/>
  <c r="LU101" i="8"/>
  <c r="LU108" i="8"/>
  <c r="LU109" i="8"/>
  <c r="LU114" i="8"/>
  <c r="LU118" i="8"/>
  <c r="LU124" i="8"/>
  <c r="LU125" i="8"/>
  <c r="LU126" i="8"/>
  <c r="LU144" i="8"/>
  <c r="LU145" i="8"/>
  <c r="LU162" i="8"/>
  <c r="LU169" i="8"/>
  <c r="LU198" i="8"/>
  <c r="LU206" i="8"/>
  <c r="LU138" i="8"/>
  <c r="LU69" i="8"/>
  <c r="LU43" i="8"/>
  <c r="LU139" i="8"/>
  <c r="LU207" i="8"/>
  <c r="LU14" i="8"/>
  <c r="LU45" i="8"/>
  <c r="LU48" i="8"/>
  <c r="LU49" i="8"/>
  <c r="LU50" i="8"/>
  <c r="LU29" i="8"/>
  <c r="LU143" i="8"/>
  <c r="LU170" i="8"/>
  <c r="LU212" i="8"/>
  <c r="LU132" i="8"/>
  <c r="LU140" i="8"/>
  <c r="LU180" i="8"/>
  <c r="LU137" i="8"/>
  <c r="LU47" i="8"/>
  <c r="LU15" i="8"/>
  <c r="LU117" i="8"/>
  <c r="LU119" i="8"/>
  <c r="LU129" i="8"/>
  <c r="LU130" i="8"/>
  <c r="LU186" i="8"/>
  <c r="LU195" i="8"/>
  <c r="LU85" i="8"/>
  <c r="LU98" i="8"/>
  <c r="LU131" i="8"/>
  <c r="LU171" i="8"/>
  <c r="LU205" i="8"/>
  <c r="LU107" i="8"/>
  <c r="LU211" i="8"/>
  <c r="LU44" i="8"/>
  <c r="LU188" i="8"/>
  <c r="LU106" i="8"/>
  <c r="LU46" i="8"/>
  <c r="LU168" i="8"/>
  <c r="LU202" i="8"/>
  <c r="LU81" i="8"/>
  <c r="LU36" i="8"/>
  <c r="LU174" i="8"/>
  <c r="LU156" i="8"/>
  <c r="LU27" i="8"/>
  <c r="LU112" i="8"/>
  <c r="LU113" i="8"/>
  <c r="LU148" i="8"/>
  <c r="LU193" i="8"/>
  <c r="LU80" i="8"/>
  <c r="LU87" i="8"/>
  <c r="LU176" i="8"/>
  <c r="LU210" i="8"/>
  <c r="LU22" i="8"/>
  <c r="LU32" i="8"/>
  <c r="LU38" i="8"/>
  <c r="LU84" i="8"/>
  <c r="LU163" i="8"/>
  <c r="LU102" i="8"/>
  <c r="LU133" i="8"/>
  <c r="LU16" i="8"/>
  <c r="LU20" i="8"/>
  <c r="LU21" i="8"/>
  <c r="LU23" i="8"/>
  <c r="LU24" i="8"/>
  <c r="LU26" i="8"/>
  <c r="LU34" i="8"/>
  <c r="LU35" i="8"/>
  <c r="LU39" i="8"/>
  <c r="LU82" i="8"/>
  <c r="LU40" i="8"/>
  <c r="LU62" i="8"/>
  <c r="LU83" i="8"/>
  <c r="LU58" i="8"/>
  <c r="LU54" i="8"/>
  <c r="CK157" i="8"/>
  <c r="CK160" i="8"/>
  <c r="CK161" i="8"/>
  <c r="CK163" i="8"/>
  <c r="CK168" i="8"/>
  <c r="CK174" i="8"/>
  <c r="CK175" i="8"/>
  <c r="CK179" i="8"/>
  <c r="CK181" i="8"/>
  <c r="CK185" i="8"/>
  <c r="CK186" i="8"/>
  <c r="CK187" i="8"/>
  <c r="CK176" i="8"/>
  <c r="CK191" i="8"/>
  <c r="CK154" i="8"/>
  <c r="CK193" i="8"/>
  <c r="CK194" i="8"/>
  <c r="CK199" i="8"/>
  <c r="CK78" i="8"/>
  <c r="CK80" i="8"/>
  <c r="CK188" i="8"/>
  <c r="CK200" i="8"/>
  <c r="CK201" i="8"/>
  <c r="CK202" i="8"/>
  <c r="CK210" i="8"/>
  <c r="CK105" i="8"/>
  <c r="CK123" i="8"/>
  <c r="CK15" i="8"/>
  <c r="CK164" i="8"/>
  <c r="CK96" i="8"/>
  <c r="CK155" i="8"/>
  <c r="CK156" i="8"/>
  <c r="CK192" i="8"/>
  <c r="LV10" i="8"/>
  <c r="LV17" i="8"/>
  <c r="LV30" i="8"/>
  <c r="LV31" i="8"/>
  <c r="LV41" i="8"/>
  <c r="LV51" i="8"/>
  <c r="LV52" i="8"/>
  <c r="LV135" i="8"/>
  <c r="LV141" i="8"/>
  <c r="LV142" i="8"/>
  <c r="LV146" i="8"/>
  <c r="LV147" i="8"/>
  <c r="LV151" i="8"/>
  <c r="LV152" i="8"/>
  <c r="LV153" i="8"/>
  <c r="LV158" i="8"/>
  <c r="LV159" i="8"/>
  <c r="LV128" i="8"/>
  <c r="LV165" i="8"/>
  <c r="LV166" i="8"/>
  <c r="LV172" i="8"/>
  <c r="LT8" i="8"/>
  <c r="LU9" i="8"/>
  <c r="HD10" i="8"/>
  <c r="HD16" i="8"/>
  <c r="HD18" i="8"/>
  <c r="HD19" i="8"/>
  <c r="HD21" i="8"/>
  <c r="HD22" i="8"/>
  <c r="HD23" i="8"/>
  <c r="HD24" i="8"/>
  <c r="HD25" i="8"/>
  <c r="HD27" i="8"/>
  <c r="HD28" i="8"/>
  <c r="HD29" i="8"/>
  <c r="HD30" i="8"/>
  <c r="HD32" i="8"/>
  <c r="HD35" i="8"/>
  <c r="HD36" i="8"/>
  <c r="HD37" i="8"/>
  <c r="HD39" i="8"/>
  <c r="HD42" i="8"/>
  <c r="HD46" i="8"/>
  <c r="HD47" i="8"/>
  <c r="HD48" i="8"/>
  <c r="HD49" i="8"/>
  <c r="HD50" i="8"/>
  <c r="HD52" i="8"/>
  <c r="HD53" i="8"/>
  <c r="HD56" i="8"/>
  <c r="HD57" i="8"/>
  <c r="HD128" i="8"/>
  <c r="HD130" i="8"/>
  <c r="HD132" i="8"/>
  <c r="HD135" i="8"/>
  <c r="HD136" i="8"/>
  <c r="HD137" i="8"/>
  <c r="HD138" i="8"/>
  <c r="HD139" i="8"/>
  <c r="HD140" i="8"/>
  <c r="HD141" i="8"/>
  <c r="HD142" i="8"/>
  <c r="HD143" i="8"/>
  <c r="HD144" i="8"/>
  <c r="HD145" i="8"/>
  <c r="HD146" i="8"/>
  <c r="HD147" i="8"/>
  <c r="HD148" i="8"/>
  <c r="HD149" i="8"/>
  <c r="HD150" i="8"/>
  <c r="HD151" i="8"/>
  <c r="HD152" i="8"/>
  <c r="HD153" i="8"/>
  <c r="HD154" i="8"/>
  <c r="HD155" i="8"/>
  <c r="HD156" i="8"/>
  <c r="HB8" i="8"/>
  <c r="HC9" i="8"/>
  <c r="HD117" i="8"/>
  <c r="HD118" i="8"/>
  <c r="HD119" i="8"/>
  <c r="HD120" i="8"/>
  <c r="HD121" i="8"/>
  <c r="HD122" i="8"/>
  <c r="HD123" i="8"/>
  <c r="HD124" i="8"/>
  <c r="HD125" i="8"/>
  <c r="HD126" i="8"/>
  <c r="HD127" i="8"/>
  <c r="CL53" i="8"/>
  <c r="CL56" i="8"/>
  <c r="CL54" i="8"/>
  <c r="CL57" i="8"/>
  <c r="CL55" i="8"/>
  <c r="CL58" i="8"/>
  <c r="CL62" i="8"/>
  <c r="CJ8" i="8"/>
  <c r="CL10" i="8"/>
  <c r="CL18" i="8"/>
  <c r="CL115" i="8"/>
  <c r="CL116" i="8"/>
  <c r="CL120" i="8"/>
  <c r="CL121" i="8"/>
  <c r="CL122" i="8"/>
  <c r="CL127" i="8"/>
  <c r="CK9" i="8"/>
  <c r="LT213" i="8"/>
  <c r="LU86" i="8"/>
  <c r="LU88" i="8"/>
  <c r="LU33" i="8"/>
  <c r="LU37" i="8"/>
  <c r="LU93" i="8"/>
  <c r="LU94" i="8"/>
  <c r="LU99" i="8"/>
  <c r="LU149" i="8"/>
  <c r="LU150" i="8"/>
  <c r="LU154" i="8"/>
  <c r="LU155" i="8"/>
  <c r="LU157" i="8"/>
  <c r="LU161" i="8"/>
  <c r="LU175" i="8"/>
  <c r="LU181" i="8"/>
  <c r="LU185" i="8"/>
  <c r="LU187" i="8"/>
  <c r="LU179" i="8"/>
  <c r="LU191" i="8"/>
  <c r="LU192" i="8"/>
  <c r="LU194" i="8"/>
  <c r="LU199" i="8"/>
  <c r="LU28" i="8"/>
  <c r="LU160" i="8"/>
  <c r="LU200" i="8"/>
  <c r="LU201" i="8"/>
  <c r="LU164" i="8"/>
  <c r="LU25" i="8"/>
  <c r="LU78" i="8"/>
  <c r="LU79" i="8"/>
  <c r="LU92" i="8"/>
  <c r="LU105" i="8"/>
  <c r="LU123" i="8"/>
  <c r="LU136" i="8"/>
  <c r="LU167" i="8"/>
  <c r="HC24" i="8"/>
  <c r="HC28" i="8"/>
  <c r="HC29" i="8"/>
  <c r="HC57" i="8"/>
  <c r="HC68" i="8"/>
  <c r="HC69" i="8"/>
  <c r="HC72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30" i="8"/>
  <c r="HC47" i="8"/>
  <c r="HC62" i="8"/>
  <c r="HC63" i="8"/>
  <c r="HC64" i="8"/>
  <c r="HC65" i="8"/>
  <c r="HC66" i="8"/>
  <c r="HC67" i="8"/>
  <c r="HC70" i="8"/>
  <c r="HC71" i="8"/>
  <c r="HC73" i="8"/>
  <c r="HC7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6" i="8"/>
  <c r="HC22" i="8"/>
  <c r="HC52" i="8"/>
  <c r="HC53" i="8"/>
  <c r="HC61" i="8"/>
  <c r="HC112" i="8"/>
  <c r="HC113" i="8"/>
  <c r="HC114" i="8"/>
  <c r="HC115" i="8"/>
  <c r="HC116" i="8"/>
  <c r="HC117" i="8"/>
  <c r="HC118" i="8"/>
  <c r="HC119" i="8"/>
  <c r="HC120" i="8"/>
  <c r="HC121" i="8"/>
  <c r="HC122" i="8"/>
  <c r="HC123" i="8"/>
  <c r="HC124" i="8"/>
  <c r="HC125" i="8"/>
  <c r="HC126" i="8"/>
  <c r="HC127" i="8"/>
  <c r="HC152" i="8"/>
  <c r="HC153" i="8"/>
  <c r="HC154" i="8"/>
  <c r="HC155" i="8"/>
  <c r="HC156" i="8"/>
  <c r="HC157" i="8"/>
  <c r="HC158" i="8"/>
  <c r="HC159" i="8"/>
  <c r="HC160" i="8"/>
  <c r="HC161" i="8"/>
  <c r="HC23" i="8"/>
  <c r="HC34" i="8"/>
  <c r="HC43" i="8"/>
  <c r="HC48" i="8"/>
  <c r="HC163" i="8"/>
  <c r="HC164" i="8"/>
  <c r="HC165" i="8"/>
  <c r="HC166" i="8"/>
  <c r="HC167" i="8"/>
  <c r="HC168" i="8"/>
  <c r="HC169" i="8"/>
  <c r="HC170" i="8"/>
  <c r="HC171" i="8"/>
  <c r="HC172" i="8"/>
  <c r="HC173" i="8"/>
  <c r="HC174" i="8"/>
  <c r="HC175" i="8"/>
  <c r="HC176" i="8"/>
  <c r="HC177" i="8"/>
  <c r="HC178" i="8"/>
  <c r="HC20" i="8"/>
  <c r="HC40" i="8"/>
  <c r="HC134" i="8"/>
  <c r="HC162" i="8"/>
  <c r="HC179" i="8"/>
  <c r="HC180" i="8"/>
  <c r="HC181" i="8"/>
  <c r="HC182" i="8"/>
  <c r="HC183" i="8"/>
  <c r="HC184" i="8"/>
  <c r="HC185" i="8"/>
  <c r="HC186" i="8"/>
  <c r="HC187" i="8"/>
  <c r="HC188" i="8"/>
  <c r="HC189" i="8"/>
  <c r="HC190" i="8"/>
  <c r="HC191" i="8"/>
  <c r="HC192" i="8"/>
  <c r="HC193" i="8"/>
  <c r="HC194" i="8"/>
  <c r="HC195" i="8"/>
  <c r="HC36" i="8"/>
  <c r="HC37" i="8"/>
  <c r="HC39" i="8"/>
  <c r="HC58" i="8"/>
  <c r="HC128" i="8"/>
  <c r="HC133" i="8"/>
  <c r="HC196" i="8"/>
  <c r="HC197" i="8"/>
  <c r="HC198" i="8"/>
  <c r="HC199" i="8"/>
  <c r="HC200" i="8"/>
  <c r="HC201" i="8"/>
  <c r="HC202" i="8"/>
  <c r="HC203" i="8"/>
  <c r="HC204" i="8"/>
  <c r="HC205" i="8"/>
  <c r="HC206" i="8"/>
  <c r="HC207" i="8"/>
  <c r="HC208" i="8"/>
  <c r="HC209" i="8"/>
  <c r="HC210" i="8"/>
  <c r="HC211" i="8"/>
  <c r="HC212" i="8"/>
  <c r="CK113" i="8"/>
  <c r="CK114" i="8"/>
  <c r="CK117" i="8"/>
  <c r="CK118" i="8"/>
  <c r="CK119" i="8"/>
  <c r="CK124" i="8"/>
  <c r="CK125" i="8"/>
  <c r="CK129" i="8"/>
  <c r="CK130" i="8"/>
  <c r="CK131" i="8"/>
  <c r="CK132" i="8"/>
  <c r="CK137" i="8"/>
  <c r="CK140" i="8"/>
  <c r="CK143" i="8"/>
  <c r="CK144" i="8"/>
  <c r="CK145" i="8"/>
  <c r="CK162" i="8"/>
  <c r="CK169" i="8"/>
  <c r="CK126" i="8"/>
  <c r="CK139" i="8"/>
  <c r="CK170" i="8"/>
  <c r="CK171" i="8"/>
  <c r="CK180" i="8"/>
  <c r="CK198" i="8"/>
  <c r="CK205" i="8"/>
  <c r="CK206" i="8"/>
  <c r="CK106" i="8"/>
  <c r="CK107" i="8"/>
  <c r="CK109" i="8"/>
  <c r="CK207" i="8"/>
  <c r="CK212" i="8"/>
  <c r="CK211" i="8"/>
  <c r="CK136" i="8"/>
  <c r="CK138" i="8"/>
  <c r="CK92" i="8"/>
  <c r="CK108" i="8"/>
  <c r="CK112" i="8"/>
  <c r="CK167" i="8"/>
  <c r="CK102" i="8"/>
  <c r="CK133" i="8"/>
  <c r="CK195" i="8"/>
  <c r="CK16" i="8"/>
  <c r="CK20" i="8"/>
  <c r="CK97" i="8"/>
  <c r="CK103" i="8"/>
  <c r="CK104" i="8"/>
  <c r="CK110" i="8"/>
  <c r="CK111" i="8"/>
  <c r="CK30" i="8"/>
  <c r="CK64" i="8"/>
  <c r="CK65" i="8"/>
  <c r="CK115" i="8"/>
  <c r="CK116" i="8"/>
  <c r="CK120" i="8"/>
  <c r="CK121" i="8"/>
  <c r="CK122" i="8"/>
  <c r="CK127" i="8"/>
  <c r="LU213" i="8" l="1"/>
  <c r="CK217" i="8" s="1"/>
  <c r="HC213" i="8"/>
  <c r="HC214" i="8" s="1"/>
  <c r="CK213" i="8"/>
  <c r="CK214" i="8" s="1"/>
  <c r="LV173" i="8"/>
  <c r="LV177" i="8"/>
  <c r="LV134" i="8"/>
  <c r="LV178" i="8"/>
  <c r="LV182" i="8"/>
  <c r="LV183" i="8"/>
  <c r="LV184" i="8"/>
  <c r="LV189" i="8"/>
  <c r="LV190" i="8"/>
  <c r="LV42" i="8"/>
  <c r="LV196" i="8"/>
  <c r="LV197" i="8"/>
  <c r="LV203" i="8"/>
  <c r="LV204" i="8"/>
  <c r="LV208" i="8"/>
  <c r="LV209" i="8"/>
  <c r="LV76" i="8"/>
  <c r="LV77" i="8"/>
  <c r="LV89" i="8"/>
  <c r="LV90" i="8"/>
  <c r="LV91" i="8"/>
  <c r="LV96" i="8"/>
  <c r="LV97" i="8"/>
  <c r="LV103" i="8"/>
  <c r="LV104" i="8"/>
  <c r="LV110" i="8"/>
  <c r="LV111" i="8"/>
  <c r="LV18" i="8"/>
  <c r="LV64" i="8"/>
  <c r="LV65" i="8"/>
  <c r="LV115" i="8"/>
  <c r="LV116" i="8"/>
  <c r="LV120" i="8"/>
  <c r="LV121" i="8"/>
  <c r="LV122" i="8"/>
  <c r="LV127" i="8"/>
  <c r="CL59" i="8"/>
  <c r="CL63" i="8"/>
  <c r="CL61" i="8"/>
  <c r="CL60" i="8"/>
  <c r="CL66" i="8"/>
  <c r="CL67" i="8"/>
  <c r="CL68" i="8"/>
  <c r="CL70" i="8"/>
  <c r="CL72" i="8"/>
  <c r="CL71" i="8"/>
  <c r="CL74" i="8"/>
  <c r="CL73" i="8"/>
  <c r="CL75" i="8"/>
  <c r="CL69" i="8"/>
  <c r="CL193" i="8"/>
  <c r="CL194" i="8"/>
  <c r="CL199" i="8"/>
  <c r="CL80" i="8"/>
  <c r="CL179" i="8"/>
  <c r="CL200" i="8"/>
  <c r="CL201" i="8"/>
  <c r="CL202" i="8"/>
  <c r="CL210" i="8"/>
  <c r="CL15" i="8"/>
  <c r="CL164" i="8"/>
  <c r="CL17" i="8"/>
  <c r="CL30" i="8"/>
  <c r="CL31" i="8"/>
  <c r="CL51" i="8"/>
  <c r="CL52" i="8"/>
  <c r="CL135" i="8"/>
  <c r="CL141" i="8"/>
  <c r="CL142" i="8"/>
  <c r="CL146" i="8"/>
  <c r="CL147" i="8"/>
  <c r="CL151" i="8"/>
  <c r="CL152" i="8"/>
  <c r="CL153" i="8"/>
  <c r="CL158" i="8"/>
  <c r="CL159" i="8"/>
  <c r="CL41" i="8"/>
  <c r="CL128" i="8"/>
  <c r="CL134" i="8"/>
  <c r="CL165" i="8"/>
  <c r="CL166" i="8"/>
  <c r="CL172" i="8"/>
  <c r="CL173" i="8"/>
  <c r="CL177" i="8"/>
  <c r="CL178" i="8"/>
  <c r="CL42" i="8"/>
  <c r="CL182" i="8"/>
  <c r="CL183" i="8"/>
  <c r="CL184" i="8"/>
  <c r="CL189" i="8"/>
  <c r="CL190" i="8"/>
  <c r="CL196" i="8"/>
  <c r="CL197" i="8"/>
  <c r="CL203" i="8"/>
  <c r="CL204" i="8"/>
  <c r="CL208" i="8"/>
  <c r="CL209" i="8"/>
  <c r="CL65" i="8"/>
  <c r="CL76" i="8"/>
  <c r="CL77" i="8"/>
  <c r="CL89" i="8"/>
  <c r="CL90" i="8"/>
  <c r="CL91" i="8"/>
  <c r="CL64" i="8"/>
  <c r="CL96" i="8"/>
  <c r="CL97" i="8"/>
  <c r="CL103" i="8"/>
  <c r="CL104" i="8"/>
  <c r="LW10" i="8"/>
  <c r="LW30" i="8"/>
  <c r="LW42" i="8"/>
  <c r="LW51" i="8"/>
  <c r="LW128" i="8"/>
  <c r="LW135" i="8"/>
  <c r="LW141" i="8"/>
  <c r="LW142" i="8"/>
  <c r="LW146" i="8"/>
  <c r="LW147" i="8"/>
  <c r="LW151" i="8"/>
  <c r="LW152" i="8"/>
  <c r="LW153" i="8"/>
  <c r="LW158" i="8"/>
  <c r="LW159" i="8"/>
  <c r="LW31" i="8"/>
  <c r="LW134" i="8"/>
  <c r="LW165" i="8"/>
  <c r="LW166" i="8"/>
  <c r="LW172" i="8"/>
  <c r="LW173" i="8"/>
  <c r="LW177" i="8"/>
  <c r="LW41" i="8"/>
  <c r="LW178" i="8"/>
  <c r="LW182" i="8"/>
  <c r="LW183" i="8"/>
  <c r="LW184" i="8"/>
  <c r="LW189" i="8"/>
  <c r="LW190" i="8"/>
  <c r="LW196" i="8"/>
  <c r="LW197" i="8"/>
  <c r="LW203" i="8"/>
  <c r="LW204" i="8"/>
  <c r="LW208" i="8"/>
  <c r="LW209" i="8"/>
  <c r="LW65" i="8"/>
  <c r="LW76" i="8"/>
  <c r="LW77" i="8"/>
  <c r="LW89" i="8"/>
  <c r="LW90" i="8"/>
  <c r="LW91" i="8"/>
  <c r="LW18" i="8"/>
  <c r="LW64" i="8"/>
  <c r="LW96" i="8"/>
  <c r="LW97" i="8"/>
  <c r="LW103" i="8"/>
  <c r="LW104" i="8"/>
  <c r="LW110" i="8"/>
  <c r="LW111" i="8"/>
  <c r="LW17" i="8"/>
  <c r="LW52" i="8"/>
  <c r="LW115" i="8"/>
  <c r="LW116" i="8"/>
  <c r="LW120" i="8"/>
  <c r="LW121" i="8"/>
  <c r="LW122" i="8"/>
  <c r="LW127" i="8"/>
  <c r="LV9" i="8"/>
  <c r="HE10" i="8"/>
  <c r="HE46" i="8"/>
  <c r="HE47" i="8"/>
  <c r="HE59" i="8"/>
  <c r="HE128" i="8"/>
  <c r="HE129" i="8"/>
  <c r="HE130" i="8"/>
  <c r="HE134" i="8"/>
  <c r="HE162" i="8"/>
  <c r="HE179" i="8"/>
  <c r="HE180" i="8"/>
  <c r="HE181" i="8"/>
  <c r="HE182" i="8"/>
  <c r="HE183" i="8"/>
  <c r="HE184" i="8"/>
  <c r="HE185" i="8"/>
  <c r="HE186" i="8"/>
  <c r="HE187" i="8"/>
  <c r="HE188" i="8"/>
  <c r="HE189" i="8"/>
  <c r="HE190" i="8"/>
  <c r="HE191" i="8"/>
  <c r="HE192" i="8"/>
  <c r="HE193" i="8"/>
  <c r="HE194" i="8"/>
  <c r="HE195" i="8"/>
  <c r="HE29" i="8"/>
  <c r="HE43" i="8"/>
  <c r="HE132" i="8"/>
  <c r="HE196" i="8"/>
  <c r="HE197" i="8"/>
  <c r="HE198" i="8"/>
  <c r="HE199" i="8"/>
  <c r="HE200" i="8"/>
  <c r="HE201" i="8"/>
  <c r="HE202" i="8"/>
  <c r="HE203" i="8"/>
  <c r="HE204" i="8"/>
  <c r="HE205" i="8"/>
  <c r="HE206" i="8"/>
  <c r="HE207" i="8"/>
  <c r="HE208" i="8"/>
  <c r="HE209" i="8"/>
  <c r="HE210" i="8"/>
  <c r="HE211" i="8"/>
  <c r="HE212" i="8"/>
  <c r="HD9" i="8"/>
  <c r="HE49" i="8"/>
  <c r="HE61" i="8"/>
  <c r="HE72" i="8"/>
  <c r="HE74" i="8"/>
  <c r="HE75" i="8"/>
  <c r="CM53" i="8"/>
  <c r="CM56" i="8"/>
  <c r="CM54" i="8"/>
  <c r="CM57" i="8"/>
  <c r="CM55" i="8"/>
  <c r="CM58" i="8"/>
  <c r="CM63" i="8"/>
  <c r="CM62" i="8"/>
  <c r="CM61" i="8"/>
  <c r="CM60" i="8"/>
  <c r="CM59" i="8"/>
  <c r="CM67" i="8"/>
  <c r="CM68" i="8"/>
  <c r="CM70" i="8"/>
  <c r="CM72" i="8"/>
  <c r="CM71" i="8"/>
  <c r="CM74" i="8"/>
  <c r="CM73" i="8"/>
  <c r="CM66" i="8"/>
  <c r="CM75" i="8"/>
  <c r="CM69" i="8"/>
  <c r="CM14" i="8"/>
  <c r="CM43" i="8"/>
  <c r="CM44" i="8"/>
  <c r="CM45" i="8"/>
  <c r="CM47" i="8"/>
  <c r="CM48" i="8"/>
  <c r="CM49" i="8"/>
  <c r="CM50" i="8"/>
  <c r="CM19" i="8"/>
  <c r="CM29" i="8"/>
  <c r="CM95" i="8"/>
  <c r="CM100" i="8"/>
  <c r="CM101" i="8"/>
  <c r="CM114" i="8"/>
  <c r="CM117" i="8"/>
  <c r="CM118" i="8"/>
  <c r="CM119" i="8"/>
  <c r="CM124" i="8"/>
  <c r="CM129" i="8"/>
  <c r="CM130" i="8"/>
  <c r="CM131" i="8"/>
  <c r="CM132" i="8"/>
  <c r="CM137" i="8"/>
  <c r="CM138" i="8"/>
  <c r="CM212" i="8"/>
  <c r="CM106" i="8"/>
  <c r="CM107" i="8"/>
  <c r="CM112" i="8"/>
  <c r="CM125" i="8"/>
  <c r="CM207" i="8"/>
  <c r="CM211" i="8"/>
  <c r="CM123" i="8"/>
  <c r="CM136" i="8"/>
  <c r="CM92" i="8"/>
  <c r="CM167" i="8"/>
  <c r="CM102" i="8"/>
  <c r="CM133" i="8"/>
  <c r="CM195" i="8"/>
  <c r="CM16" i="8"/>
  <c r="CM20" i="8"/>
  <c r="CM22" i="8"/>
  <c r="CM23" i="8"/>
  <c r="CM24" i="8"/>
  <c r="CM26" i="8"/>
  <c r="CM27" i="8"/>
  <c r="CM32" i="8"/>
  <c r="CM33" i="8"/>
  <c r="CM34" i="8"/>
  <c r="CM35" i="8"/>
  <c r="CM79" i="8"/>
  <c r="CM37" i="8"/>
  <c r="CM40" i="8"/>
  <c r="CM46" i="8"/>
  <c r="CM82" i="8"/>
  <c r="CM28" i="8"/>
  <c r="CM36" i="8"/>
  <c r="CM38" i="8"/>
  <c r="CM83" i="8"/>
  <c r="CM84" i="8"/>
  <c r="CM85" i="8"/>
  <c r="CM86" i="8"/>
  <c r="CM87" i="8"/>
  <c r="CM88" i="8"/>
  <c r="CM25" i="8"/>
  <c r="CM80" i="8"/>
  <c r="CM39" i="8"/>
  <c r="CM93" i="8"/>
  <c r="CM94" i="8"/>
  <c r="CM98" i="8"/>
  <c r="CM99" i="8"/>
  <c r="CM148" i="8"/>
  <c r="CM149" i="8"/>
  <c r="CM150" i="8"/>
  <c r="CM154" i="8"/>
  <c r="CM155" i="8"/>
  <c r="CM156" i="8"/>
  <c r="CM157" i="8"/>
  <c r="CM160" i="8"/>
  <c r="CM161" i="8"/>
  <c r="CM163" i="8"/>
  <c r="CM168" i="8"/>
  <c r="CM174" i="8"/>
  <c r="CM175" i="8"/>
  <c r="CM181" i="8"/>
  <c r="CL9" i="8"/>
  <c r="CM10" i="8"/>
  <c r="CM165" i="8"/>
  <c r="CM166" i="8"/>
  <c r="CM172" i="8"/>
  <c r="CM173" i="8"/>
  <c r="CM177" i="8"/>
  <c r="CM178" i="8"/>
  <c r="CM182" i="8"/>
  <c r="CM183" i="8"/>
  <c r="CM184" i="8"/>
  <c r="CM189" i="8"/>
  <c r="CM190" i="8"/>
  <c r="CM196" i="8"/>
  <c r="CM52" i="8"/>
  <c r="CM134" i="8"/>
  <c r="CM197" i="8"/>
  <c r="CM203" i="8"/>
  <c r="CM204" i="8"/>
  <c r="CM208" i="8"/>
  <c r="CM209" i="8"/>
  <c r="CM30" i="8"/>
  <c r="CM64" i="8"/>
  <c r="CM76" i="8"/>
  <c r="CM77" i="8"/>
  <c r="CM89" i="8"/>
  <c r="CM90" i="8"/>
  <c r="CM91" i="8"/>
  <c r="CM51" i="8"/>
  <c r="CM96" i="8"/>
  <c r="CM97" i="8"/>
  <c r="CM103" i="8"/>
  <c r="CM104" i="8"/>
  <c r="CM110" i="8"/>
  <c r="CM111" i="8"/>
  <c r="LT214" i="8"/>
  <c r="CJ217" i="8"/>
  <c r="CJ218" i="8" s="1"/>
  <c r="LV58" i="8"/>
  <c r="LV57" i="8"/>
  <c r="LV62" i="8"/>
  <c r="LV54" i="8"/>
  <c r="LV59" i="8"/>
  <c r="LV55" i="8"/>
  <c r="LV61" i="8"/>
  <c r="LV63" i="8"/>
  <c r="LV56" i="8"/>
  <c r="LV53" i="8"/>
  <c r="LV60" i="8"/>
  <c r="LV66" i="8"/>
  <c r="LV70" i="8"/>
  <c r="LV72" i="8"/>
  <c r="LV67" i="8"/>
  <c r="LV73" i="8"/>
  <c r="LV71" i="8"/>
  <c r="LV75" i="8"/>
  <c r="LV68" i="8"/>
  <c r="LV74" i="8"/>
  <c r="LV19" i="8"/>
  <c r="LV95" i="8"/>
  <c r="LV100" i="8"/>
  <c r="LV101" i="8"/>
  <c r="LV108" i="8"/>
  <c r="LV109" i="8"/>
  <c r="LV114" i="8"/>
  <c r="LV118" i="8"/>
  <c r="LV119" i="8"/>
  <c r="LV124" i="8"/>
  <c r="LV125" i="8"/>
  <c r="LV126" i="8"/>
  <c r="LV132" i="8"/>
  <c r="LV138" i="8"/>
  <c r="LV140" i="8"/>
  <c r="LV143" i="8"/>
  <c r="LV144" i="8"/>
  <c r="LV145" i="8"/>
  <c r="LV162" i="8"/>
  <c r="LV206" i="8"/>
  <c r="LV207" i="8"/>
  <c r="LV205" i="8"/>
  <c r="LV14" i="8"/>
  <c r="LV69" i="8"/>
  <c r="LV43" i="8"/>
  <c r="LV180" i="8"/>
  <c r="LV198" i="8"/>
  <c r="LV45" i="8"/>
  <c r="LV48" i="8"/>
  <c r="LV49" i="8"/>
  <c r="LV50" i="8"/>
  <c r="LV137" i="8"/>
  <c r="LV170" i="8"/>
  <c r="LV212" i="8"/>
  <c r="LV139" i="8"/>
  <c r="LV169" i="8"/>
  <c r="LV107" i="8"/>
  <c r="LV47" i="8"/>
  <c r="LV29" i="8"/>
  <c r="LV131" i="8"/>
  <c r="LV211" i="8"/>
  <c r="LV15" i="8"/>
  <c r="LV117" i="8"/>
  <c r="LV130" i="8"/>
  <c r="LV112" i="8"/>
  <c r="LV195" i="8"/>
  <c r="LV88" i="8"/>
  <c r="LV210" i="8"/>
  <c r="LV186" i="8"/>
  <c r="LV85" i="8"/>
  <c r="LV98" i="8"/>
  <c r="LV129" i="8"/>
  <c r="LV171" i="8"/>
  <c r="LV44" i="8"/>
  <c r="LV188" i="8"/>
  <c r="LV106" i="8"/>
  <c r="LV113" i="8"/>
  <c r="LV46" i="8"/>
  <c r="LV168" i="8"/>
  <c r="LV202" i="8"/>
  <c r="LV81" i="8"/>
  <c r="LV36" i="8"/>
  <c r="LV148" i="8"/>
  <c r="LV149" i="8"/>
  <c r="LV154" i="8"/>
  <c r="LV157" i="8"/>
  <c r="LV161" i="8"/>
  <c r="LV179" i="8"/>
  <c r="LV185" i="8"/>
  <c r="LV191" i="8"/>
  <c r="LV194" i="8"/>
  <c r="LV200" i="8"/>
  <c r="LV164" i="8"/>
  <c r="LV78" i="8"/>
  <c r="LV92" i="8"/>
  <c r="LV123" i="8"/>
  <c r="LV167" i="8"/>
  <c r="LV156" i="8"/>
  <c r="LV27" i="8"/>
  <c r="LV174" i="8"/>
  <c r="LV193" i="8"/>
  <c r="LV80" i="8"/>
  <c r="LV87" i="8"/>
  <c r="LV176" i="8"/>
  <c r="LV22" i="8"/>
  <c r="LV32" i="8"/>
  <c r="LV38" i="8"/>
  <c r="LV84" i="8"/>
  <c r="LV163" i="8"/>
  <c r="LV102" i="8"/>
  <c r="LV133" i="8"/>
  <c r="LV16" i="8"/>
  <c r="LV20" i="8"/>
  <c r="LV21" i="8"/>
  <c r="LV23" i="8"/>
  <c r="LV24" i="8"/>
  <c r="LV26" i="8"/>
  <c r="LV28" i="8"/>
  <c r="LV34" i="8"/>
  <c r="LV35" i="8"/>
  <c r="LV82" i="8"/>
  <c r="LV33" i="8"/>
  <c r="LV83" i="8"/>
  <c r="LV86" i="8"/>
  <c r="LV37" i="8"/>
  <c r="LV39" i="8"/>
  <c r="LV40" i="8"/>
  <c r="LV93" i="8"/>
  <c r="LV94" i="8"/>
  <c r="LV99" i="8"/>
  <c r="LV150" i="8"/>
  <c r="LV155" i="8"/>
  <c r="LV160" i="8"/>
  <c r="LV175" i="8"/>
  <c r="LV181" i="8"/>
  <c r="LV187" i="8"/>
  <c r="LV192" i="8"/>
  <c r="LV199" i="8"/>
  <c r="LV201" i="8"/>
  <c r="LV25" i="8"/>
  <c r="LV79" i="8"/>
  <c r="LV105" i="8"/>
  <c r="LV136" i="8"/>
  <c r="HD157" i="8"/>
  <c r="HD158" i="8"/>
  <c r="HD159" i="8"/>
  <c r="HD160" i="8"/>
  <c r="HD161" i="8"/>
  <c r="HD44" i="8"/>
  <c r="HD51" i="8"/>
  <c r="HD60" i="8"/>
  <c r="HD129" i="8"/>
  <c r="HD131" i="8"/>
  <c r="HD162" i="8"/>
  <c r="HD163" i="8"/>
  <c r="HD164" i="8"/>
  <c r="HD165" i="8"/>
  <c r="HD166" i="8"/>
  <c r="HD167" i="8"/>
  <c r="HD168" i="8"/>
  <c r="HD169" i="8"/>
  <c r="HD170" i="8"/>
  <c r="HD171" i="8"/>
  <c r="HD172" i="8"/>
  <c r="HD173" i="8"/>
  <c r="HD174" i="8"/>
  <c r="HD175" i="8"/>
  <c r="HD176" i="8"/>
  <c r="HD177" i="8"/>
  <c r="HD178" i="8"/>
  <c r="HD26" i="8"/>
  <c r="HD34" i="8"/>
  <c r="HD38" i="8"/>
  <c r="HD43" i="8"/>
  <c r="HD45" i="8"/>
  <c r="HD55" i="8"/>
  <c r="HD58" i="8"/>
  <c r="HD133" i="8"/>
  <c r="HD180" i="8"/>
  <c r="HD181" i="8"/>
  <c r="HD182" i="8"/>
  <c r="HD183" i="8"/>
  <c r="HD184" i="8"/>
  <c r="HD185" i="8"/>
  <c r="HD186" i="8"/>
  <c r="HD187" i="8"/>
  <c r="HD188" i="8"/>
  <c r="HD189" i="8"/>
  <c r="HD190" i="8"/>
  <c r="HD191" i="8"/>
  <c r="HD192" i="8"/>
  <c r="HD193" i="8"/>
  <c r="HD194" i="8"/>
  <c r="HD195" i="8"/>
  <c r="HD15" i="8"/>
  <c r="HD40" i="8"/>
  <c r="HD41" i="8"/>
  <c r="HD134" i="8"/>
  <c r="HD179" i="8"/>
  <c r="HD196" i="8"/>
  <c r="HD197" i="8"/>
  <c r="HD198" i="8"/>
  <c r="HD199" i="8"/>
  <c r="HD200" i="8"/>
  <c r="HD201" i="8"/>
  <c r="HD202" i="8"/>
  <c r="HD203" i="8"/>
  <c r="HD204" i="8"/>
  <c r="HD205" i="8"/>
  <c r="HD206" i="8"/>
  <c r="HD207" i="8"/>
  <c r="HD208" i="8"/>
  <c r="HD209" i="8"/>
  <c r="HD210" i="8"/>
  <c r="HD211" i="8"/>
  <c r="HD212" i="8"/>
  <c r="HD14" i="8"/>
  <c r="HD31" i="8"/>
  <c r="HD65" i="8"/>
  <c r="HD67" i="8"/>
  <c r="HD71" i="8"/>
  <c r="HD72" i="8"/>
  <c r="HD73" i="8"/>
  <c r="HD74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20" i="8"/>
  <c r="HD54" i="8"/>
  <c r="HD59" i="8"/>
  <c r="HD61" i="8"/>
  <c r="HD63" i="8"/>
  <c r="HD68" i="8"/>
  <c r="HD69" i="8"/>
  <c r="HD70" i="8"/>
  <c r="HD75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7" i="8"/>
  <c r="HD33" i="8"/>
  <c r="HD62" i="8"/>
  <c r="HD64" i="8"/>
  <c r="HD66" i="8"/>
  <c r="HD112" i="8"/>
  <c r="HD113" i="8"/>
  <c r="HD114" i="8"/>
  <c r="HD115" i="8"/>
  <c r="HD116" i="8"/>
  <c r="CL14" i="8"/>
  <c r="CL43" i="8"/>
  <c r="CL44" i="8"/>
  <c r="CL45" i="8"/>
  <c r="CL47" i="8"/>
  <c r="CL48" i="8"/>
  <c r="CL49" i="8"/>
  <c r="CL50" i="8"/>
  <c r="CL19" i="8"/>
  <c r="CL29" i="8"/>
  <c r="CL95" i="8"/>
  <c r="CL100" i="8"/>
  <c r="CL114" i="8"/>
  <c r="CL117" i="8"/>
  <c r="CL118" i="8"/>
  <c r="CL119" i="8"/>
  <c r="CL124" i="8"/>
  <c r="CL125" i="8"/>
  <c r="CL106" i="8"/>
  <c r="CL129" i="8"/>
  <c r="CL130" i="8"/>
  <c r="CL131" i="8"/>
  <c r="CL132" i="8"/>
  <c r="CL137" i="8"/>
  <c r="CL140" i="8"/>
  <c r="CL143" i="8"/>
  <c r="CL144" i="8"/>
  <c r="CL145" i="8"/>
  <c r="CL162" i="8"/>
  <c r="CL169" i="8"/>
  <c r="CL138" i="8"/>
  <c r="CL139" i="8"/>
  <c r="CL170" i="8"/>
  <c r="CL171" i="8"/>
  <c r="CL180" i="8"/>
  <c r="CL198" i="8"/>
  <c r="CL205" i="8"/>
  <c r="CL206" i="8"/>
  <c r="CL109" i="8"/>
  <c r="CL112" i="8"/>
  <c r="CL113" i="8"/>
  <c r="CL126" i="8"/>
  <c r="CL211" i="8"/>
  <c r="CL212" i="8"/>
  <c r="CL207" i="8"/>
  <c r="CL105" i="8"/>
  <c r="CL123" i="8"/>
  <c r="CL136" i="8"/>
  <c r="CL92" i="8"/>
  <c r="CL167" i="8"/>
  <c r="CL101" i="8"/>
  <c r="CL107" i="8"/>
  <c r="CL108" i="8"/>
  <c r="CL102" i="8"/>
  <c r="CL133" i="8"/>
  <c r="CL195" i="8"/>
  <c r="CL16" i="8"/>
  <c r="CL20" i="8"/>
  <c r="CL22" i="8"/>
  <c r="CL23" i="8"/>
  <c r="CL24" i="8"/>
  <c r="CL26" i="8"/>
  <c r="CL27" i="8"/>
  <c r="CL33" i="8"/>
  <c r="CL34" i="8"/>
  <c r="CL35" i="8"/>
  <c r="CL79" i="8"/>
  <c r="CL36" i="8"/>
  <c r="CL39" i="8"/>
  <c r="CL40" i="8"/>
  <c r="CL46" i="8"/>
  <c r="CL78" i="8"/>
  <c r="CL32" i="8"/>
  <c r="CL38" i="8"/>
  <c r="CL82" i="8"/>
  <c r="CL83" i="8"/>
  <c r="CL84" i="8"/>
  <c r="CL85" i="8"/>
  <c r="CL86" i="8"/>
  <c r="CL87" i="8"/>
  <c r="CL88" i="8"/>
  <c r="CL81" i="8"/>
  <c r="CL21" i="8"/>
  <c r="CL28" i="8"/>
  <c r="CL37" i="8"/>
  <c r="CL93" i="8"/>
  <c r="CL94" i="8"/>
  <c r="CL98" i="8"/>
  <c r="CL99" i="8"/>
  <c r="CL148" i="8"/>
  <c r="CL149" i="8"/>
  <c r="CL150" i="8"/>
  <c r="CL154" i="8"/>
  <c r="CL155" i="8"/>
  <c r="CL156" i="8"/>
  <c r="CL157" i="8"/>
  <c r="CL160" i="8"/>
  <c r="CL161" i="8"/>
  <c r="CL163" i="8"/>
  <c r="CL168" i="8"/>
  <c r="CL174" i="8"/>
  <c r="CL175" i="8"/>
  <c r="CL25" i="8"/>
  <c r="CL176" i="8"/>
  <c r="CL181" i="8"/>
  <c r="CL185" i="8"/>
  <c r="CL186" i="8"/>
  <c r="CL187" i="8"/>
  <c r="CL188" i="8"/>
  <c r="CL191" i="8"/>
  <c r="CL192" i="8"/>
  <c r="CL110" i="8"/>
  <c r="CL111" i="8"/>
  <c r="LU214" i="8" l="1"/>
  <c r="CK218" i="8"/>
  <c r="LW174" i="8"/>
  <c r="LW87" i="8"/>
  <c r="LW80" i="8"/>
  <c r="LW176" i="8"/>
  <c r="LW210" i="8"/>
  <c r="LW102" i="8"/>
  <c r="LW22" i="8"/>
  <c r="LW32" i="8"/>
  <c r="LW38" i="8"/>
  <c r="LW154" i="8"/>
  <c r="LW84" i="8"/>
  <c r="LW163" i="8"/>
  <c r="LW82" i="8"/>
  <c r="LW133" i="8"/>
  <c r="LW16" i="8"/>
  <c r="LW20" i="8"/>
  <c r="LW21" i="8"/>
  <c r="LW23" i="8"/>
  <c r="LW24" i="8"/>
  <c r="LW26" i="8"/>
  <c r="LW34" i="8"/>
  <c r="LW35" i="8"/>
  <c r="LW33" i="8"/>
  <c r="LW39" i="8"/>
  <c r="LW40" i="8"/>
  <c r="HE14" i="8"/>
  <c r="HE15" i="8"/>
  <c r="HE16" i="8"/>
  <c r="HE17" i="8"/>
  <c r="HE18" i="8"/>
  <c r="HE19" i="8"/>
  <c r="HE20" i="8"/>
  <c r="HE22" i="8"/>
  <c r="HE24" i="8"/>
  <c r="HE25" i="8"/>
  <c r="HE31" i="8"/>
  <c r="HE33" i="8"/>
  <c r="HE34" i="8"/>
  <c r="HE35" i="8"/>
  <c r="HE37" i="8"/>
  <c r="HE38" i="8"/>
  <c r="HE40" i="8"/>
  <c r="HE41" i="8"/>
  <c r="HE45" i="8"/>
  <c r="HE50" i="8"/>
  <c r="HE51" i="8"/>
  <c r="CM185" i="8"/>
  <c r="CM186" i="8"/>
  <c r="CM187" i="8"/>
  <c r="CM179" i="8"/>
  <c r="CM191" i="8"/>
  <c r="CM192" i="8"/>
  <c r="CM193" i="8"/>
  <c r="CM194" i="8"/>
  <c r="CM199" i="8"/>
  <c r="CM78" i="8"/>
  <c r="CM81" i="8"/>
  <c r="CM21" i="8"/>
  <c r="CM176" i="8"/>
  <c r="CM188" i="8"/>
  <c r="CM200" i="8"/>
  <c r="CM201" i="8"/>
  <c r="CM202" i="8"/>
  <c r="CM210" i="8"/>
  <c r="CM105" i="8"/>
  <c r="CM15" i="8"/>
  <c r="CM164" i="8"/>
  <c r="CM65" i="8"/>
  <c r="CM115" i="8"/>
  <c r="CM116" i="8"/>
  <c r="CM120" i="8"/>
  <c r="CM121" i="8"/>
  <c r="CM122" i="8"/>
  <c r="CM127" i="8"/>
  <c r="CM17" i="8"/>
  <c r="CM18" i="8"/>
  <c r="CM31" i="8"/>
  <c r="CM41" i="8"/>
  <c r="CM42" i="8"/>
  <c r="CM128" i="8"/>
  <c r="CM135" i="8"/>
  <c r="LX73" i="8"/>
  <c r="LX71" i="8"/>
  <c r="LX75" i="8"/>
  <c r="LX68" i="8"/>
  <c r="LX74" i="8"/>
  <c r="LX19" i="8"/>
  <c r="LX95" i="8"/>
  <c r="LX100" i="8"/>
  <c r="LX101" i="8"/>
  <c r="LX108" i="8"/>
  <c r="LX109" i="8"/>
  <c r="LX114" i="8"/>
  <c r="LX118" i="8"/>
  <c r="LX119" i="8"/>
  <c r="LX124" i="8"/>
  <c r="LX125" i="8"/>
  <c r="LX126" i="8"/>
  <c r="LX144" i="8"/>
  <c r="LX145" i="8"/>
  <c r="LX162" i="8"/>
  <c r="LX206" i="8"/>
  <c r="LX132" i="8"/>
  <c r="LX139" i="8"/>
  <c r="LX205" i="8"/>
  <c r="LX14" i="8"/>
  <c r="LX69" i="8"/>
  <c r="LX43" i="8"/>
  <c r="LX138" i="8"/>
  <c r="LX140" i="8"/>
  <c r="LX169" i="8"/>
  <c r="LX198" i="8"/>
  <c r="LX207" i="8"/>
  <c r="LX45" i="8"/>
  <c r="LX48" i="8"/>
  <c r="LX49" i="8"/>
  <c r="LX50" i="8"/>
  <c r="LX143" i="8"/>
  <c r="LX170" i="8"/>
  <c r="LX212" i="8"/>
  <c r="LX32" i="8"/>
  <c r="LX38" i="8"/>
  <c r="LX84" i="8"/>
  <c r="LX163" i="8"/>
  <c r="LX102" i="8"/>
  <c r="LX133" i="8"/>
  <c r="LX16" i="8"/>
  <c r="LX20" i="8"/>
  <c r="LX21" i="8"/>
  <c r="LX23" i="8"/>
  <c r="LX24" i="8"/>
  <c r="LX26" i="8"/>
  <c r="LX34" i="8"/>
  <c r="LX35" i="8"/>
  <c r="LX82" i="8"/>
  <c r="LX39" i="8"/>
  <c r="LX83" i="8"/>
  <c r="LX86" i="8"/>
  <c r="LX33" i="8"/>
  <c r="LX37" i="8"/>
  <c r="LX40" i="8"/>
  <c r="LX93" i="8"/>
  <c r="LX94" i="8"/>
  <c r="LX99" i="8"/>
  <c r="LX10" i="8"/>
  <c r="LX76" i="8"/>
  <c r="LX77" i="8"/>
  <c r="LX89" i="8"/>
  <c r="LX90" i="8"/>
  <c r="LX91" i="8"/>
  <c r="LX65" i="8"/>
  <c r="LX96" i="8"/>
  <c r="LX97" i="8"/>
  <c r="LX103" i="8"/>
  <c r="LX104" i="8"/>
  <c r="LX110" i="8"/>
  <c r="LX111" i="8"/>
  <c r="LX42" i="8"/>
  <c r="LX64" i="8"/>
  <c r="LX115" i="8"/>
  <c r="LX116" i="8"/>
  <c r="LX120" i="8"/>
  <c r="LX121" i="8"/>
  <c r="LX122" i="8"/>
  <c r="LX127" i="8"/>
  <c r="LW9" i="8"/>
  <c r="HF10" i="8"/>
  <c r="HF15" i="8"/>
  <c r="HF17" i="8"/>
  <c r="HF19" i="8"/>
  <c r="HF21" i="8"/>
  <c r="HF24" i="8"/>
  <c r="HF25" i="8"/>
  <c r="HF26" i="8"/>
  <c r="HF27" i="8"/>
  <c r="HF28" i="8"/>
  <c r="HF29" i="8"/>
  <c r="HF30" i="8"/>
  <c r="HF32" i="8"/>
  <c r="HF34" i="8"/>
  <c r="HF35" i="8"/>
  <c r="HF36" i="8"/>
  <c r="HF39" i="8"/>
  <c r="HF42" i="8"/>
  <c r="HF44" i="8"/>
  <c r="HF46" i="8"/>
  <c r="HF48" i="8"/>
  <c r="HF52" i="8"/>
  <c r="HF53" i="8"/>
  <c r="HF54" i="8"/>
  <c r="HF56" i="8"/>
  <c r="HF58" i="8"/>
  <c r="HF59" i="8"/>
  <c r="HF60" i="8"/>
  <c r="HE9" i="8"/>
  <c r="CM9" i="8"/>
  <c r="CN10" i="8"/>
  <c r="CN96" i="8"/>
  <c r="CN97" i="8"/>
  <c r="CN103" i="8"/>
  <c r="CN104" i="8"/>
  <c r="CN110" i="8"/>
  <c r="CN111" i="8"/>
  <c r="CN41" i="8"/>
  <c r="CN115" i="8"/>
  <c r="CN116" i="8"/>
  <c r="CN120" i="8"/>
  <c r="CN121" i="8"/>
  <c r="CN122" i="8"/>
  <c r="CN127" i="8"/>
  <c r="CN18" i="8"/>
  <c r="CN42" i="8"/>
  <c r="CN51" i="8"/>
  <c r="CN135" i="8"/>
  <c r="CN141" i="8"/>
  <c r="CN142" i="8"/>
  <c r="CN146" i="8"/>
  <c r="CN147" i="8"/>
  <c r="CN151" i="8"/>
  <c r="CN152" i="8"/>
  <c r="CN153" i="8"/>
  <c r="CN158" i="8"/>
  <c r="CN159" i="8"/>
  <c r="CL213" i="8"/>
  <c r="CL214" i="8" s="1"/>
  <c r="LV213" i="8"/>
  <c r="HD213" i="8"/>
  <c r="HD214" i="8" s="1"/>
  <c r="LW57" i="8"/>
  <c r="LW62" i="8"/>
  <c r="LW58" i="8"/>
  <c r="LW54" i="8"/>
  <c r="LW55" i="8"/>
  <c r="LW59" i="8"/>
  <c r="LW61" i="8"/>
  <c r="LW63" i="8"/>
  <c r="LW53" i="8"/>
  <c r="LW56" i="8"/>
  <c r="LW66" i="8"/>
  <c r="LW70" i="8"/>
  <c r="LW60" i="8"/>
  <c r="LW72" i="8"/>
  <c r="LW67" i="8"/>
  <c r="LW73" i="8"/>
  <c r="LW71" i="8"/>
  <c r="LW75" i="8"/>
  <c r="LW68" i="8"/>
  <c r="LW74" i="8"/>
  <c r="LW19" i="8"/>
  <c r="LW95" i="8"/>
  <c r="LW100" i="8"/>
  <c r="LW101" i="8"/>
  <c r="LW108" i="8"/>
  <c r="LW109" i="8"/>
  <c r="LW114" i="8"/>
  <c r="LW132" i="8"/>
  <c r="LW118" i="8"/>
  <c r="LW124" i="8"/>
  <c r="LW125" i="8"/>
  <c r="LW126" i="8"/>
  <c r="LW143" i="8"/>
  <c r="LW144" i="8"/>
  <c r="LW145" i="8"/>
  <c r="LW162" i="8"/>
  <c r="LW169" i="8"/>
  <c r="LW139" i="8"/>
  <c r="LW206" i="8"/>
  <c r="LW207" i="8"/>
  <c r="LW138" i="8"/>
  <c r="LW180" i="8"/>
  <c r="LW198" i="8"/>
  <c r="LW69" i="8"/>
  <c r="LW43" i="8"/>
  <c r="LW140" i="8"/>
  <c r="LW14" i="8"/>
  <c r="LW45" i="8"/>
  <c r="LW48" i="8"/>
  <c r="LW49" i="8"/>
  <c r="LW50" i="8"/>
  <c r="LW29" i="8"/>
  <c r="LW137" i="8"/>
  <c r="LW170" i="8"/>
  <c r="LW212" i="8"/>
  <c r="LW107" i="8"/>
  <c r="LW47" i="8"/>
  <c r="LW131" i="8"/>
  <c r="LW15" i="8"/>
  <c r="LW129" i="8"/>
  <c r="LW130" i="8"/>
  <c r="LW112" i="8"/>
  <c r="LW186" i="8"/>
  <c r="LW195" i="8"/>
  <c r="LW85" i="8"/>
  <c r="LW98" i="8"/>
  <c r="LW117" i="8"/>
  <c r="LW119" i="8"/>
  <c r="LW88" i="8"/>
  <c r="LW171" i="8"/>
  <c r="LW205" i="8"/>
  <c r="LW106" i="8"/>
  <c r="LW113" i="8"/>
  <c r="LW211" i="8"/>
  <c r="LW44" i="8"/>
  <c r="LW188" i="8"/>
  <c r="LW46" i="8"/>
  <c r="LW168" i="8"/>
  <c r="LW202" i="8"/>
  <c r="LW81" i="8"/>
  <c r="LW36" i="8"/>
  <c r="LW148" i="8"/>
  <c r="LW193" i="8"/>
  <c r="LW156" i="8"/>
  <c r="LW27" i="8"/>
  <c r="LW28" i="8"/>
  <c r="LW37" i="8"/>
  <c r="LW83" i="8"/>
  <c r="LW86" i="8"/>
  <c r="LW93" i="8"/>
  <c r="LW94" i="8"/>
  <c r="LW99" i="8"/>
  <c r="LW149" i="8"/>
  <c r="LW150" i="8"/>
  <c r="LW155" i="8"/>
  <c r="LW157" i="8"/>
  <c r="LW161" i="8"/>
  <c r="LW175" i="8"/>
  <c r="LW160" i="8"/>
  <c r="LW181" i="8"/>
  <c r="LW185" i="8"/>
  <c r="LW187" i="8"/>
  <c r="LW191" i="8"/>
  <c r="LW192" i="8"/>
  <c r="LW194" i="8"/>
  <c r="LW199" i="8"/>
  <c r="LW179" i="8"/>
  <c r="LW200" i="8"/>
  <c r="LW201" i="8"/>
  <c r="LW164" i="8"/>
  <c r="LW25" i="8"/>
  <c r="LW78" i="8"/>
  <c r="LW79" i="8"/>
  <c r="LW92" i="8"/>
  <c r="LW105" i="8"/>
  <c r="LW123" i="8"/>
  <c r="LW136" i="8"/>
  <c r="LW167" i="8"/>
  <c r="HE53" i="8"/>
  <c r="HE54" i="8"/>
  <c r="HE55" i="8"/>
  <c r="HE56" i="8"/>
  <c r="HE57" i="8"/>
  <c r="HE58" i="8"/>
  <c r="HE60" i="8"/>
  <c r="HE131" i="8"/>
  <c r="HE135" i="8"/>
  <c r="HE136" i="8"/>
  <c r="HE137" i="8"/>
  <c r="HE138" i="8"/>
  <c r="HE139" i="8"/>
  <c r="HE140" i="8"/>
  <c r="HE141" i="8"/>
  <c r="HE142" i="8"/>
  <c r="HE143" i="8"/>
  <c r="HE144" i="8"/>
  <c r="HE145" i="8"/>
  <c r="HE146" i="8"/>
  <c r="HE147" i="8"/>
  <c r="HE148" i="8"/>
  <c r="HE149" i="8"/>
  <c r="HE150" i="8"/>
  <c r="HE151" i="8"/>
  <c r="HE152" i="8"/>
  <c r="HE153" i="8"/>
  <c r="HE154" i="8"/>
  <c r="HE155" i="8"/>
  <c r="HE156" i="8"/>
  <c r="HE157" i="8"/>
  <c r="HE158" i="8"/>
  <c r="HE159" i="8"/>
  <c r="HE160" i="8"/>
  <c r="HE161" i="8"/>
  <c r="HE21" i="8"/>
  <c r="HE26" i="8"/>
  <c r="HE27" i="8"/>
  <c r="HE28" i="8"/>
  <c r="HE30" i="8"/>
  <c r="HE32" i="8"/>
  <c r="HE36" i="8"/>
  <c r="HE39" i="8"/>
  <c r="HE52" i="8"/>
  <c r="HE133" i="8"/>
  <c r="HE163" i="8"/>
  <c r="HE164" i="8"/>
  <c r="HE165" i="8"/>
  <c r="HE166" i="8"/>
  <c r="HE167" i="8"/>
  <c r="HE168" i="8"/>
  <c r="HE169" i="8"/>
  <c r="HE170" i="8"/>
  <c r="HE171" i="8"/>
  <c r="HE172" i="8"/>
  <c r="HE173" i="8"/>
  <c r="HE174" i="8"/>
  <c r="HE175" i="8"/>
  <c r="HE176" i="8"/>
  <c r="HE177" i="8"/>
  <c r="HE178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23" i="8"/>
  <c r="HE42" i="8"/>
  <c r="HE62" i="8"/>
  <c r="HE64" i="8"/>
  <c r="HE66" i="8"/>
  <c r="HE67" i="8"/>
  <c r="HE71" i="8"/>
  <c r="HE73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44" i="8"/>
  <c r="HE48" i="8"/>
  <c r="HE63" i="8"/>
  <c r="HE65" i="8"/>
  <c r="HE68" i="8"/>
  <c r="HE69" i="8"/>
  <c r="HE70" i="8"/>
  <c r="HE112" i="8"/>
  <c r="HE113" i="8"/>
  <c r="HE114" i="8"/>
  <c r="HE115" i="8"/>
  <c r="HE116" i="8"/>
  <c r="HE117" i="8"/>
  <c r="HE118" i="8"/>
  <c r="HE119" i="8"/>
  <c r="HE120" i="8"/>
  <c r="HE121" i="8"/>
  <c r="HE122" i="8"/>
  <c r="HE123" i="8"/>
  <c r="HE124" i="8"/>
  <c r="HE125" i="8"/>
  <c r="HE126" i="8"/>
  <c r="HE127" i="8"/>
  <c r="CM140" i="8"/>
  <c r="CM143" i="8"/>
  <c r="CM144" i="8"/>
  <c r="CM145" i="8"/>
  <c r="CM162" i="8"/>
  <c r="CM169" i="8"/>
  <c r="CM108" i="8"/>
  <c r="CM113" i="8"/>
  <c r="CM139" i="8"/>
  <c r="CM170" i="8"/>
  <c r="CM171" i="8"/>
  <c r="CM180" i="8"/>
  <c r="CM198" i="8"/>
  <c r="CM205" i="8"/>
  <c r="CM206" i="8"/>
  <c r="CM109" i="8"/>
  <c r="CM126" i="8"/>
  <c r="CM141" i="8"/>
  <c r="CM142" i="8"/>
  <c r="CM146" i="8"/>
  <c r="CM147" i="8"/>
  <c r="CM151" i="8"/>
  <c r="CM152" i="8"/>
  <c r="CM153" i="8"/>
  <c r="CM158" i="8"/>
  <c r="CM159" i="8"/>
  <c r="HE213" i="8" l="1"/>
  <c r="HE214" i="8" s="1"/>
  <c r="CM213" i="8"/>
  <c r="CM214" i="8" s="1"/>
  <c r="LX98" i="8"/>
  <c r="LX168" i="8"/>
  <c r="LX202" i="8"/>
  <c r="LX81" i="8"/>
  <c r="LX36" i="8"/>
  <c r="LX88" i="8"/>
  <c r="LX148" i="8"/>
  <c r="LX174" i="8"/>
  <c r="LX156" i="8"/>
  <c r="LX27" i="8"/>
  <c r="LX193" i="8"/>
  <c r="LX80" i="8"/>
  <c r="LX87" i="8"/>
  <c r="LX176" i="8"/>
  <c r="LX22" i="8"/>
  <c r="LX185" i="8"/>
  <c r="LX187" i="8"/>
  <c r="LX160" i="8"/>
  <c r="LX179" i="8"/>
  <c r="LX149" i="8"/>
  <c r="LX191" i="8"/>
  <c r="LX150" i="8"/>
  <c r="LX154" i="8"/>
  <c r="LX155" i="8"/>
  <c r="LX157" i="8"/>
  <c r="LX161" i="8"/>
  <c r="LX175" i="8"/>
  <c r="LX180" i="8"/>
  <c r="LX137" i="8"/>
  <c r="LX47" i="8"/>
  <c r="LX29" i="8"/>
  <c r="LX117" i="8"/>
  <c r="LX15" i="8"/>
  <c r="LX129" i="8"/>
  <c r="LX130" i="8"/>
  <c r="LX112" i="8"/>
  <c r="LX195" i="8"/>
  <c r="LX210" i="8"/>
  <c r="LX186" i="8"/>
  <c r="LX85" i="8"/>
  <c r="LX181" i="8"/>
  <c r="LX131" i="8"/>
  <c r="LX113" i="8"/>
  <c r="LX171" i="8"/>
  <c r="LX44" i="8"/>
  <c r="LX188" i="8"/>
  <c r="LX106" i="8"/>
  <c r="LX107" i="8"/>
  <c r="LX211" i="8"/>
  <c r="LX46" i="8"/>
  <c r="LX192" i="8"/>
  <c r="LX194" i="8"/>
  <c r="LX199" i="8"/>
  <c r="LX28" i="8"/>
  <c r="LX200" i="8"/>
  <c r="LX201" i="8"/>
  <c r="LX164" i="8"/>
  <c r="LX25" i="8"/>
  <c r="LX78" i="8"/>
  <c r="LX79" i="8"/>
  <c r="LX92" i="8"/>
  <c r="LX105" i="8"/>
  <c r="LX123" i="8"/>
  <c r="LX136" i="8"/>
  <c r="LX167" i="8"/>
  <c r="LX17" i="8"/>
  <c r="LX18" i="8"/>
  <c r="LX30" i="8"/>
  <c r="LX31" i="8"/>
  <c r="LX41" i="8"/>
  <c r="LX51" i="8"/>
  <c r="LX52" i="8"/>
  <c r="LX135" i="8"/>
  <c r="LX141" i="8"/>
  <c r="LX142" i="8"/>
  <c r="LX146" i="8"/>
  <c r="LX147" i="8"/>
  <c r="LX151" i="8"/>
  <c r="LX152" i="8"/>
  <c r="LX153" i="8"/>
  <c r="LX158" i="8"/>
  <c r="LX159" i="8"/>
  <c r="LX165" i="8"/>
  <c r="LX166" i="8"/>
  <c r="LX172" i="8"/>
  <c r="LX173" i="8"/>
  <c r="LX177" i="8"/>
  <c r="LX128" i="8"/>
  <c r="LX134" i="8"/>
  <c r="LX182" i="8"/>
  <c r="LX183" i="8"/>
  <c r="LX184" i="8"/>
  <c r="LX189" i="8"/>
  <c r="LX190" i="8"/>
  <c r="LX178" i="8"/>
  <c r="LX196" i="8"/>
  <c r="LX197" i="8"/>
  <c r="HF72" i="8"/>
  <c r="HF76" i="8"/>
  <c r="HF79" i="8"/>
  <c r="HF57" i="8"/>
  <c r="HF197" i="8"/>
  <c r="HF208" i="8"/>
  <c r="HF212" i="8"/>
  <c r="HF47" i="8"/>
  <c r="HF77" i="8"/>
  <c r="HF195" i="8"/>
  <c r="HF71" i="8"/>
  <c r="HF74" i="8"/>
  <c r="HF78" i="8"/>
  <c r="HF81" i="8"/>
  <c r="HF194" i="8"/>
  <c r="HF18" i="8"/>
  <c r="HF23" i="8"/>
  <c r="HF37" i="8"/>
  <c r="HF55" i="8"/>
  <c r="HF131" i="8"/>
  <c r="HF196" i="8"/>
  <c r="HF199" i="8"/>
  <c r="HF201" i="8"/>
  <c r="HF203" i="8"/>
  <c r="HF206" i="8"/>
  <c r="HF209" i="8"/>
  <c r="HF211" i="8"/>
  <c r="HF16" i="8"/>
  <c r="HF43" i="8"/>
  <c r="HF62" i="8"/>
  <c r="HF66" i="8"/>
  <c r="HF33" i="8"/>
  <c r="HF50" i="8"/>
  <c r="HF133" i="8"/>
  <c r="HF180" i="8"/>
  <c r="HF181" i="8"/>
  <c r="HF182" i="8"/>
  <c r="HF183" i="8"/>
  <c r="HF184" i="8"/>
  <c r="HF185" i="8"/>
  <c r="HF186" i="8"/>
  <c r="HF187" i="8"/>
  <c r="HF188" i="8"/>
  <c r="HF189" i="8"/>
  <c r="HF190" i="8"/>
  <c r="HF191" i="8"/>
  <c r="HF193" i="8"/>
  <c r="HF51" i="8"/>
  <c r="HF162" i="8"/>
  <c r="HF198" i="8"/>
  <c r="HF202" i="8"/>
  <c r="HF205" i="8"/>
  <c r="HF210" i="8"/>
  <c r="HF38" i="8"/>
  <c r="HF73" i="8"/>
  <c r="HF192" i="8"/>
  <c r="HF31" i="8"/>
  <c r="HF179" i="8"/>
  <c r="HF200" i="8"/>
  <c r="HF204" i="8"/>
  <c r="HF207" i="8"/>
  <c r="HF65" i="8"/>
  <c r="HF80" i="8"/>
  <c r="LY10" i="8"/>
  <c r="LY18" i="8"/>
  <c r="LY31" i="8"/>
  <c r="LY51" i="8"/>
  <c r="LY52" i="8"/>
  <c r="LY128" i="8"/>
  <c r="LY135" i="8"/>
  <c r="LY141" i="8"/>
  <c r="LY142" i="8"/>
  <c r="LY146" i="8"/>
  <c r="LY147" i="8"/>
  <c r="LY151" i="8"/>
  <c r="LY152" i="8"/>
  <c r="LY153" i="8"/>
  <c r="LY158" i="8"/>
  <c r="LY159" i="8"/>
  <c r="LY30" i="8"/>
  <c r="LY165" i="8"/>
  <c r="LY166" i="8"/>
  <c r="LY172" i="8"/>
  <c r="LY173" i="8"/>
  <c r="LY177" i="8"/>
  <c r="LY178" i="8"/>
  <c r="LY182" i="8"/>
  <c r="LY183" i="8"/>
  <c r="LY184" i="8"/>
  <c r="LY189" i="8"/>
  <c r="LY190" i="8"/>
  <c r="LY134" i="8"/>
  <c r="LY196" i="8"/>
  <c r="LY197" i="8"/>
  <c r="LY203" i="8"/>
  <c r="LY204" i="8"/>
  <c r="LY208" i="8"/>
  <c r="LY209" i="8"/>
  <c r="LX9" i="8"/>
  <c r="HG10" i="8"/>
  <c r="HG15" i="8"/>
  <c r="HG17" i="8"/>
  <c r="HF9" i="8"/>
  <c r="CO53" i="8"/>
  <c r="CO56" i="8"/>
  <c r="CO54" i="8"/>
  <c r="CO57" i="8"/>
  <c r="CO55" i="8"/>
  <c r="CO58" i="8"/>
  <c r="CO63" i="8"/>
  <c r="CO62" i="8"/>
  <c r="CO61" i="8"/>
  <c r="CO60" i="8"/>
  <c r="CO59" i="8"/>
  <c r="CO67" i="8"/>
  <c r="CO207" i="8"/>
  <c r="CO211" i="8"/>
  <c r="CO212" i="8"/>
  <c r="CO108" i="8"/>
  <c r="CO112" i="8"/>
  <c r="CO105" i="8"/>
  <c r="CO136" i="8"/>
  <c r="CO113" i="8"/>
  <c r="CO107" i="8"/>
  <c r="CO92" i="8"/>
  <c r="CO167" i="8"/>
  <c r="CO102" i="8"/>
  <c r="CO133" i="8"/>
  <c r="CO195" i="8"/>
  <c r="CO16" i="8"/>
  <c r="CO20" i="8"/>
  <c r="CO22" i="8"/>
  <c r="CO23" i="8"/>
  <c r="CO24" i="8"/>
  <c r="CO26" i="8"/>
  <c r="CO27" i="8"/>
  <c r="CO33" i="8"/>
  <c r="CO34" i="8"/>
  <c r="CO35" i="8"/>
  <c r="CO40" i="8"/>
  <c r="CO46" i="8"/>
  <c r="CO25" i="8"/>
  <c r="CO78" i="8"/>
  <c r="CO80" i="8"/>
  <c r="CO28" i="8"/>
  <c r="CO32" i="8"/>
  <c r="CO37" i="8"/>
  <c r="CO38" i="8"/>
  <c r="CO83" i="8"/>
  <c r="CO84" i="8"/>
  <c r="CO85" i="8"/>
  <c r="CO86" i="8"/>
  <c r="CO87" i="8"/>
  <c r="CO88" i="8"/>
  <c r="CO79" i="8"/>
  <c r="CO21" i="8"/>
  <c r="CO36" i="8"/>
  <c r="CO39" i="8"/>
  <c r="CN9" i="8"/>
  <c r="CO10" i="8"/>
  <c r="CO18" i="8"/>
  <c r="CO30" i="8"/>
  <c r="CO41" i="8"/>
  <c r="CO42" i="8"/>
  <c r="CO51" i="8"/>
  <c r="CO135" i="8"/>
  <c r="CO141" i="8"/>
  <c r="CO142" i="8"/>
  <c r="CO146" i="8"/>
  <c r="CO147" i="8"/>
  <c r="CO151" i="8"/>
  <c r="CO152" i="8"/>
  <c r="CO153" i="8"/>
  <c r="CO158" i="8"/>
  <c r="CO159" i="8"/>
  <c r="CO52" i="8"/>
  <c r="CO165" i="8"/>
  <c r="CO166" i="8"/>
  <c r="CO172" i="8"/>
  <c r="CO173" i="8"/>
  <c r="CO177" i="8"/>
  <c r="CO178" i="8"/>
  <c r="CO17" i="8"/>
  <c r="CO128" i="8"/>
  <c r="CO182" i="8"/>
  <c r="CO183" i="8"/>
  <c r="CO184" i="8"/>
  <c r="CO189" i="8"/>
  <c r="CO190" i="8"/>
  <c r="CO196" i="8"/>
  <c r="CO134" i="8"/>
  <c r="CO197" i="8"/>
  <c r="CO203" i="8"/>
  <c r="CO204" i="8"/>
  <c r="CO208" i="8"/>
  <c r="CO209" i="8"/>
  <c r="CO76" i="8"/>
  <c r="CO77" i="8"/>
  <c r="CO89" i="8"/>
  <c r="CO90" i="8"/>
  <c r="CO91" i="8"/>
  <c r="LV214" i="8"/>
  <c r="CL217" i="8"/>
  <c r="CL218" i="8" s="1"/>
  <c r="LW213" i="8"/>
  <c r="CM217" i="8" s="1"/>
  <c r="LX57" i="8"/>
  <c r="LX62" i="8"/>
  <c r="LX58" i="8"/>
  <c r="LX54" i="8"/>
  <c r="LX61" i="8"/>
  <c r="LX55" i="8"/>
  <c r="LX59" i="8"/>
  <c r="LX63" i="8"/>
  <c r="LX56" i="8"/>
  <c r="LX53" i="8"/>
  <c r="LX60" i="8"/>
  <c r="LX66" i="8"/>
  <c r="LX70" i="8"/>
  <c r="LX72" i="8"/>
  <c r="LX67" i="8"/>
  <c r="LX203" i="8"/>
  <c r="LX204" i="8"/>
  <c r="LX208" i="8"/>
  <c r="LX209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14" i="8"/>
  <c r="HF22" i="8"/>
  <c r="HF40" i="8"/>
  <c r="HF49" i="8"/>
  <c r="HF61" i="8"/>
  <c r="HF63" i="8"/>
  <c r="HF68" i="8"/>
  <c r="HF69" i="8"/>
  <c r="HF70" i="8"/>
  <c r="HF75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20" i="8"/>
  <c r="HF45" i="8"/>
  <c r="HF64" i="8"/>
  <c r="HF67" i="8"/>
  <c r="HF112" i="8"/>
  <c r="HF113" i="8"/>
  <c r="HF114" i="8"/>
  <c r="HF115" i="8"/>
  <c r="HF116" i="8"/>
  <c r="HF117" i="8"/>
  <c r="HF118" i="8"/>
  <c r="HF119" i="8"/>
  <c r="HF120" i="8"/>
  <c r="HF121" i="8"/>
  <c r="HF122" i="8"/>
  <c r="HF123" i="8"/>
  <c r="HF124" i="8"/>
  <c r="HF125" i="8"/>
  <c r="HF126" i="8"/>
  <c r="HF127" i="8"/>
  <c r="HF128" i="8"/>
  <c r="HF129" i="8"/>
  <c r="HF130" i="8"/>
  <c r="HF132" i="8"/>
  <c r="HF135" i="8"/>
  <c r="HF136" i="8"/>
  <c r="HF137" i="8"/>
  <c r="HF138" i="8"/>
  <c r="HF139" i="8"/>
  <c r="HF140" i="8"/>
  <c r="HF141" i="8"/>
  <c r="HF142" i="8"/>
  <c r="HF143" i="8"/>
  <c r="HF144" i="8"/>
  <c r="HF145" i="8"/>
  <c r="HF146" i="8"/>
  <c r="HF147" i="8"/>
  <c r="HF148" i="8"/>
  <c r="HF149" i="8"/>
  <c r="HF150" i="8"/>
  <c r="HF151" i="8"/>
  <c r="HF152" i="8"/>
  <c r="HF153" i="8"/>
  <c r="HF154" i="8"/>
  <c r="HF155" i="8"/>
  <c r="HF156" i="8"/>
  <c r="HF157" i="8"/>
  <c r="HF158" i="8"/>
  <c r="HF159" i="8"/>
  <c r="HF160" i="8"/>
  <c r="HF161" i="8"/>
  <c r="HF41" i="8"/>
  <c r="HF134" i="8"/>
  <c r="HF163" i="8"/>
  <c r="HF164" i="8"/>
  <c r="HF165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CN53" i="8"/>
  <c r="CN56" i="8"/>
  <c r="CN54" i="8"/>
  <c r="CN57" i="8"/>
  <c r="CN55" i="8"/>
  <c r="CN58" i="8"/>
  <c r="CN62" i="8"/>
  <c r="CN61" i="8"/>
  <c r="CN60" i="8"/>
  <c r="CN63" i="8"/>
  <c r="CN59" i="8"/>
  <c r="CN67" i="8"/>
  <c r="CN68" i="8"/>
  <c r="CN70" i="8"/>
  <c r="CN72" i="8"/>
  <c r="CN71" i="8"/>
  <c r="CN66" i="8"/>
  <c r="CN74" i="8"/>
  <c r="CN73" i="8"/>
  <c r="CN75" i="8"/>
  <c r="CN69" i="8"/>
  <c r="CN14" i="8"/>
  <c r="CN43" i="8"/>
  <c r="CN44" i="8"/>
  <c r="CN45" i="8"/>
  <c r="CN47" i="8"/>
  <c r="CN48" i="8"/>
  <c r="CN49" i="8"/>
  <c r="CN50" i="8"/>
  <c r="CN19" i="8"/>
  <c r="CN29" i="8"/>
  <c r="CN95" i="8"/>
  <c r="CN100" i="8"/>
  <c r="CN101" i="8"/>
  <c r="CN114" i="8"/>
  <c r="CN117" i="8"/>
  <c r="CN118" i="8"/>
  <c r="CN119" i="8"/>
  <c r="CN124" i="8"/>
  <c r="CN125" i="8"/>
  <c r="CN129" i="8"/>
  <c r="CN130" i="8"/>
  <c r="CN131" i="8"/>
  <c r="CN132" i="8"/>
  <c r="CN137" i="8"/>
  <c r="CN126" i="8"/>
  <c r="CN139" i="8"/>
  <c r="CN140" i="8"/>
  <c r="CN143" i="8"/>
  <c r="CN144" i="8"/>
  <c r="CN145" i="8"/>
  <c r="CN162" i="8"/>
  <c r="CN169" i="8"/>
  <c r="CN170" i="8"/>
  <c r="CN171" i="8"/>
  <c r="CN180" i="8"/>
  <c r="CN198" i="8"/>
  <c r="CN205" i="8"/>
  <c r="CN206" i="8"/>
  <c r="CN106" i="8"/>
  <c r="CN107" i="8"/>
  <c r="CN207" i="8"/>
  <c r="CN211" i="8"/>
  <c r="CN212" i="8"/>
  <c r="CN108" i="8"/>
  <c r="CN109" i="8"/>
  <c r="CN105" i="8"/>
  <c r="CN123" i="8"/>
  <c r="CN136" i="8"/>
  <c r="CN138" i="8"/>
  <c r="CN167" i="8"/>
  <c r="CN112" i="8"/>
  <c r="CN113" i="8"/>
  <c r="CN92" i="8"/>
  <c r="CN102" i="8"/>
  <c r="CN133" i="8"/>
  <c r="CN195" i="8"/>
  <c r="CN16" i="8"/>
  <c r="CN20" i="8"/>
  <c r="CN79" i="8"/>
  <c r="CN22" i="8"/>
  <c r="CN23" i="8"/>
  <c r="CN24" i="8"/>
  <c r="CN26" i="8"/>
  <c r="CN27" i="8"/>
  <c r="CN33" i="8"/>
  <c r="CN34" i="8"/>
  <c r="CN36" i="8"/>
  <c r="CN38" i="8"/>
  <c r="CN40" i="8"/>
  <c r="CN46" i="8"/>
  <c r="CN25" i="8"/>
  <c r="CN37" i="8"/>
  <c r="CN82" i="8"/>
  <c r="CN83" i="8"/>
  <c r="CN85" i="8"/>
  <c r="CN87" i="8"/>
  <c r="CN78" i="8"/>
  <c r="CN28" i="8"/>
  <c r="CN94" i="8"/>
  <c r="CN98" i="8"/>
  <c r="CN148" i="8"/>
  <c r="CN149" i="8"/>
  <c r="CN154" i="8"/>
  <c r="CN155" i="8"/>
  <c r="CN157" i="8"/>
  <c r="CN161" i="8"/>
  <c r="CN168" i="8"/>
  <c r="CN174" i="8"/>
  <c r="CN181" i="8"/>
  <c r="CN186" i="8"/>
  <c r="CN199" i="8"/>
  <c r="CN201" i="8"/>
  <c r="CN210" i="8"/>
  <c r="CN17" i="8"/>
  <c r="CN165" i="8"/>
  <c r="CN172" i="8"/>
  <c r="CN177" i="8"/>
  <c r="CN52" i="8"/>
  <c r="CN183" i="8"/>
  <c r="CN189" i="8"/>
  <c r="CN203" i="8"/>
  <c r="CN209" i="8"/>
  <c r="CN65" i="8"/>
  <c r="CN76" i="8"/>
  <c r="CN89" i="8"/>
  <c r="CN91" i="8"/>
  <c r="CN64" i="8"/>
  <c r="CN35" i="8"/>
  <c r="CN21" i="8"/>
  <c r="CN39" i="8"/>
  <c r="CN84" i="8"/>
  <c r="CN86" i="8"/>
  <c r="CN88" i="8"/>
  <c r="CN80" i="8"/>
  <c r="CN93" i="8"/>
  <c r="CN99" i="8"/>
  <c r="CN32" i="8"/>
  <c r="CN150" i="8"/>
  <c r="CN156" i="8"/>
  <c r="CN160" i="8"/>
  <c r="CN163" i="8"/>
  <c r="CN175" i="8"/>
  <c r="CN185" i="8"/>
  <c r="CN81" i="8"/>
  <c r="CN200" i="8"/>
  <c r="CN15" i="8"/>
  <c r="CN134" i="8"/>
  <c r="CN173" i="8"/>
  <c r="CN30" i="8"/>
  <c r="CN182" i="8"/>
  <c r="CN190" i="8"/>
  <c r="CN197" i="8"/>
  <c r="CN208" i="8"/>
  <c r="CN31" i="8"/>
  <c r="CN77" i="8"/>
  <c r="CN90" i="8"/>
  <c r="CN187" i="8"/>
  <c r="CN176" i="8"/>
  <c r="CN188" i="8"/>
  <c r="CN191" i="8"/>
  <c r="CN192" i="8"/>
  <c r="CN193" i="8"/>
  <c r="CN194" i="8"/>
  <c r="CN179" i="8"/>
  <c r="CN202" i="8"/>
  <c r="CN164" i="8"/>
  <c r="CN166" i="8"/>
  <c r="CN178" i="8"/>
  <c r="CN128" i="8"/>
  <c r="CN184" i="8"/>
  <c r="CN196" i="8"/>
  <c r="CN204" i="8"/>
  <c r="LW214" i="8" l="1"/>
  <c r="LX213" i="8"/>
  <c r="CN217" i="8" s="1"/>
  <c r="LY112" i="8"/>
  <c r="LY132" i="8"/>
  <c r="LY186" i="8"/>
  <c r="LY195" i="8"/>
  <c r="LY85" i="8"/>
  <c r="LY98" i="8"/>
  <c r="LY171" i="8"/>
  <c r="LY129" i="8"/>
  <c r="LY44" i="8"/>
  <c r="LY188" i="8"/>
  <c r="LY88" i="8"/>
  <c r="LY106" i="8"/>
  <c r="LY113" i="8"/>
  <c r="LY46" i="8"/>
  <c r="LY168" i="8"/>
  <c r="LY202" i="8"/>
  <c r="LY81" i="8"/>
  <c r="LY36" i="8"/>
  <c r="LY148" i="8"/>
  <c r="LY174" i="8"/>
  <c r="LY156" i="8"/>
  <c r="LY27" i="8"/>
  <c r="LY193" i="8"/>
  <c r="LY80" i="8"/>
  <c r="LY87" i="8"/>
  <c r="LY176" i="8"/>
  <c r="LY37" i="8"/>
  <c r="LY210" i="8"/>
  <c r="LY22" i="8"/>
  <c r="LY32" i="8"/>
  <c r="LY38" i="8"/>
  <c r="LY84" i="8"/>
  <c r="LY163" i="8"/>
  <c r="LY102" i="8"/>
  <c r="LY133" i="8"/>
  <c r="LY16" i="8"/>
  <c r="LY20" i="8"/>
  <c r="LY130" i="8"/>
  <c r="LY23" i="8"/>
  <c r="LY21" i="8"/>
  <c r="CO93" i="8"/>
  <c r="CO94" i="8"/>
  <c r="CO98" i="8"/>
  <c r="CO82" i="8"/>
  <c r="CO148" i="8"/>
  <c r="CO149" i="8"/>
  <c r="CO150" i="8"/>
  <c r="CO154" i="8"/>
  <c r="CO155" i="8"/>
  <c r="CO99" i="8"/>
  <c r="LY8" i="8"/>
  <c r="LZ10" i="8"/>
  <c r="LZ51" i="8"/>
  <c r="LZ64" i="8"/>
  <c r="LZ76" i="8"/>
  <c r="LZ77" i="8"/>
  <c r="LZ89" i="8"/>
  <c r="LZ90" i="8"/>
  <c r="LY9" i="8"/>
  <c r="HH10" i="8"/>
  <c r="HH24" i="8"/>
  <c r="HH37" i="8"/>
  <c r="HH48" i="8"/>
  <c r="HH128" i="8"/>
  <c r="HH129" i="8"/>
  <c r="HH162" i="8"/>
  <c r="HH180" i="8"/>
  <c r="HH181" i="8"/>
  <c r="HH182" i="8"/>
  <c r="HH183" i="8"/>
  <c r="HH184" i="8"/>
  <c r="HH185" i="8"/>
  <c r="HH186" i="8"/>
  <c r="HH187" i="8"/>
  <c r="HH188" i="8"/>
  <c r="HH189" i="8"/>
  <c r="HH190" i="8"/>
  <c r="HH191" i="8"/>
  <c r="HH192" i="8"/>
  <c r="HH193" i="8"/>
  <c r="HH194" i="8"/>
  <c r="HH195" i="8"/>
  <c r="HH41" i="8"/>
  <c r="HG9" i="8"/>
  <c r="HG8" i="8"/>
  <c r="CP53" i="8"/>
  <c r="CP56" i="8"/>
  <c r="CP54" i="8"/>
  <c r="CP57" i="8"/>
  <c r="CP55" i="8"/>
  <c r="CP58" i="8"/>
  <c r="CP62" i="8"/>
  <c r="CP60" i="8"/>
  <c r="CP63" i="8"/>
  <c r="CP61" i="8"/>
  <c r="CP59" i="8"/>
  <c r="CP67" i="8"/>
  <c r="CP68" i="8"/>
  <c r="CP70" i="8"/>
  <c r="CP72" i="8"/>
  <c r="CP71" i="8"/>
  <c r="CP73" i="8"/>
  <c r="CP66" i="8"/>
  <c r="CP74" i="8"/>
  <c r="CP75" i="8"/>
  <c r="CP69" i="8"/>
  <c r="CP14" i="8"/>
  <c r="CP43" i="8"/>
  <c r="CP44" i="8"/>
  <c r="CP45" i="8"/>
  <c r="CP47" i="8"/>
  <c r="CP48" i="8"/>
  <c r="CP49" i="8"/>
  <c r="CP50" i="8"/>
  <c r="CP19" i="8"/>
  <c r="CP29" i="8"/>
  <c r="CP95" i="8"/>
  <c r="CP100" i="8"/>
  <c r="CP101" i="8"/>
  <c r="CP106" i="8"/>
  <c r="CP113" i="8"/>
  <c r="CP114" i="8"/>
  <c r="CP117" i="8"/>
  <c r="CP118" i="8"/>
  <c r="CP119" i="8"/>
  <c r="CP124" i="8"/>
  <c r="CP125" i="8"/>
  <c r="CP112" i="8"/>
  <c r="CP129" i="8"/>
  <c r="CP130" i="8"/>
  <c r="CP131" i="8"/>
  <c r="CP132" i="8"/>
  <c r="CP137" i="8"/>
  <c r="CP138" i="8"/>
  <c r="CP10" i="8"/>
  <c r="CP17" i="8"/>
  <c r="CP31" i="8"/>
  <c r="CP42" i="8"/>
  <c r="CP51" i="8"/>
  <c r="CP52" i="8"/>
  <c r="CP135" i="8"/>
  <c r="CP141" i="8"/>
  <c r="CP142" i="8"/>
  <c r="CP146" i="8"/>
  <c r="CP147" i="8"/>
  <c r="CP151" i="8"/>
  <c r="CP152" i="8"/>
  <c r="CP153" i="8"/>
  <c r="CP158" i="8"/>
  <c r="CP159" i="8"/>
  <c r="CO8" i="8"/>
  <c r="CP41" i="8"/>
  <c r="CP128" i="8"/>
  <c r="CP165" i="8"/>
  <c r="CP166" i="8"/>
  <c r="CO9" i="8"/>
  <c r="CM218" i="8"/>
  <c r="HF213" i="8"/>
  <c r="HF214" i="8" s="1"/>
  <c r="CN213" i="8"/>
  <c r="CN214" i="8" s="1"/>
  <c r="LY58" i="8"/>
  <c r="LY57" i="8"/>
  <c r="LY62" i="8"/>
  <c r="LY54" i="8"/>
  <c r="LY55" i="8"/>
  <c r="LY59" i="8"/>
  <c r="LY61" i="8"/>
  <c r="LY63" i="8"/>
  <c r="LY53" i="8"/>
  <c r="LY56" i="8"/>
  <c r="LY66" i="8"/>
  <c r="LY70" i="8"/>
  <c r="LY60" i="8"/>
  <c r="LY72" i="8"/>
  <c r="LY67" i="8"/>
  <c r="LY73" i="8"/>
  <c r="LY71" i="8"/>
  <c r="LY75" i="8"/>
  <c r="LY68" i="8"/>
  <c r="LY74" i="8"/>
  <c r="LY19" i="8"/>
  <c r="LY95" i="8"/>
  <c r="LY100" i="8"/>
  <c r="LY101" i="8"/>
  <c r="LY108" i="8"/>
  <c r="LY109" i="8"/>
  <c r="LY114" i="8"/>
  <c r="LY118" i="8"/>
  <c r="LY124" i="8"/>
  <c r="LY125" i="8"/>
  <c r="LY126" i="8"/>
  <c r="LY138" i="8"/>
  <c r="LY144" i="8"/>
  <c r="LY145" i="8"/>
  <c r="LY162" i="8"/>
  <c r="LY169" i="8"/>
  <c r="LY206" i="8"/>
  <c r="LY207" i="8"/>
  <c r="LY180" i="8"/>
  <c r="LY198" i="8"/>
  <c r="LY69" i="8"/>
  <c r="LY139" i="8"/>
  <c r="LY140" i="8"/>
  <c r="LY205" i="8"/>
  <c r="LY14" i="8"/>
  <c r="LY43" i="8"/>
  <c r="LY45" i="8"/>
  <c r="LY48" i="8"/>
  <c r="LY49" i="8"/>
  <c r="LY50" i="8"/>
  <c r="LY29" i="8"/>
  <c r="LY137" i="8"/>
  <c r="LY143" i="8"/>
  <c r="LY170" i="8"/>
  <c r="LY212" i="8"/>
  <c r="LY107" i="8"/>
  <c r="LY47" i="8"/>
  <c r="LY131" i="8"/>
  <c r="LY211" i="8"/>
  <c r="LY15" i="8"/>
  <c r="LY117" i="8"/>
  <c r="LY119" i="8"/>
  <c r="LY24" i="8"/>
  <c r="LY26" i="8"/>
  <c r="LY34" i="8"/>
  <c r="LY35" i="8"/>
  <c r="LY33" i="8"/>
  <c r="LY82" i="8"/>
  <c r="LY40" i="8"/>
  <c r="LY83" i="8"/>
  <c r="LY86" i="8"/>
  <c r="LY39" i="8"/>
  <c r="LY93" i="8"/>
  <c r="LY94" i="8"/>
  <c r="LY99" i="8"/>
  <c r="LY149" i="8"/>
  <c r="LY150" i="8"/>
  <c r="LY154" i="8"/>
  <c r="LY155" i="8"/>
  <c r="LY157" i="8"/>
  <c r="LY161" i="8"/>
  <c r="LY175" i="8"/>
  <c r="LY181" i="8"/>
  <c r="LY185" i="8"/>
  <c r="LY187" i="8"/>
  <c r="LY28" i="8"/>
  <c r="LY191" i="8"/>
  <c r="LY192" i="8"/>
  <c r="LY194" i="8"/>
  <c r="LY199" i="8"/>
  <c r="LY160" i="8"/>
  <c r="LY179" i="8"/>
  <c r="LY200" i="8"/>
  <c r="LY201" i="8"/>
  <c r="LY164" i="8"/>
  <c r="LY25" i="8"/>
  <c r="LY78" i="8"/>
  <c r="LY79" i="8"/>
  <c r="LY92" i="8"/>
  <c r="LY105" i="8"/>
  <c r="LY123" i="8"/>
  <c r="LY136" i="8"/>
  <c r="LY167" i="8"/>
  <c r="LY76" i="8"/>
  <c r="LY77" i="8"/>
  <c r="LY89" i="8"/>
  <c r="LY90" i="8"/>
  <c r="LY91" i="8"/>
  <c r="LY17" i="8"/>
  <c r="LY41" i="8"/>
  <c r="LY42" i="8"/>
  <c r="LY64" i="8"/>
  <c r="LY96" i="8"/>
  <c r="LY97" i="8"/>
  <c r="LY103" i="8"/>
  <c r="LY104" i="8"/>
  <c r="LY110" i="8"/>
  <c r="LY111" i="8"/>
  <c r="LY65" i="8"/>
  <c r="LY115" i="8"/>
  <c r="LY116" i="8"/>
  <c r="LY120" i="8"/>
  <c r="LY121" i="8"/>
  <c r="LY122" i="8"/>
  <c r="LY127" i="8"/>
  <c r="HG18" i="8"/>
  <c r="HG20" i="8"/>
  <c r="HG23" i="8"/>
  <c r="HG26" i="8"/>
  <c r="HG27" i="8"/>
  <c r="HG29" i="8"/>
  <c r="HG30" i="8"/>
  <c r="HG31" i="8"/>
  <c r="HG32" i="8"/>
  <c r="HG33" i="8"/>
  <c r="HG35" i="8"/>
  <c r="HG37" i="8"/>
  <c r="HG38" i="8"/>
  <c r="HG39" i="8"/>
  <c r="HG41" i="8"/>
  <c r="HG42" i="8"/>
  <c r="HG44" i="8"/>
  <c r="HG45" i="8"/>
  <c r="HG46" i="8"/>
  <c r="HG47" i="8"/>
  <c r="HG48" i="8"/>
  <c r="HG49" i="8"/>
  <c r="HG50" i="8"/>
  <c r="HG51" i="8"/>
  <c r="HG53" i="8"/>
  <c r="HG57" i="8"/>
  <c r="HG58" i="8"/>
  <c r="HG128" i="8"/>
  <c r="HG135" i="8"/>
  <c r="HG136" i="8"/>
  <c r="HG137" i="8"/>
  <c r="HG138" i="8"/>
  <c r="HG139" i="8"/>
  <c r="HG140" i="8"/>
  <c r="HG141" i="8"/>
  <c r="HG142" i="8"/>
  <c r="HG143" i="8"/>
  <c r="HG144" i="8"/>
  <c r="HG145" i="8"/>
  <c r="HG146" i="8"/>
  <c r="HG147" i="8"/>
  <c r="HG148" i="8"/>
  <c r="HG149" i="8"/>
  <c r="HG150" i="8"/>
  <c r="HG151" i="8"/>
  <c r="HG152" i="8"/>
  <c r="HG153" i="8"/>
  <c r="HG154" i="8"/>
  <c r="HG155" i="8"/>
  <c r="HG156" i="8"/>
  <c r="HG157" i="8"/>
  <c r="HG158" i="8"/>
  <c r="HG159" i="8"/>
  <c r="HG160" i="8"/>
  <c r="HG161" i="8"/>
  <c r="HG40" i="8"/>
  <c r="HG43" i="8"/>
  <c r="HG131" i="8"/>
  <c r="HG132" i="8"/>
  <c r="HG162" i="8"/>
  <c r="HG163" i="8"/>
  <c r="HG164" i="8"/>
  <c r="HG165" i="8"/>
  <c r="HG166" i="8"/>
  <c r="HG167" i="8"/>
  <c r="HG168" i="8"/>
  <c r="HG169" i="8"/>
  <c r="HG170" i="8"/>
  <c r="HG171" i="8"/>
  <c r="HG172" i="8"/>
  <c r="HG173" i="8"/>
  <c r="HG174" i="8"/>
  <c r="HG175" i="8"/>
  <c r="HG176" i="8"/>
  <c r="HG177" i="8"/>
  <c r="HG178" i="8"/>
  <c r="HG19" i="8"/>
  <c r="HG134" i="8"/>
  <c r="HG179" i="8"/>
  <c r="HG180" i="8"/>
  <c r="HG181" i="8"/>
  <c r="HG182" i="8"/>
  <c r="HG183" i="8"/>
  <c r="HG184" i="8"/>
  <c r="HG185" i="8"/>
  <c r="HG186" i="8"/>
  <c r="HG187" i="8"/>
  <c r="HG188" i="8"/>
  <c r="HG189" i="8"/>
  <c r="HG190" i="8"/>
  <c r="HG191" i="8"/>
  <c r="HG192" i="8"/>
  <c r="HG193" i="8"/>
  <c r="HG194" i="8"/>
  <c r="HG195" i="8"/>
  <c r="HG21" i="8"/>
  <c r="HG22" i="8"/>
  <c r="HG24" i="8"/>
  <c r="HG28" i="8"/>
  <c r="HG52" i="8"/>
  <c r="HG59" i="8"/>
  <c r="HG60" i="8"/>
  <c r="HG129" i="8"/>
  <c r="HG130" i="8"/>
  <c r="HG133" i="8"/>
  <c r="HG63" i="8"/>
  <c r="HG66" i="8"/>
  <c r="HG71" i="8"/>
  <c r="HG95" i="8"/>
  <c r="HG97" i="8"/>
  <c r="HG99" i="8"/>
  <c r="HG101" i="8"/>
  <c r="HG102" i="8"/>
  <c r="HG104" i="8"/>
  <c r="HG106" i="8"/>
  <c r="HG108" i="8"/>
  <c r="HG110" i="8"/>
  <c r="HG16" i="8"/>
  <c r="HG34" i="8"/>
  <c r="HG54" i="8"/>
  <c r="HG65" i="8"/>
  <c r="HG112" i="8"/>
  <c r="HG114" i="8"/>
  <c r="HG116" i="8"/>
  <c r="HG118" i="8"/>
  <c r="HG120" i="8"/>
  <c r="HG122" i="8"/>
  <c r="HG124" i="8"/>
  <c r="HG126" i="8"/>
  <c r="HG196" i="8"/>
  <c r="HG197" i="8"/>
  <c r="HG198" i="8"/>
  <c r="HG199" i="8"/>
  <c r="HG200" i="8"/>
  <c r="HG201" i="8"/>
  <c r="HG202" i="8"/>
  <c r="HG203" i="8"/>
  <c r="HG204" i="8"/>
  <c r="HG205" i="8"/>
  <c r="HG206" i="8"/>
  <c r="HG207" i="8"/>
  <c r="HG208" i="8"/>
  <c r="HG209" i="8"/>
  <c r="HG210" i="8"/>
  <c r="HG211" i="8"/>
  <c r="HG212" i="8"/>
  <c r="HG61" i="8"/>
  <c r="HG69" i="8"/>
  <c r="HG70" i="8"/>
  <c r="HG72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56" i="8"/>
  <c r="HG62" i="8"/>
  <c r="HG64" i="8"/>
  <c r="HG67" i="8"/>
  <c r="HG73" i="8"/>
  <c r="HG96" i="8"/>
  <c r="HG98" i="8"/>
  <c r="HG100" i="8"/>
  <c r="HG103" i="8"/>
  <c r="HG105" i="8"/>
  <c r="HG107" i="8"/>
  <c r="HG109" i="8"/>
  <c r="HG111" i="8"/>
  <c r="HG25" i="8"/>
  <c r="HG36" i="8"/>
  <c r="HG55" i="8"/>
  <c r="HG68" i="8"/>
  <c r="HG113" i="8"/>
  <c r="HG115" i="8"/>
  <c r="HG117" i="8"/>
  <c r="HG119" i="8"/>
  <c r="HG121" i="8"/>
  <c r="HG123" i="8"/>
  <c r="HG125" i="8"/>
  <c r="HG127" i="8"/>
  <c r="HG14" i="8"/>
  <c r="CO70" i="8"/>
  <c r="CO72" i="8"/>
  <c r="CO73" i="8"/>
  <c r="CO71" i="8"/>
  <c r="CO74" i="8"/>
  <c r="CO66" i="8"/>
  <c r="CO75" i="8"/>
  <c r="CO69" i="8"/>
  <c r="CO14" i="8"/>
  <c r="CO43" i="8"/>
  <c r="CO44" i="8"/>
  <c r="CO45" i="8"/>
  <c r="CO47" i="8"/>
  <c r="CO48" i="8"/>
  <c r="CO49" i="8"/>
  <c r="CO50" i="8"/>
  <c r="CO19" i="8"/>
  <c r="CO29" i="8"/>
  <c r="CO95" i="8"/>
  <c r="CO100" i="8"/>
  <c r="CO101" i="8"/>
  <c r="CO114" i="8"/>
  <c r="CO117" i="8"/>
  <c r="CO118" i="8"/>
  <c r="CO119" i="8"/>
  <c r="CO124" i="8"/>
  <c r="CO106" i="8"/>
  <c r="CO109" i="8"/>
  <c r="CO129" i="8"/>
  <c r="CO130" i="8"/>
  <c r="CO131" i="8"/>
  <c r="CO132" i="8"/>
  <c r="CO137" i="8"/>
  <c r="CO138" i="8"/>
  <c r="CO125" i="8"/>
  <c r="CO139" i="8"/>
  <c r="CO140" i="8"/>
  <c r="CO143" i="8"/>
  <c r="CO144" i="8"/>
  <c r="CO145" i="8"/>
  <c r="CO162" i="8"/>
  <c r="CO68" i="8"/>
  <c r="CO170" i="8"/>
  <c r="CO171" i="8"/>
  <c r="CO180" i="8"/>
  <c r="CO198" i="8"/>
  <c r="CO205" i="8"/>
  <c r="CO206" i="8"/>
  <c r="CO126" i="8"/>
  <c r="CO156" i="8"/>
  <c r="CO157" i="8"/>
  <c r="CO160" i="8"/>
  <c r="CO161" i="8"/>
  <c r="CO163" i="8"/>
  <c r="CO168" i="8"/>
  <c r="CO174" i="8"/>
  <c r="CO175" i="8"/>
  <c r="CO179" i="8"/>
  <c r="CO181" i="8"/>
  <c r="CO185" i="8"/>
  <c r="CO186" i="8"/>
  <c r="CO187" i="8"/>
  <c r="CO191" i="8"/>
  <c r="CO192" i="8"/>
  <c r="CO193" i="8"/>
  <c r="CO194" i="8"/>
  <c r="CO199" i="8"/>
  <c r="CO81" i="8"/>
  <c r="CO176" i="8"/>
  <c r="CO188" i="8"/>
  <c r="CO200" i="8"/>
  <c r="CO201" i="8"/>
  <c r="CO202" i="8"/>
  <c r="CO210" i="8"/>
  <c r="CO123" i="8"/>
  <c r="CO15" i="8"/>
  <c r="CO164" i="8"/>
  <c r="CO31" i="8"/>
  <c r="CO96" i="8"/>
  <c r="CO97" i="8"/>
  <c r="CO103" i="8"/>
  <c r="CO104" i="8"/>
  <c r="CO110" i="8"/>
  <c r="CO111" i="8"/>
  <c r="CO64" i="8"/>
  <c r="CO65" i="8"/>
  <c r="CO115" i="8"/>
  <c r="CO116" i="8"/>
  <c r="CO120" i="8"/>
  <c r="CO121" i="8"/>
  <c r="CO122" i="8"/>
  <c r="CO127" i="8"/>
  <c r="CO169" i="8"/>
  <c r="LX214" i="8" l="1"/>
  <c r="CN218" i="8"/>
  <c r="HG213" i="8"/>
  <c r="HG214" i="8" s="1"/>
  <c r="LZ91" i="8"/>
  <c r="LZ52" i="8"/>
  <c r="LZ65" i="8"/>
  <c r="LZ96" i="8"/>
  <c r="LZ97" i="8"/>
  <c r="LZ103" i="8"/>
  <c r="LZ104" i="8"/>
  <c r="LZ110" i="8"/>
  <c r="LZ111" i="8"/>
  <c r="LZ42" i="8"/>
  <c r="LZ115" i="8"/>
  <c r="LZ116" i="8"/>
  <c r="LZ120" i="8"/>
  <c r="LZ121" i="8"/>
  <c r="LZ122" i="8"/>
  <c r="LZ127" i="8"/>
  <c r="HH14" i="8"/>
  <c r="HH15" i="8"/>
  <c r="HH16" i="8"/>
  <c r="HH17" i="8"/>
  <c r="HH18" i="8"/>
  <c r="HH19" i="8"/>
  <c r="HH20" i="8"/>
  <c r="HH21" i="8"/>
  <c r="HH22" i="8"/>
  <c r="HH23" i="8"/>
  <c r="HH25" i="8"/>
  <c r="HH28" i="8"/>
  <c r="HH30" i="8"/>
  <c r="HH31" i="8"/>
  <c r="HH32" i="8"/>
  <c r="HH33" i="8"/>
  <c r="HH34" i="8"/>
  <c r="HH36" i="8"/>
  <c r="HH39" i="8"/>
  <c r="HH40" i="8"/>
  <c r="HH42" i="8"/>
  <c r="HH44" i="8"/>
  <c r="HH45" i="8"/>
  <c r="HH47" i="8"/>
  <c r="HH132" i="8"/>
  <c r="HH179" i="8"/>
  <c r="HH196" i="8"/>
  <c r="HH197" i="8"/>
  <c r="HH198" i="8"/>
  <c r="HH199" i="8"/>
  <c r="HH200" i="8"/>
  <c r="HH201" i="8"/>
  <c r="HH202" i="8"/>
  <c r="HH203" i="8"/>
  <c r="HH204" i="8"/>
  <c r="HH205" i="8"/>
  <c r="HH206" i="8"/>
  <c r="HH207" i="8"/>
  <c r="HH208" i="8"/>
  <c r="HH209" i="8"/>
  <c r="HH210" i="8"/>
  <c r="HH211" i="8"/>
  <c r="HH212" i="8"/>
  <c r="HH26" i="8"/>
  <c r="HH27" i="8"/>
  <c r="HH57" i="8"/>
  <c r="HH63" i="8"/>
  <c r="HH64" i="8"/>
  <c r="HH65" i="8"/>
  <c r="HH68" i="8"/>
  <c r="HH71" i="8"/>
  <c r="HH72" i="8"/>
  <c r="HH73" i="8"/>
  <c r="HH74" i="8"/>
  <c r="HH76" i="8"/>
  <c r="HH29" i="8"/>
  <c r="HH35" i="8"/>
  <c r="HH43" i="8"/>
  <c r="HH53" i="8"/>
  <c r="HH61" i="8"/>
  <c r="HH67" i="8"/>
  <c r="HH69" i="8"/>
  <c r="HH70" i="8"/>
  <c r="HH75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50" i="8"/>
  <c r="HH62" i="8"/>
  <c r="HH66" i="8"/>
  <c r="HH112" i="8"/>
  <c r="HH113" i="8"/>
  <c r="HH114" i="8"/>
  <c r="HH115" i="8"/>
  <c r="HH116" i="8"/>
  <c r="HH117" i="8"/>
  <c r="HH118" i="8"/>
  <c r="HH119" i="8"/>
  <c r="HH120" i="8"/>
  <c r="HH121" i="8"/>
  <c r="HH122" i="8"/>
  <c r="HH123" i="8"/>
  <c r="HH124" i="8"/>
  <c r="HH125" i="8"/>
  <c r="HH126" i="8"/>
  <c r="HH127" i="8"/>
  <c r="MA107" i="8"/>
  <c r="MA47" i="8"/>
  <c r="MA131" i="8"/>
  <c r="MA15" i="8"/>
  <c r="MA130" i="8"/>
  <c r="MA112" i="8"/>
  <c r="MA186" i="8"/>
  <c r="MA195" i="8"/>
  <c r="MA85" i="8"/>
  <c r="MA98" i="8"/>
  <c r="MA10" i="8"/>
  <c r="MA18" i="8"/>
  <c r="MA115" i="8"/>
  <c r="MA116" i="8"/>
  <c r="MA120" i="8"/>
  <c r="MA121" i="8"/>
  <c r="MA122" i="8"/>
  <c r="MA127" i="8"/>
  <c r="LZ9" i="8"/>
  <c r="MA17" i="8"/>
  <c r="MA30" i="8"/>
  <c r="MA31" i="8"/>
  <c r="MA41" i="8"/>
  <c r="MA51" i="8"/>
  <c r="MA128" i="8"/>
  <c r="MA135" i="8"/>
  <c r="MA141" i="8"/>
  <c r="MA142" i="8"/>
  <c r="MA146" i="8"/>
  <c r="MA147" i="8"/>
  <c r="MA151" i="8"/>
  <c r="MA152" i="8"/>
  <c r="MA153" i="8"/>
  <c r="MA158" i="8"/>
  <c r="MA159" i="8"/>
  <c r="MA134" i="8"/>
  <c r="MA165" i="8"/>
  <c r="MA166" i="8"/>
  <c r="MA172" i="8"/>
  <c r="MA173" i="8"/>
  <c r="MA177" i="8"/>
  <c r="MA42" i="8"/>
  <c r="MA52" i="8"/>
  <c r="MA178" i="8"/>
  <c r="MA182" i="8"/>
  <c r="MA183" i="8"/>
  <c r="MA184" i="8"/>
  <c r="MA189" i="8"/>
  <c r="MA190" i="8"/>
  <c r="MA196" i="8"/>
  <c r="MA197" i="8"/>
  <c r="MA203" i="8"/>
  <c r="MA204" i="8"/>
  <c r="MA208" i="8"/>
  <c r="MA209" i="8"/>
  <c r="HH9" i="8"/>
  <c r="HI10" i="8"/>
  <c r="HI14" i="8"/>
  <c r="HI15" i="8"/>
  <c r="HI16" i="8"/>
  <c r="HI17" i="8"/>
  <c r="HI18" i="8"/>
  <c r="HI22" i="8"/>
  <c r="HI23" i="8"/>
  <c r="HI24" i="8"/>
  <c r="HI25" i="8"/>
  <c r="HI26" i="8"/>
  <c r="HI27" i="8"/>
  <c r="HI28" i="8"/>
  <c r="HI29" i="8"/>
  <c r="HI31" i="8"/>
  <c r="HI33" i="8"/>
  <c r="HI35" i="8"/>
  <c r="HI37" i="8"/>
  <c r="HI38" i="8"/>
  <c r="HI40" i="8"/>
  <c r="HI41" i="8"/>
  <c r="HI42" i="8"/>
  <c r="HI43" i="8"/>
  <c r="HI44" i="8"/>
  <c r="HI46" i="8"/>
  <c r="HI47" i="8"/>
  <c r="HI48" i="8"/>
  <c r="HI52" i="8"/>
  <c r="HI53" i="8"/>
  <c r="HI55" i="8"/>
  <c r="HI57" i="8"/>
  <c r="HI58" i="8"/>
  <c r="HI59" i="8"/>
  <c r="HI128" i="8"/>
  <c r="HI129" i="8"/>
  <c r="HI131" i="8"/>
  <c r="HI132" i="8"/>
  <c r="HI135" i="8"/>
  <c r="HI136" i="8"/>
  <c r="HI137" i="8"/>
  <c r="HI138" i="8"/>
  <c r="HI139" i="8"/>
  <c r="HI140" i="8"/>
  <c r="HI141" i="8"/>
  <c r="HI142" i="8"/>
  <c r="HI143" i="8"/>
  <c r="HI144" i="8"/>
  <c r="HI145" i="8"/>
  <c r="HI146" i="8"/>
  <c r="HI147" i="8"/>
  <c r="HI148" i="8"/>
  <c r="HI149" i="8"/>
  <c r="HI150" i="8"/>
  <c r="HI151" i="8"/>
  <c r="HI152" i="8"/>
  <c r="HI153" i="8"/>
  <c r="HI154" i="8"/>
  <c r="HI155" i="8"/>
  <c r="HI156" i="8"/>
  <c r="HI157" i="8"/>
  <c r="HI158" i="8"/>
  <c r="HI159" i="8"/>
  <c r="HI160" i="8"/>
  <c r="HI161" i="8"/>
  <c r="HI21" i="8"/>
  <c r="HI30" i="8"/>
  <c r="HI39" i="8"/>
  <c r="HI60" i="8"/>
  <c r="CQ10" i="8"/>
  <c r="CQ17" i="8"/>
  <c r="CQ18" i="8"/>
  <c r="CQ30" i="8"/>
  <c r="CQ31" i="8"/>
  <c r="CQ41" i="8"/>
  <c r="CQ51" i="8"/>
  <c r="CQ128" i="8"/>
  <c r="CQ135" i="8"/>
  <c r="CQ141" i="8"/>
  <c r="CQ142" i="8"/>
  <c r="CQ146" i="8"/>
  <c r="CQ147" i="8"/>
  <c r="CQ151" i="8"/>
  <c r="CQ152" i="8"/>
  <c r="CQ153" i="8"/>
  <c r="CQ158" i="8"/>
  <c r="CQ159" i="8"/>
  <c r="CQ165" i="8"/>
  <c r="CQ166" i="8"/>
  <c r="CQ172" i="8"/>
  <c r="CQ173" i="8"/>
  <c r="CQ177" i="8"/>
  <c r="CQ178" i="8"/>
  <c r="CQ134" i="8"/>
  <c r="CQ182" i="8"/>
  <c r="CQ183" i="8"/>
  <c r="CQ184" i="8"/>
  <c r="CQ189" i="8"/>
  <c r="CQ190" i="8"/>
  <c r="CQ196" i="8"/>
  <c r="CQ42" i="8"/>
  <c r="CQ197" i="8"/>
  <c r="CP9" i="8"/>
  <c r="CO213" i="8"/>
  <c r="CO214" i="8" s="1"/>
  <c r="LY213" i="8"/>
  <c r="LZ57" i="8"/>
  <c r="LZ62" i="8"/>
  <c r="LZ58" i="8"/>
  <c r="LZ54" i="8"/>
  <c r="LZ59" i="8"/>
  <c r="LZ61" i="8"/>
  <c r="LZ55" i="8"/>
  <c r="LZ63" i="8"/>
  <c r="LZ56" i="8"/>
  <c r="LZ53" i="8"/>
  <c r="LZ60" i="8"/>
  <c r="LZ66" i="8"/>
  <c r="LZ70" i="8"/>
  <c r="LZ72" i="8"/>
  <c r="LZ67" i="8"/>
  <c r="LZ73" i="8"/>
  <c r="LZ71" i="8"/>
  <c r="LZ75" i="8"/>
  <c r="LZ68" i="8"/>
  <c r="LZ74" i="8"/>
  <c r="LZ19" i="8"/>
  <c r="LZ95" i="8"/>
  <c r="LZ100" i="8"/>
  <c r="LZ101" i="8"/>
  <c r="LZ108" i="8"/>
  <c r="LZ109" i="8"/>
  <c r="LZ114" i="8"/>
  <c r="LZ118" i="8"/>
  <c r="LZ124" i="8"/>
  <c r="LZ125" i="8"/>
  <c r="LZ126" i="8"/>
  <c r="LZ138" i="8"/>
  <c r="LZ144" i="8"/>
  <c r="LZ145" i="8"/>
  <c r="LZ162" i="8"/>
  <c r="LZ169" i="8"/>
  <c r="LZ206" i="8"/>
  <c r="LZ140" i="8"/>
  <c r="LZ207" i="8"/>
  <c r="LZ69" i="8"/>
  <c r="LZ143" i="8"/>
  <c r="LZ180" i="8"/>
  <c r="LZ198" i="8"/>
  <c r="LZ14" i="8"/>
  <c r="LZ43" i="8"/>
  <c r="LZ45" i="8"/>
  <c r="LZ48" i="8"/>
  <c r="LZ49" i="8"/>
  <c r="LZ50" i="8"/>
  <c r="LZ139" i="8"/>
  <c r="LZ107" i="8"/>
  <c r="LZ170" i="8"/>
  <c r="LZ212" i="8"/>
  <c r="LZ132" i="8"/>
  <c r="LZ137" i="8"/>
  <c r="LZ47" i="8"/>
  <c r="LZ29" i="8"/>
  <c r="LZ15" i="8"/>
  <c r="LZ117" i="8"/>
  <c r="LZ129" i="8"/>
  <c r="LZ130" i="8"/>
  <c r="LZ112" i="8"/>
  <c r="LZ210" i="8"/>
  <c r="LZ195" i="8"/>
  <c r="LZ186" i="8"/>
  <c r="LZ85" i="8"/>
  <c r="LZ98" i="8"/>
  <c r="LZ119" i="8"/>
  <c r="LZ131" i="8"/>
  <c r="LZ171" i="8"/>
  <c r="LZ205" i="8"/>
  <c r="LZ44" i="8"/>
  <c r="LZ188" i="8"/>
  <c r="LZ113" i="8"/>
  <c r="LZ211" i="8"/>
  <c r="LZ46" i="8"/>
  <c r="LZ168" i="8"/>
  <c r="LZ202" i="8"/>
  <c r="LZ81" i="8"/>
  <c r="LZ36" i="8"/>
  <c r="LZ193" i="8"/>
  <c r="LZ87" i="8"/>
  <c r="LZ156" i="8"/>
  <c r="LZ27" i="8"/>
  <c r="LZ106" i="8"/>
  <c r="LZ148" i="8"/>
  <c r="LZ174" i="8"/>
  <c r="LZ80" i="8"/>
  <c r="LZ176" i="8"/>
  <c r="LZ37" i="8"/>
  <c r="LZ22" i="8"/>
  <c r="LZ32" i="8"/>
  <c r="LZ38" i="8"/>
  <c r="LZ84" i="8"/>
  <c r="LZ163" i="8"/>
  <c r="LZ88" i="8"/>
  <c r="LZ102" i="8"/>
  <c r="LZ133" i="8"/>
  <c r="LZ16" i="8"/>
  <c r="LZ20" i="8"/>
  <c r="LZ21" i="8"/>
  <c r="LZ23" i="8"/>
  <c r="LZ24" i="8"/>
  <c r="LZ26" i="8"/>
  <c r="LZ34" i="8"/>
  <c r="LZ35" i="8"/>
  <c r="LZ39" i="8"/>
  <c r="LZ82" i="8"/>
  <c r="LZ83" i="8"/>
  <c r="LZ86" i="8"/>
  <c r="LZ28" i="8"/>
  <c r="LZ33" i="8"/>
  <c r="LZ31" i="8"/>
  <c r="LZ128" i="8"/>
  <c r="LZ134" i="8"/>
  <c r="LZ182" i="8"/>
  <c r="LZ183" i="8"/>
  <c r="LZ184" i="8"/>
  <c r="LZ189" i="8"/>
  <c r="LZ190" i="8"/>
  <c r="LZ41" i="8"/>
  <c r="LZ178" i="8"/>
  <c r="LZ196" i="8"/>
  <c r="LZ197" i="8"/>
  <c r="LZ203" i="8"/>
  <c r="LZ204" i="8"/>
  <c r="LZ208" i="8"/>
  <c r="LZ209" i="8"/>
  <c r="LZ40" i="8"/>
  <c r="LZ93" i="8"/>
  <c r="LZ94" i="8"/>
  <c r="LZ99" i="8"/>
  <c r="LZ149" i="8"/>
  <c r="LZ150" i="8"/>
  <c r="LZ154" i="8"/>
  <c r="LZ155" i="8"/>
  <c r="LZ157" i="8"/>
  <c r="LZ161" i="8"/>
  <c r="LZ175" i="8"/>
  <c r="LZ179" i="8"/>
  <c r="LZ181" i="8"/>
  <c r="LZ185" i="8"/>
  <c r="LZ187" i="8"/>
  <c r="LZ160" i="8"/>
  <c r="LZ191" i="8"/>
  <c r="LZ192" i="8"/>
  <c r="LZ194" i="8"/>
  <c r="LZ199" i="8"/>
  <c r="LZ200" i="8"/>
  <c r="LZ201" i="8"/>
  <c r="LZ164" i="8"/>
  <c r="LZ25" i="8"/>
  <c r="LZ78" i="8"/>
  <c r="LZ79" i="8"/>
  <c r="LZ92" i="8"/>
  <c r="LZ105" i="8"/>
  <c r="LZ123" i="8"/>
  <c r="LZ136" i="8"/>
  <c r="LZ167" i="8"/>
  <c r="LZ17" i="8"/>
  <c r="LZ18" i="8"/>
  <c r="LZ30" i="8"/>
  <c r="LZ135" i="8"/>
  <c r="LZ141" i="8"/>
  <c r="LZ142" i="8"/>
  <c r="LZ146" i="8"/>
  <c r="LZ147" i="8"/>
  <c r="LZ151" i="8"/>
  <c r="LZ152" i="8"/>
  <c r="LZ153" i="8"/>
  <c r="LZ158" i="8"/>
  <c r="LZ159" i="8"/>
  <c r="LZ165" i="8"/>
  <c r="LZ166" i="8"/>
  <c r="LZ172" i="8"/>
  <c r="LZ173" i="8"/>
  <c r="LZ177" i="8"/>
  <c r="HH46" i="8"/>
  <c r="HH49" i="8"/>
  <c r="HH51" i="8"/>
  <c r="HH52" i="8"/>
  <c r="HH54" i="8"/>
  <c r="HH55" i="8"/>
  <c r="HH56" i="8"/>
  <c r="HH58" i="8"/>
  <c r="HH59" i="8"/>
  <c r="HH60" i="8"/>
  <c r="HH130" i="8"/>
  <c r="HH131" i="8"/>
  <c r="HH135" i="8"/>
  <c r="HH136" i="8"/>
  <c r="HH137" i="8"/>
  <c r="HH138" i="8"/>
  <c r="HH139" i="8"/>
  <c r="HH140" i="8"/>
  <c r="HH141" i="8"/>
  <c r="HH142" i="8"/>
  <c r="HH143" i="8"/>
  <c r="HH144" i="8"/>
  <c r="HH145" i="8"/>
  <c r="HH146" i="8"/>
  <c r="HH147" i="8"/>
  <c r="HH148" i="8"/>
  <c r="HH149" i="8"/>
  <c r="HH150" i="8"/>
  <c r="HH151" i="8"/>
  <c r="HH152" i="8"/>
  <c r="HH153" i="8"/>
  <c r="HH154" i="8"/>
  <c r="HH155" i="8"/>
  <c r="HH156" i="8"/>
  <c r="HH157" i="8"/>
  <c r="HH158" i="8"/>
  <c r="HH159" i="8"/>
  <c r="HH160" i="8"/>
  <c r="HH161" i="8"/>
  <c r="HH38" i="8"/>
  <c r="HH133" i="8"/>
  <c r="HH134" i="8"/>
  <c r="HH163" i="8"/>
  <c r="HH164" i="8"/>
  <c r="HH165" i="8"/>
  <c r="HH166" i="8"/>
  <c r="HH167" i="8"/>
  <c r="HH168" i="8"/>
  <c r="HH169" i="8"/>
  <c r="HH170" i="8"/>
  <c r="HH171" i="8"/>
  <c r="HH172" i="8"/>
  <c r="HH173" i="8"/>
  <c r="HH174" i="8"/>
  <c r="HH175" i="8"/>
  <c r="HH176" i="8"/>
  <c r="HH177" i="8"/>
  <c r="HH178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CP140" i="8"/>
  <c r="CP143" i="8"/>
  <c r="CP144" i="8"/>
  <c r="CP145" i="8"/>
  <c r="CP162" i="8"/>
  <c r="CP169" i="8"/>
  <c r="CP139" i="8"/>
  <c r="CP170" i="8"/>
  <c r="CP171" i="8"/>
  <c r="CP180" i="8"/>
  <c r="CP198" i="8"/>
  <c r="CP205" i="8"/>
  <c r="CP206" i="8"/>
  <c r="CP211" i="8"/>
  <c r="CP212" i="8"/>
  <c r="CP109" i="8"/>
  <c r="CP207" i="8"/>
  <c r="CP105" i="8"/>
  <c r="CP123" i="8"/>
  <c r="CP136" i="8"/>
  <c r="CP92" i="8"/>
  <c r="CP167" i="8"/>
  <c r="CP107" i="8"/>
  <c r="CP108" i="8"/>
  <c r="CP126" i="8"/>
  <c r="CP102" i="8"/>
  <c r="CP133" i="8"/>
  <c r="CP195" i="8"/>
  <c r="CP16" i="8"/>
  <c r="CP20" i="8"/>
  <c r="CP25" i="8"/>
  <c r="CP22" i="8"/>
  <c r="CP23" i="8"/>
  <c r="CP24" i="8"/>
  <c r="CP26" i="8"/>
  <c r="CP27" i="8"/>
  <c r="CP33" i="8"/>
  <c r="CP34" i="8"/>
  <c r="CP35" i="8"/>
  <c r="CP36" i="8"/>
  <c r="CP40" i="8"/>
  <c r="CP46" i="8"/>
  <c r="CP82" i="8"/>
  <c r="CP80" i="8"/>
  <c r="CP21" i="8"/>
  <c r="CP39" i="8"/>
  <c r="CP83" i="8"/>
  <c r="CP84" i="8"/>
  <c r="CP85" i="8"/>
  <c r="CP86" i="8"/>
  <c r="CP87" i="8"/>
  <c r="CP88" i="8"/>
  <c r="CP28" i="8"/>
  <c r="CP32" i="8"/>
  <c r="CP37" i="8"/>
  <c r="CP38" i="8"/>
  <c r="CP93" i="8"/>
  <c r="CP94" i="8"/>
  <c r="CP98" i="8"/>
  <c r="CP99" i="8"/>
  <c r="CP148" i="8"/>
  <c r="CP79" i="8"/>
  <c r="CP149" i="8"/>
  <c r="CP150" i="8"/>
  <c r="CP154" i="8"/>
  <c r="CP155" i="8"/>
  <c r="CP156" i="8"/>
  <c r="CP157" i="8"/>
  <c r="CP160" i="8"/>
  <c r="CP161" i="8"/>
  <c r="CP163" i="8"/>
  <c r="CP168" i="8"/>
  <c r="CP174" i="8"/>
  <c r="CP175" i="8"/>
  <c r="CP176" i="8"/>
  <c r="CP181" i="8"/>
  <c r="CP185" i="8"/>
  <c r="CP186" i="8"/>
  <c r="CP187" i="8"/>
  <c r="CP179" i="8"/>
  <c r="CP188" i="8"/>
  <c r="CP191" i="8"/>
  <c r="CP192" i="8"/>
  <c r="CP193" i="8"/>
  <c r="CP194" i="8"/>
  <c r="CP199" i="8"/>
  <c r="CP78" i="8"/>
  <c r="CP81" i="8"/>
  <c r="CP200" i="8"/>
  <c r="CP201" i="8"/>
  <c r="CP202" i="8"/>
  <c r="CP210" i="8"/>
  <c r="CP15" i="8"/>
  <c r="CP164" i="8"/>
  <c r="CP172" i="8"/>
  <c r="CP173" i="8"/>
  <c r="CP177" i="8"/>
  <c r="CP178" i="8"/>
  <c r="CP134" i="8"/>
  <c r="CP182" i="8"/>
  <c r="CP183" i="8"/>
  <c r="CP184" i="8"/>
  <c r="CP189" i="8"/>
  <c r="CP190" i="8"/>
  <c r="CP196" i="8"/>
  <c r="CP18" i="8"/>
  <c r="CP197" i="8"/>
  <c r="CP203" i="8"/>
  <c r="CP204" i="8"/>
  <c r="CP208" i="8"/>
  <c r="CP209" i="8"/>
  <c r="CP76" i="8"/>
  <c r="CP77" i="8"/>
  <c r="CP89" i="8"/>
  <c r="CP90" i="8"/>
  <c r="CP91" i="8"/>
  <c r="CP64" i="8"/>
  <c r="CP65" i="8"/>
  <c r="CP96" i="8"/>
  <c r="CP97" i="8"/>
  <c r="CP103" i="8"/>
  <c r="CP104" i="8"/>
  <c r="CP110" i="8"/>
  <c r="CP111" i="8"/>
  <c r="CP30" i="8"/>
  <c r="CP115" i="8"/>
  <c r="CP116" i="8"/>
  <c r="CP120" i="8"/>
  <c r="CP121" i="8"/>
  <c r="CP122" i="8"/>
  <c r="CP127" i="8"/>
  <c r="HH213" i="8" l="1"/>
  <c r="HH214" i="8" s="1"/>
  <c r="CP213" i="8"/>
  <c r="CP214" i="8" s="1"/>
  <c r="MA44" i="8"/>
  <c r="MA117" i="8"/>
  <c r="MA171" i="8"/>
  <c r="MA113" i="8"/>
  <c r="MA211" i="8"/>
  <c r="MA202" i="8"/>
  <c r="MA188" i="8"/>
  <c r="MA106" i="8"/>
  <c r="MA46" i="8"/>
  <c r="MA168" i="8"/>
  <c r="MA81" i="8"/>
  <c r="MA36" i="8"/>
  <c r="MA129" i="8"/>
  <c r="MA174" i="8"/>
  <c r="MA148" i="8"/>
  <c r="MA156" i="8"/>
  <c r="MA27" i="8"/>
  <c r="MA193" i="8"/>
  <c r="MA80" i="8"/>
  <c r="MA87" i="8"/>
  <c r="MA176" i="8"/>
  <c r="MA37" i="8"/>
  <c r="MA210" i="8"/>
  <c r="MA102" i="8"/>
  <c r="MA22" i="8"/>
  <c r="MA32" i="8"/>
  <c r="MA38" i="8"/>
  <c r="MA154" i="8"/>
  <c r="HI65" i="8"/>
  <c r="HI66" i="8"/>
  <c r="HI71" i="8"/>
  <c r="HI73" i="8"/>
  <c r="HI95" i="8"/>
  <c r="HI96" i="8"/>
  <c r="HI97" i="8"/>
  <c r="HI98" i="8"/>
  <c r="HI99" i="8"/>
  <c r="HI100" i="8"/>
  <c r="HI101" i="8"/>
  <c r="HI102" i="8"/>
  <c r="CQ16" i="8"/>
  <c r="CQ22" i="8"/>
  <c r="CQ20" i="8"/>
  <c r="CQ195" i="8"/>
  <c r="MB57" i="8"/>
  <c r="MB62" i="8"/>
  <c r="MB58" i="8"/>
  <c r="MB54" i="8"/>
  <c r="MB59" i="8"/>
  <c r="MB55" i="8"/>
  <c r="MB61" i="8"/>
  <c r="MB63" i="8"/>
  <c r="MB60" i="8"/>
  <c r="MB56" i="8"/>
  <c r="MB53" i="8"/>
  <c r="MB66" i="8"/>
  <c r="MB70" i="8"/>
  <c r="MB72" i="8"/>
  <c r="MB67" i="8"/>
  <c r="MB73" i="8"/>
  <c r="MB71" i="8"/>
  <c r="MB75" i="8"/>
  <c r="MB68" i="8"/>
  <c r="MB74" i="8"/>
  <c r="MB19" i="8"/>
  <c r="MB95" i="8"/>
  <c r="MB100" i="8"/>
  <c r="MB101" i="8"/>
  <c r="MB108" i="8"/>
  <c r="MB109" i="8"/>
  <c r="MB113" i="8"/>
  <c r="MB114" i="8"/>
  <c r="MB118" i="8"/>
  <c r="MB119" i="8"/>
  <c r="MB124" i="8"/>
  <c r="MB125" i="8"/>
  <c r="MB126" i="8"/>
  <c r="MB144" i="8"/>
  <c r="MB145" i="8"/>
  <c r="MB162" i="8"/>
  <c r="MB169" i="8"/>
  <c r="MB198" i="8"/>
  <c r="MB206" i="8"/>
  <c r="MB207" i="8"/>
  <c r="MB140" i="8"/>
  <c r="MB14" i="8"/>
  <c r="MB69" i="8"/>
  <c r="MB43" i="8"/>
  <c r="MB132" i="8"/>
  <c r="MB139" i="8"/>
  <c r="MB180" i="8"/>
  <c r="MB45" i="8"/>
  <c r="MB48" i="8"/>
  <c r="MB49" i="8"/>
  <c r="MB50" i="8"/>
  <c r="MB107" i="8"/>
  <c r="MB143" i="8"/>
  <c r="MB170" i="8"/>
  <c r="MB212" i="8"/>
  <c r="MB138" i="8"/>
  <c r="MB137" i="8"/>
  <c r="MB47" i="8"/>
  <c r="MB29" i="8"/>
  <c r="MB131" i="8"/>
  <c r="MB211" i="8"/>
  <c r="MB117" i="8"/>
  <c r="MB15" i="8"/>
  <c r="MB129" i="8"/>
  <c r="MB130" i="8"/>
  <c r="MB112" i="8"/>
  <c r="MB195" i="8"/>
  <c r="MB186" i="8"/>
  <c r="MB85" i="8"/>
  <c r="MB98" i="8"/>
  <c r="MB106" i="8"/>
  <c r="MB171" i="8"/>
  <c r="MB205" i="8"/>
  <c r="MB44" i="8"/>
  <c r="MB27" i="8"/>
  <c r="MB188" i="8"/>
  <c r="MB46" i="8"/>
  <c r="MB168" i="8"/>
  <c r="MB81" i="8"/>
  <c r="MB36" i="8"/>
  <c r="MB148" i="8"/>
  <c r="MB156" i="8"/>
  <c r="MB174" i="8"/>
  <c r="MB193" i="8"/>
  <c r="MB80" i="8"/>
  <c r="MB87" i="8"/>
  <c r="MB176" i="8"/>
  <c r="MB37" i="8"/>
  <c r="MB210" i="8"/>
  <c r="MB22" i="8"/>
  <c r="MB32" i="8"/>
  <c r="MB10" i="8"/>
  <c r="MB30" i="8"/>
  <c r="MB31" i="8"/>
  <c r="MB41" i="8"/>
  <c r="MB51" i="8"/>
  <c r="MB52" i="8"/>
  <c r="MB128" i="8"/>
  <c r="MB135" i="8"/>
  <c r="MB141" i="8"/>
  <c r="MB142" i="8"/>
  <c r="MB146" i="8"/>
  <c r="MB147" i="8"/>
  <c r="MB151" i="8"/>
  <c r="MB152" i="8"/>
  <c r="MB153" i="8"/>
  <c r="MB158" i="8"/>
  <c r="MB159" i="8"/>
  <c r="MB134" i="8"/>
  <c r="MB165" i="8"/>
  <c r="MB166" i="8"/>
  <c r="MB172" i="8"/>
  <c r="MB173" i="8"/>
  <c r="MB177" i="8"/>
  <c r="MB182" i="8"/>
  <c r="MB183" i="8"/>
  <c r="MB184" i="8"/>
  <c r="MB189" i="8"/>
  <c r="MB190" i="8"/>
  <c r="MB17" i="8"/>
  <c r="MB178" i="8"/>
  <c r="MB196" i="8"/>
  <c r="MB197" i="8"/>
  <c r="MB203" i="8"/>
  <c r="MB204" i="8"/>
  <c r="MB208" i="8"/>
  <c r="MB209" i="8"/>
  <c r="MB18" i="8"/>
  <c r="MB76" i="8"/>
  <c r="MB77" i="8"/>
  <c r="MB89" i="8"/>
  <c r="MB90" i="8"/>
  <c r="MB91" i="8"/>
  <c r="MB65" i="8"/>
  <c r="MB96" i="8"/>
  <c r="MB97" i="8"/>
  <c r="MB103" i="8"/>
  <c r="MB104" i="8"/>
  <c r="MB110" i="8"/>
  <c r="MB111" i="8"/>
  <c r="MA9" i="8"/>
  <c r="HJ15" i="8"/>
  <c r="HJ17" i="8"/>
  <c r="HJ20" i="8"/>
  <c r="HJ23" i="8"/>
  <c r="HJ25" i="8"/>
  <c r="HJ27" i="8"/>
  <c r="HJ30" i="8"/>
  <c r="HJ31" i="8"/>
  <c r="HJ32" i="8"/>
  <c r="HJ34" i="8"/>
  <c r="HJ35" i="8"/>
  <c r="HJ36" i="8"/>
  <c r="HJ38" i="8"/>
  <c r="HJ39" i="8"/>
  <c r="HJ40" i="8"/>
  <c r="HJ42" i="8"/>
  <c r="HJ45" i="8"/>
  <c r="HJ49" i="8"/>
  <c r="HJ141" i="8"/>
  <c r="HJ142" i="8"/>
  <c r="HJ143" i="8"/>
  <c r="HJ144" i="8"/>
  <c r="HJ145" i="8"/>
  <c r="HJ146" i="8"/>
  <c r="HJ147" i="8"/>
  <c r="HJ148" i="8"/>
  <c r="HJ149" i="8"/>
  <c r="HJ150" i="8"/>
  <c r="HJ151" i="8"/>
  <c r="HJ152" i="8"/>
  <c r="HJ153" i="8"/>
  <c r="HJ154" i="8"/>
  <c r="HJ155" i="8"/>
  <c r="HJ156" i="8"/>
  <c r="HJ157" i="8"/>
  <c r="HJ158" i="8"/>
  <c r="HJ159" i="8"/>
  <c r="HJ160" i="8"/>
  <c r="HJ161" i="8"/>
  <c r="HJ37" i="8"/>
  <c r="HJ41" i="8"/>
  <c r="HJ132" i="8"/>
  <c r="HJ163" i="8"/>
  <c r="HJ164" i="8"/>
  <c r="HJ165" i="8"/>
  <c r="HJ166" i="8"/>
  <c r="HJ167" i="8"/>
  <c r="HJ168" i="8"/>
  <c r="HJ169" i="8"/>
  <c r="HJ170" i="8"/>
  <c r="HJ171" i="8"/>
  <c r="HJ172" i="8"/>
  <c r="HJ173" i="8"/>
  <c r="HJ174" i="8"/>
  <c r="HJ175" i="8"/>
  <c r="HJ176" i="8"/>
  <c r="HJ177" i="8"/>
  <c r="HJ178" i="8"/>
  <c r="HJ21" i="8"/>
  <c r="HJ44" i="8"/>
  <c r="HJ47" i="8"/>
  <c r="HJ52" i="8"/>
  <c r="HJ54" i="8"/>
  <c r="HJ129" i="8"/>
  <c r="HJ162" i="8"/>
  <c r="HJ179" i="8"/>
  <c r="HJ180" i="8"/>
  <c r="HJ181" i="8"/>
  <c r="HJ182" i="8"/>
  <c r="HJ183" i="8"/>
  <c r="HJ184" i="8"/>
  <c r="HJ185" i="8"/>
  <c r="HJ186" i="8"/>
  <c r="HJ187" i="8"/>
  <c r="HI9" i="8"/>
  <c r="HJ10" i="8"/>
  <c r="HJ18" i="8"/>
  <c r="HJ19" i="8"/>
  <c r="HJ28" i="8"/>
  <c r="HJ33" i="8"/>
  <c r="HJ43" i="8"/>
  <c r="HJ64" i="8"/>
  <c r="HJ70" i="8"/>
  <c r="HJ112" i="8"/>
  <c r="HJ113" i="8"/>
  <c r="HJ114" i="8"/>
  <c r="HJ115" i="8"/>
  <c r="HJ116" i="8"/>
  <c r="HJ117" i="8"/>
  <c r="HJ118" i="8"/>
  <c r="HJ119" i="8"/>
  <c r="HJ120" i="8"/>
  <c r="HJ121" i="8"/>
  <c r="HJ122" i="8"/>
  <c r="HJ123" i="8"/>
  <c r="HJ124" i="8"/>
  <c r="HJ125" i="8"/>
  <c r="HJ126" i="8"/>
  <c r="HJ127" i="8"/>
  <c r="CR10" i="8"/>
  <c r="CR18" i="8"/>
  <c r="CR30" i="8"/>
  <c r="CR31" i="8"/>
  <c r="CR41" i="8"/>
  <c r="CQ9" i="8"/>
  <c r="LY214" i="8"/>
  <c r="CO217" i="8"/>
  <c r="CO218" i="8" s="1"/>
  <c r="LZ213" i="8"/>
  <c r="CP217" i="8" s="1"/>
  <c r="MA58" i="8"/>
  <c r="MA57" i="8"/>
  <c r="MA62" i="8"/>
  <c r="MA54" i="8"/>
  <c r="MA55" i="8"/>
  <c r="MA59" i="8"/>
  <c r="MA61" i="8"/>
  <c r="MA63" i="8"/>
  <c r="MA53" i="8"/>
  <c r="MA56" i="8"/>
  <c r="MA66" i="8"/>
  <c r="MA70" i="8"/>
  <c r="MA60" i="8"/>
  <c r="MA72" i="8"/>
  <c r="MA67" i="8"/>
  <c r="MA73" i="8"/>
  <c r="MA71" i="8"/>
  <c r="MA75" i="8"/>
  <c r="MA68" i="8"/>
  <c r="MA74" i="8"/>
  <c r="MA19" i="8"/>
  <c r="MA95" i="8"/>
  <c r="MA100" i="8"/>
  <c r="MA101" i="8"/>
  <c r="MA108" i="8"/>
  <c r="MA109" i="8"/>
  <c r="MA114" i="8"/>
  <c r="MA118" i="8"/>
  <c r="MA119" i="8"/>
  <c r="MA124" i="8"/>
  <c r="MA125" i="8"/>
  <c r="MA126" i="8"/>
  <c r="MA139" i="8"/>
  <c r="MA144" i="8"/>
  <c r="MA145" i="8"/>
  <c r="MA162" i="8"/>
  <c r="MA169" i="8"/>
  <c r="MA205" i="8"/>
  <c r="MA206" i="8"/>
  <c r="MA207" i="8"/>
  <c r="MA138" i="8"/>
  <c r="MA198" i="8"/>
  <c r="MA14" i="8"/>
  <c r="MA69" i="8"/>
  <c r="MA43" i="8"/>
  <c r="MA45" i="8"/>
  <c r="MA48" i="8"/>
  <c r="MA49" i="8"/>
  <c r="MA50" i="8"/>
  <c r="MA29" i="8"/>
  <c r="MA137" i="8"/>
  <c r="MA170" i="8"/>
  <c r="MA212" i="8"/>
  <c r="MA132" i="8"/>
  <c r="MA140" i="8"/>
  <c r="MA143" i="8"/>
  <c r="MA180" i="8"/>
  <c r="MA84" i="8"/>
  <c r="MA163" i="8"/>
  <c r="MA82" i="8"/>
  <c r="MA88" i="8"/>
  <c r="MA133" i="8"/>
  <c r="MA16" i="8"/>
  <c r="MA20" i="8"/>
  <c r="MA21" i="8"/>
  <c r="MA23" i="8"/>
  <c r="MA24" i="8"/>
  <c r="MA26" i="8"/>
  <c r="MA34" i="8"/>
  <c r="MA35" i="8"/>
  <c r="MA33" i="8"/>
  <c r="MA39" i="8"/>
  <c r="MA83" i="8"/>
  <c r="MA86" i="8"/>
  <c r="MA40" i="8"/>
  <c r="MA93" i="8"/>
  <c r="MA94" i="8"/>
  <c r="MA99" i="8"/>
  <c r="MA149" i="8"/>
  <c r="MA150" i="8"/>
  <c r="MA155" i="8"/>
  <c r="MA157" i="8"/>
  <c r="MA160" i="8"/>
  <c r="MA161" i="8"/>
  <c r="MA175" i="8"/>
  <c r="MA28" i="8"/>
  <c r="MA181" i="8"/>
  <c r="MA185" i="8"/>
  <c r="MA187" i="8"/>
  <c r="MA179" i="8"/>
  <c r="MA191" i="8"/>
  <c r="MA192" i="8"/>
  <c r="MA194" i="8"/>
  <c r="MA199" i="8"/>
  <c r="MA200" i="8"/>
  <c r="MA201" i="8"/>
  <c r="MA164" i="8"/>
  <c r="MA25" i="8"/>
  <c r="MA78" i="8"/>
  <c r="MA79" i="8"/>
  <c r="MA92" i="8"/>
  <c r="MA105" i="8"/>
  <c r="MA123" i="8"/>
  <c r="MA136" i="8"/>
  <c r="MA167" i="8"/>
  <c r="MA65" i="8"/>
  <c r="MA76" i="8"/>
  <c r="MA77" i="8"/>
  <c r="MA89" i="8"/>
  <c r="MA90" i="8"/>
  <c r="MA91" i="8"/>
  <c r="MA64" i="8"/>
  <c r="MA96" i="8"/>
  <c r="MA97" i="8"/>
  <c r="MA103" i="8"/>
  <c r="MA104" i="8"/>
  <c r="MA110" i="8"/>
  <c r="MA111" i="8"/>
  <c r="HI20" i="8"/>
  <c r="HI32" i="8"/>
  <c r="HI49" i="8"/>
  <c r="HI51" i="8"/>
  <c r="HI133" i="8"/>
  <c r="HI134" i="8"/>
  <c r="HI180" i="8"/>
  <c r="HI181" i="8"/>
  <c r="HI182" i="8"/>
  <c r="HI183" i="8"/>
  <c r="HI184" i="8"/>
  <c r="HI185" i="8"/>
  <c r="HI186" i="8"/>
  <c r="HI187" i="8"/>
  <c r="HI188" i="8"/>
  <c r="HI189" i="8"/>
  <c r="HI190" i="8"/>
  <c r="HI191" i="8"/>
  <c r="HI192" i="8"/>
  <c r="HI193" i="8"/>
  <c r="HI194" i="8"/>
  <c r="HI195" i="8"/>
  <c r="HI19" i="8"/>
  <c r="HI45" i="8"/>
  <c r="HI162" i="8"/>
  <c r="HI179" i="8"/>
  <c r="HI196" i="8"/>
  <c r="HI197" i="8"/>
  <c r="HI198" i="8"/>
  <c r="HI199" i="8"/>
  <c r="HI200" i="8"/>
  <c r="HI201" i="8"/>
  <c r="HI202" i="8"/>
  <c r="HI203" i="8"/>
  <c r="HI204" i="8"/>
  <c r="HI205" i="8"/>
  <c r="HI206" i="8"/>
  <c r="HI207" i="8"/>
  <c r="HI208" i="8"/>
  <c r="HI209" i="8"/>
  <c r="HI210" i="8"/>
  <c r="HI211" i="8"/>
  <c r="HI212" i="8"/>
  <c r="HI34" i="8"/>
  <c r="HI36" i="8"/>
  <c r="HI50" i="8"/>
  <c r="HI56" i="8"/>
  <c r="HI67" i="8"/>
  <c r="HI69" i="8"/>
  <c r="HI70" i="8"/>
  <c r="HI72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54" i="8"/>
  <c r="HI62" i="8"/>
  <c r="HI64" i="8"/>
  <c r="HI103" i="8"/>
  <c r="HI104" i="8"/>
  <c r="HI105" i="8"/>
  <c r="HI106" i="8"/>
  <c r="HI107" i="8"/>
  <c r="HI108" i="8"/>
  <c r="HI109" i="8"/>
  <c r="HI110" i="8"/>
  <c r="HI111" i="8"/>
  <c r="HI61" i="8"/>
  <c r="HI63" i="8"/>
  <c r="HI68" i="8"/>
  <c r="HI112" i="8"/>
  <c r="HI113" i="8"/>
  <c r="HI114" i="8"/>
  <c r="HI115" i="8"/>
  <c r="HI116" i="8"/>
  <c r="HI117" i="8"/>
  <c r="HI118" i="8"/>
  <c r="HI119" i="8"/>
  <c r="HI120" i="8"/>
  <c r="HI121" i="8"/>
  <c r="HI122" i="8"/>
  <c r="HI123" i="8"/>
  <c r="HI124" i="8"/>
  <c r="HI125" i="8"/>
  <c r="HI126" i="8"/>
  <c r="HI127" i="8"/>
  <c r="HI130" i="8"/>
  <c r="HI163" i="8"/>
  <c r="HI164" i="8"/>
  <c r="HI165" i="8"/>
  <c r="HI166" i="8"/>
  <c r="HI167" i="8"/>
  <c r="HI168" i="8"/>
  <c r="HI169" i="8"/>
  <c r="HI170" i="8"/>
  <c r="HI171" i="8"/>
  <c r="HI172" i="8"/>
  <c r="HI173" i="8"/>
  <c r="HI174" i="8"/>
  <c r="HI175" i="8"/>
  <c r="HI176" i="8"/>
  <c r="HI177" i="8"/>
  <c r="HI178" i="8"/>
  <c r="CQ53" i="8"/>
  <c r="CQ56" i="8"/>
  <c r="CQ54" i="8"/>
  <c r="CQ57" i="8"/>
  <c r="CQ55" i="8"/>
  <c r="CQ58" i="8"/>
  <c r="CQ62" i="8"/>
  <c r="CQ61" i="8"/>
  <c r="CQ63" i="8"/>
  <c r="CQ60" i="8"/>
  <c r="CQ59" i="8"/>
  <c r="CQ67" i="8"/>
  <c r="CQ68" i="8"/>
  <c r="CQ70" i="8"/>
  <c r="CQ72" i="8"/>
  <c r="CQ74" i="8"/>
  <c r="CQ71" i="8"/>
  <c r="CQ66" i="8"/>
  <c r="CQ73" i="8"/>
  <c r="CQ75" i="8"/>
  <c r="CQ69" i="8"/>
  <c r="CQ14" i="8"/>
  <c r="CQ43" i="8"/>
  <c r="CQ44" i="8"/>
  <c r="CQ45" i="8"/>
  <c r="CQ47" i="8"/>
  <c r="CQ48" i="8"/>
  <c r="CQ49" i="8"/>
  <c r="CQ50" i="8"/>
  <c r="CQ19" i="8"/>
  <c r="CQ29" i="8"/>
  <c r="CQ95" i="8"/>
  <c r="CQ100" i="8"/>
  <c r="CQ114" i="8"/>
  <c r="CQ117" i="8"/>
  <c r="CQ118" i="8"/>
  <c r="CQ119" i="8"/>
  <c r="CQ124" i="8"/>
  <c r="CQ125" i="8"/>
  <c r="CQ129" i="8"/>
  <c r="CQ130" i="8"/>
  <c r="CQ131" i="8"/>
  <c r="CQ132" i="8"/>
  <c r="CQ137" i="8"/>
  <c r="CQ138" i="8"/>
  <c r="CQ139" i="8"/>
  <c r="CQ140" i="8"/>
  <c r="CQ143" i="8"/>
  <c r="CQ144" i="8"/>
  <c r="CQ145" i="8"/>
  <c r="CQ162" i="8"/>
  <c r="CQ169" i="8"/>
  <c r="CQ101" i="8"/>
  <c r="CQ113" i="8"/>
  <c r="CQ170" i="8"/>
  <c r="CQ171" i="8"/>
  <c r="CQ180" i="8"/>
  <c r="CQ198" i="8"/>
  <c r="CQ205" i="8"/>
  <c r="CQ206" i="8"/>
  <c r="CQ107" i="8"/>
  <c r="CQ108" i="8"/>
  <c r="CQ207" i="8"/>
  <c r="CQ212" i="8"/>
  <c r="CQ106" i="8"/>
  <c r="CQ112" i="8"/>
  <c r="CQ126" i="8"/>
  <c r="CQ211" i="8"/>
  <c r="CQ123" i="8"/>
  <c r="CQ136" i="8"/>
  <c r="CQ109" i="8"/>
  <c r="CQ92" i="8"/>
  <c r="CQ167" i="8"/>
  <c r="CQ102" i="8"/>
  <c r="CQ133" i="8"/>
  <c r="CQ23" i="8"/>
  <c r="CQ24" i="8"/>
  <c r="CQ26" i="8"/>
  <c r="CQ27" i="8"/>
  <c r="CQ33" i="8"/>
  <c r="CQ34" i="8"/>
  <c r="CQ35" i="8"/>
  <c r="CQ28" i="8"/>
  <c r="CQ40" i="8"/>
  <c r="CQ46" i="8"/>
  <c r="CQ80" i="8"/>
  <c r="CQ32" i="8"/>
  <c r="CQ36" i="8"/>
  <c r="CQ38" i="8"/>
  <c r="CQ82" i="8"/>
  <c r="CQ83" i="8"/>
  <c r="CQ84" i="8"/>
  <c r="CQ85" i="8"/>
  <c r="CQ86" i="8"/>
  <c r="CQ87" i="8"/>
  <c r="CQ88" i="8"/>
  <c r="CQ78" i="8"/>
  <c r="CQ37" i="8"/>
  <c r="CQ39" i="8"/>
  <c r="CQ93" i="8"/>
  <c r="CQ94" i="8"/>
  <c r="CQ98" i="8"/>
  <c r="CQ99" i="8"/>
  <c r="CQ148" i="8"/>
  <c r="CQ81" i="8"/>
  <c r="CQ149" i="8"/>
  <c r="CQ150" i="8"/>
  <c r="CQ154" i="8"/>
  <c r="CQ155" i="8"/>
  <c r="CQ156" i="8"/>
  <c r="CQ157" i="8"/>
  <c r="CQ160" i="8"/>
  <c r="CQ161" i="8"/>
  <c r="CQ163" i="8"/>
  <c r="CQ168" i="8"/>
  <c r="CQ174" i="8"/>
  <c r="CQ175" i="8"/>
  <c r="CQ21" i="8"/>
  <c r="CQ181" i="8"/>
  <c r="CQ185" i="8"/>
  <c r="CQ186" i="8"/>
  <c r="CQ187" i="8"/>
  <c r="CQ176" i="8"/>
  <c r="CQ191" i="8"/>
  <c r="CQ192" i="8"/>
  <c r="CQ193" i="8"/>
  <c r="CQ194" i="8"/>
  <c r="CQ199" i="8"/>
  <c r="CQ25" i="8"/>
  <c r="CQ79" i="8"/>
  <c r="CQ179" i="8"/>
  <c r="CQ188" i="8"/>
  <c r="CQ200" i="8"/>
  <c r="CQ201" i="8"/>
  <c r="CQ202" i="8"/>
  <c r="CQ210" i="8"/>
  <c r="CQ105" i="8"/>
  <c r="CQ15" i="8"/>
  <c r="CQ164" i="8"/>
  <c r="CQ203" i="8"/>
  <c r="CQ204" i="8"/>
  <c r="CQ208" i="8"/>
  <c r="CQ209" i="8"/>
  <c r="CQ65" i="8"/>
  <c r="CQ76" i="8"/>
  <c r="CQ77" i="8"/>
  <c r="CQ89" i="8"/>
  <c r="CQ90" i="8"/>
  <c r="CQ91" i="8"/>
  <c r="CQ64" i="8"/>
  <c r="CQ96" i="8"/>
  <c r="CQ97" i="8"/>
  <c r="CQ103" i="8"/>
  <c r="CQ104" i="8"/>
  <c r="CQ110" i="8"/>
  <c r="CQ111" i="8"/>
  <c r="CQ52" i="8"/>
  <c r="CQ115" i="8"/>
  <c r="CQ116" i="8"/>
  <c r="CQ120" i="8"/>
  <c r="CQ121" i="8"/>
  <c r="CQ122" i="8"/>
  <c r="CQ127" i="8"/>
  <c r="LZ214" i="8" l="1"/>
  <c r="HI213" i="8"/>
  <c r="HI214" i="8" s="1"/>
  <c r="MB38" i="8"/>
  <c r="MB84" i="8"/>
  <c r="MB163" i="8"/>
  <c r="MB102" i="8"/>
  <c r="MB133" i="8"/>
  <c r="MB16" i="8"/>
  <c r="MB20" i="8"/>
  <c r="MB21" i="8"/>
  <c r="MB23" i="8"/>
  <c r="MB24" i="8"/>
  <c r="MB26" i="8"/>
  <c r="MB34" i="8"/>
  <c r="MB35" i="8"/>
  <c r="MB33" i="8"/>
  <c r="MB40" i="8"/>
  <c r="MB82" i="8"/>
  <c r="MB83" i="8"/>
  <c r="HJ188" i="8"/>
  <c r="HJ189" i="8"/>
  <c r="HJ190" i="8"/>
  <c r="HJ191" i="8"/>
  <c r="HJ192" i="8"/>
  <c r="HJ193" i="8"/>
  <c r="HJ194" i="8"/>
  <c r="HJ195" i="8"/>
  <c r="HJ14" i="8"/>
  <c r="HJ22" i="8"/>
  <c r="HJ55" i="8"/>
  <c r="HJ58" i="8"/>
  <c r="HJ130" i="8"/>
  <c r="HJ133" i="8"/>
  <c r="HJ134" i="8"/>
  <c r="HJ196" i="8"/>
  <c r="HJ197" i="8"/>
  <c r="HJ198" i="8"/>
  <c r="HJ199" i="8"/>
  <c r="HJ200" i="8"/>
  <c r="HJ201" i="8"/>
  <c r="HJ202" i="8"/>
  <c r="HJ203" i="8"/>
  <c r="HJ204" i="8"/>
  <c r="HJ205" i="8"/>
  <c r="HJ206" i="8"/>
  <c r="HJ207" i="8"/>
  <c r="HJ208" i="8"/>
  <c r="HJ209" i="8"/>
  <c r="HJ210" i="8"/>
  <c r="HJ211" i="8"/>
  <c r="HJ212" i="8"/>
  <c r="HJ26" i="8"/>
  <c r="HJ29" i="8"/>
  <c r="HJ48" i="8"/>
  <c r="HJ62" i="8"/>
  <c r="HJ65" i="8"/>
  <c r="HJ66" i="8"/>
  <c r="HJ68" i="8"/>
  <c r="CR55" i="8"/>
  <c r="CR58" i="8"/>
  <c r="CR59" i="8"/>
  <c r="CR63" i="8"/>
  <c r="CR61" i="8"/>
  <c r="CR60" i="8"/>
  <c r="CR62" i="8"/>
  <c r="CR67" i="8"/>
  <c r="CR68" i="8"/>
  <c r="CR70" i="8"/>
  <c r="CR74" i="8"/>
  <c r="CR73" i="8"/>
  <c r="CR72" i="8"/>
  <c r="CR71" i="8"/>
  <c r="CR66" i="8"/>
  <c r="CR75" i="8"/>
  <c r="CR69" i="8"/>
  <c r="CR14" i="8"/>
  <c r="CR43" i="8"/>
  <c r="CR44" i="8"/>
  <c r="CR45" i="8"/>
  <c r="CR47" i="8"/>
  <c r="CR48" i="8"/>
  <c r="CR49" i="8"/>
  <c r="CR50" i="8"/>
  <c r="CR19" i="8"/>
  <c r="CR29" i="8"/>
  <c r="CR95" i="8"/>
  <c r="CR100" i="8"/>
  <c r="CR114" i="8"/>
  <c r="CR117" i="8"/>
  <c r="CR118" i="8"/>
  <c r="CR119" i="8"/>
  <c r="MC58" i="8"/>
  <c r="MC57" i="8"/>
  <c r="MC62" i="8"/>
  <c r="MC54" i="8"/>
  <c r="MC55" i="8"/>
  <c r="MC59" i="8"/>
  <c r="MC61" i="8"/>
  <c r="MC63" i="8"/>
  <c r="MC60" i="8"/>
  <c r="MC56" i="8"/>
  <c r="MC53" i="8"/>
  <c r="MC66" i="8"/>
  <c r="MC70" i="8"/>
  <c r="MC72" i="8"/>
  <c r="MC67" i="8"/>
  <c r="MC73" i="8"/>
  <c r="MC71" i="8"/>
  <c r="MC75" i="8"/>
  <c r="MC10" i="8"/>
  <c r="MC17" i="8"/>
  <c r="MC18" i="8"/>
  <c r="MC31" i="8"/>
  <c r="MC41" i="8"/>
  <c r="MC51" i="8"/>
  <c r="MC52" i="8"/>
  <c r="MC135" i="8"/>
  <c r="MC141" i="8"/>
  <c r="MC142" i="8"/>
  <c r="MC146" i="8"/>
  <c r="MC147" i="8"/>
  <c r="MC151" i="8"/>
  <c r="MC152" i="8"/>
  <c r="MC153" i="8"/>
  <c r="MC158" i="8"/>
  <c r="MC159" i="8"/>
  <c r="MC134" i="8"/>
  <c r="MC165" i="8"/>
  <c r="MC166" i="8"/>
  <c r="MC172" i="8"/>
  <c r="MC173" i="8"/>
  <c r="MC177" i="8"/>
  <c r="MC42" i="8"/>
  <c r="MC178" i="8"/>
  <c r="MC182" i="8"/>
  <c r="MC183" i="8"/>
  <c r="MC184" i="8"/>
  <c r="MC189" i="8"/>
  <c r="MC190" i="8"/>
  <c r="MC128" i="8"/>
  <c r="MC196" i="8"/>
  <c r="MC197" i="8"/>
  <c r="MC203" i="8"/>
  <c r="MC204" i="8"/>
  <c r="MC208" i="8"/>
  <c r="MC209" i="8"/>
  <c r="MC76" i="8"/>
  <c r="MC77" i="8"/>
  <c r="MC89" i="8"/>
  <c r="MC90" i="8"/>
  <c r="MC91" i="8"/>
  <c r="MC30" i="8"/>
  <c r="MC64" i="8"/>
  <c r="MC96" i="8"/>
  <c r="MC97" i="8"/>
  <c r="MC103" i="8"/>
  <c r="MC104" i="8"/>
  <c r="MC110" i="8"/>
  <c r="MC111" i="8"/>
  <c r="MC65" i="8"/>
  <c r="MC115" i="8"/>
  <c r="MC116" i="8"/>
  <c r="MC120" i="8"/>
  <c r="MC121" i="8"/>
  <c r="MC122" i="8"/>
  <c r="MC127" i="8"/>
  <c r="MB9" i="8"/>
  <c r="HK10" i="8"/>
  <c r="HK15" i="8"/>
  <c r="HK16" i="8"/>
  <c r="HK17" i="8"/>
  <c r="HK18" i="8"/>
  <c r="HK20" i="8"/>
  <c r="HK22" i="8"/>
  <c r="HK23" i="8"/>
  <c r="HK26" i="8"/>
  <c r="HK28" i="8"/>
  <c r="HK29" i="8"/>
  <c r="HK32" i="8"/>
  <c r="HK33" i="8"/>
  <c r="HK34" i="8"/>
  <c r="HK36" i="8"/>
  <c r="HK37" i="8"/>
  <c r="HK41" i="8"/>
  <c r="HK42" i="8"/>
  <c r="HK44" i="8"/>
  <c r="HK45" i="8"/>
  <c r="HK48" i="8"/>
  <c r="HK51" i="8"/>
  <c r="HK52" i="8"/>
  <c r="HK54" i="8"/>
  <c r="HK57" i="8"/>
  <c r="HK58" i="8"/>
  <c r="HK131" i="8"/>
  <c r="HK132" i="8"/>
  <c r="HK135" i="8"/>
  <c r="HK136" i="8"/>
  <c r="HK137" i="8"/>
  <c r="HK138" i="8"/>
  <c r="HK139" i="8"/>
  <c r="HK140" i="8"/>
  <c r="HK141" i="8"/>
  <c r="HK142" i="8"/>
  <c r="HK143" i="8"/>
  <c r="HK144" i="8"/>
  <c r="HJ9" i="8"/>
  <c r="CR9" i="8"/>
  <c r="CS10" i="8"/>
  <c r="CS18" i="8"/>
  <c r="CS64" i="8"/>
  <c r="CS96" i="8"/>
  <c r="CS97" i="8"/>
  <c r="CS103" i="8"/>
  <c r="CS104" i="8"/>
  <c r="CS110" i="8"/>
  <c r="CS111" i="8"/>
  <c r="CS65" i="8"/>
  <c r="CS115" i="8"/>
  <c r="CS116" i="8"/>
  <c r="CS120" i="8"/>
  <c r="CS121" i="8"/>
  <c r="CP218" i="8"/>
  <c r="MA213" i="8"/>
  <c r="CQ213" i="8"/>
  <c r="CQ214" i="8" s="1"/>
  <c r="MB86" i="8"/>
  <c r="MB88" i="8"/>
  <c r="MB39" i="8"/>
  <c r="MB93" i="8"/>
  <c r="MB94" i="8"/>
  <c r="MB99" i="8"/>
  <c r="MB149" i="8"/>
  <c r="MB150" i="8"/>
  <c r="MB154" i="8"/>
  <c r="MB155" i="8"/>
  <c r="MB157" i="8"/>
  <c r="MB161" i="8"/>
  <c r="MB175" i="8"/>
  <c r="MB179" i="8"/>
  <c r="MB181" i="8"/>
  <c r="MB185" i="8"/>
  <c r="MB187" i="8"/>
  <c r="MB191" i="8"/>
  <c r="MB192" i="8"/>
  <c r="MB194" i="8"/>
  <c r="MB199" i="8"/>
  <c r="MB28" i="8"/>
  <c r="MB160" i="8"/>
  <c r="MB200" i="8"/>
  <c r="MB201" i="8"/>
  <c r="MB202" i="8"/>
  <c r="MB164" i="8"/>
  <c r="MB25" i="8"/>
  <c r="MB78" i="8"/>
  <c r="MB79" i="8"/>
  <c r="MB92" i="8"/>
  <c r="MB105" i="8"/>
  <c r="MB123" i="8"/>
  <c r="MB136" i="8"/>
  <c r="MB167" i="8"/>
  <c r="MB42" i="8"/>
  <c r="MB64" i="8"/>
  <c r="MB115" i="8"/>
  <c r="MB116" i="8"/>
  <c r="MB120" i="8"/>
  <c r="MB121" i="8"/>
  <c r="MB122" i="8"/>
  <c r="MB127" i="8"/>
  <c r="HJ50" i="8"/>
  <c r="HJ53" i="8"/>
  <c r="HJ56" i="8"/>
  <c r="HJ57" i="8"/>
  <c r="HJ59" i="8"/>
  <c r="HJ60" i="8"/>
  <c r="HJ128" i="8"/>
  <c r="HJ131" i="8"/>
  <c r="HJ135" i="8"/>
  <c r="HJ136" i="8"/>
  <c r="HJ137" i="8"/>
  <c r="HJ138" i="8"/>
  <c r="HJ139" i="8"/>
  <c r="HJ140" i="8"/>
  <c r="HJ71" i="8"/>
  <c r="HJ72" i="8"/>
  <c r="HJ73" i="8"/>
  <c r="HJ74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16" i="8"/>
  <c r="HJ24" i="8"/>
  <c r="HJ46" i="8"/>
  <c r="HJ51" i="8"/>
  <c r="HJ61" i="8"/>
  <c r="HJ63" i="8"/>
  <c r="HJ67" i="8"/>
  <c r="HJ69" i="8"/>
  <c r="HJ75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CR53" i="8"/>
  <c r="CR56" i="8"/>
  <c r="CR54" i="8"/>
  <c r="CR57" i="8"/>
  <c r="CR124" i="8"/>
  <c r="CR125" i="8"/>
  <c r="CR129" i="8"/>
  <c r="CR130" i="8"/>
  <c r="CR131" i="8"/>
  <c r="CR132" i="8"/>
  <c r="CR137" i="8"/>
  <c r="CR138" i="8"/>
  <c r="CR109" i="8"/>
  <c r="CR139" i="8"/>
  <c r="CR140" i="8"/>
  <c r="CR143" i="8"/>
  <c r="CR144" i="8"/>
  <c r="CR145" i="8"/>
  <c r="CR162" i="8"/>
  <c r="CR169" i="8"/>
  <c r="CR108" i="8"/>
  <c r="CR113" i="8"/>
  <c r="CR170" i="8"/>
  <c r="CR171" i="8"/>
  <c r="CR180" i="8"/>
  <c r="CR198" i="8"/>
  <c r="CR205" i="8"/>
  <c r="CR206" i="8"/>
  <c r="CR101" i="8"/>
  <c r="CR107" i="8"/>
  <c r="CR112" i="8"/>
  <c r="CR207" i="8"/>
  <c r="CR211" i="8"/>
  <c r="CR212" i="8"/>
  <c r="CR123" i="8"/>
  <c r="CR136" i="8"/>
  <c r="CR106" i="8"/>
  <c r="CR92" i="8"/>
  <c r="CR126" i="8"/>
  <c r="CR167" i="8"/>
  <c r="CR102" i="8"/>
  <c r="CR133" i="8"/>
  <c r="CR195" i="8"/>
  <c r="CR16" i="8"/>
  <c r="CR20" i="8"/>
  <c r="CR81" i="8"/>
  <c r="CR22" i="8"/>
  <c r="CR23" i="8"/>
  <c r="CR24" i="8"/>
  <c r="CR26" i="8"/>
  <c r="CR27" i="8"/>
  <c r="CR33" i="8"/>
  <c r="CR34" i="8"/>
  <c r="CR35" i="8"/>
  <c r="CR32" i="8"/>
  <c r="CR36" i="8"/>
  <c r="CR38" i="8"/>
  <c r="CR39" i="8"/>
  <c r="CR40" i="8"/>
  <c r="CR46" i="8"/>
  <c r="CR82" i="8"/>
  <c r="CR78" i="8"/>
  <c r="CR79" i="8"/>
  <c r="CR37" i="8"/>
  <c r="CR83" i="8"/>
  <c r="CR84" i="8"/>
  <c r="CR85" i="8"/>
  <c r="CR86" i="8"/>
  <c r="CR87" i="8"/>
  <c r="CR88" i="8"/>
  <c r="CR25" i="8"/>
  <c r="CR80" i="8"/>
  <c r="CR21" i="8"/>
  <c r="CR28" i="8"/>
  <c r="CR93" i="8"/>
  <c r="CR94" i="8"/>
  <c r="CR98" i="8"/>
  <c r="CR99" i="8"/>
  <c r="CR148" i="8"/>
  <c r="CR149" i="8"/>
  <c r="CR150" i="8"/>
  <c r="CR154" i="8"/>
  <c r="CR155" i="8"/>
  <c r="CR156" i="8"/>
  <c r="CR157" i="8"/>
  <c r="CR160" i="8"/>
  <c r="CR161" i="8"/>
  <c r="CR163" i="8"/>
  <c r="CR168" i="8"/>
  <c r="CR174" i="8"/>
  <c r="CR175" i="8"/>
  <c r="CR176" i="8"/>
  <c r="CR179" i="8"/>
  <c r="CR181" i="8"/>
  <c r="CR185" i="8"/>
  <c r="CR186" i="8"/>
  <c r="CR187" i="8"/>
  <c r="CR191" i="8"/>
  <c r="CR192" i="8"/>
  <c r="CR193" i="8"/>
  <c r="CR194" i="8"/>
  <c r="CR199" i="8"/>
  <c r="CR188" i="8"/>
  <c r="CR200" i="8"/>
  <c r="CR201" i="8"/>
  <c r="CR202" i="8"/>
  <c r="CR210" i="8"/>
  <c r="CR105" i="8"/>
  <c r="CR15" i="8"/>
  <c r="CR164" i="8"/>
  <c r="CR51" i="8"/>
  <c r="CR52" i="8"/>
  <c r="CR135" i="8"/>
  <c r="CR141" i="8"/>
  <c r="CR142" i="8"/>
  <c r="CR146" i="8"/>
  <c r="CR147" i="8"/>
  <c r="CR151" i="8"/>
  <c r="CR152" i="8"/>
  <c r="CR153" i="8"/>
  <c r="CR158" i="8"/>
  <c r="CR159" i="8"/>
  <c r="CR165" i="8"/>
  <c r="CR166" i="8"/>
  <c r="CR172" i="8"/>
  <c r="CR173" i="8"/>
  <c r="CR177" i="8"/>
  <c r="CR178" i="8"/>
  <c r="CR42" i="8"/>
  <c r="CR128" i="8"/>
  <c r="CR134" i="8"/>
  <c r="CR182" i="8"/>
  <c r="CR183" i="8"/>
  <c r="CR184" i="8"/>
  <c r="CR189" i="8"/>
  <c r="CR190" i="8"/>
  <c r="CR196" i="8"/>
  <c r="CR197" i="8"/>
  <c r="CR203" i="8"/>
  <c r="CR204" i="8"/>
  <c r="CR208" i="8"/>
  <c r="CR209" i="8"/>
  <c r="CR64" i="8"/>
  <c r="CR76" i="8"/>
  <c r="CR77" i="8"/>
  <c r="CR89" i="8"/>
  <c r="CR90" i="8"/>
  <c r="CR91" i="8"/>
  <c r="CR17" i="8"/>
  <c r="CR65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HJ213" i="8" l="1"/>
  <c r="HJ214" i="8" s="1"/>
  <c r="MB213" i="8"/>
  <c r="CR217" i="8" s="1"/>
  <c r="MC68" i="8"/>
  <c r="MC74" i="8"/>
  <c r="MC19" i="8"/>
  <c r="MC95" i="8"/>
  <c r="MC100" i="8"/>
  <c r="MC101" i="8"/>
  <c r="MC108" i="8"/>
  <c r="MC109" i="8"/>
  <c r="MC114" i="8"/>
  <c r="MC118" i="8"/>
  <c r="MC124" i="8"/>
  <c r="MC125" i="8"/>
  <c r="MC126" i="8"/>
  <c r="MC139" i="8"/>
  <c r="MC140" i="8"/>
  <c r="MC144" i="8"/>
  <c r="MC145" i="8"/>
  <c r="MC162" i="8"/>
  <c r="MC169" i="8"/>
  <c r="MC206" i="8"/>
  <c r="MC132" i="8"/>
  <c r="MC138" i="8"/>
  <c r="MC180" i="8"/>
  <c r="MC198" i="8"/>
  <c r="MC205" i="8"/>
  <c r="MC69" i="8"/>
  <c r="MC43" i="8"/>
  <c r="MC207" i="8"/>
  <c r="MC14" i="8"/>
  <c r="MC45" i="8"/>
  <c r="MC48" i="8"/>
  <c r="MC49" i="8"/>
  <c r="MC50" i="8"/>
  <c r="MC29" i="8"/>
  <c r="MC143" i="8"/>
  <c r="MC170" i="8"/>
  <c r="MC212" i="8"/>
  <c r="MC107" i="8"/>
  <c r="MC137" i="8"/>
  <c r="MC47" i="8"/>
  <c r="MC131" i="8"/>
  <c r="MC15" i="8"/>
  <c r="MC117" i="8"/>
  <c r="MC119" i="8"/>
  <c r="MC129" i="8"/>
  <c r="MC130" i="8"/>
  <c r="MC112" i="8"/>
  <c r="MC186" i="8"/>
  <c r="MC195" i="8"/>
  <c r="MC210" i="8"/>
  <c r="MC85" i="8"/>
  <c r="MC98" i="8"/>
  <c r="MC171" i="8"/>
  <c r="MC211" i="8"/>
  <c r="MC44" i="8"/>
  <c r="MC27" i="8"/>
  <c r="MC188" i="8"/>
  <c r="MC106" i="8"/>
  <c r="MC46" i="8"/>
  <c r="MC168" i="8"/>
  <c r="MC81" i="8"/>
  <c r="MC36" i="8"/>
  <c r="MC193" i="8"/>
  <c r="MC87" i="8"/>
  <c r="MC156" i="8"/>
  <c r="MC113" i="8"/>
  <c r="MC148" i="8"/>
  <c r="MC174" i="8"/>
  <c r="MC80" i="8"/>
  <c r="MC176" i="8"/>
  <c r="MC202" i="8"/>
  <c r="MC37" i="8"/>
  <c r="MC22" i="8"/>
  <c r="HK145" i="8"/>
  <c r="HK146" i="8"/>
  <c r="HK147" i="8"/>
  <c r="HK148" i="8"/>
  <c r="HK149" i="8"/>
  <c r="HK150" i="8"/>
  <c r="HK151" i="8"/>
  <c r="HK152" i="8"/>
  <c r="HK153" i="8"/>
  <c r="HK154" i="8"/>
  <c r="HK155" i="8"/>
  <c r="HK156" i="8"/>
  <c r="HK157" i="8"/>
  <c r="HK158" i="8"/>
  <c r="HK85" i="8"/>
  <c r="HK86" i="8"/>
  <c r="HK87" i="8"/>
  <c r="HK88" i="8"/>
  <c r="HK89" i="8"/>
  <c r="HK90" i="8"/>
  <c r="CS193" i="8"/>
  <c r="CS200" i="8"/>
  <c r="CS201" i="8"/>
  <c r="CS202" i="8"/>
  <c r="CS210" i="8"/>
  <c r="CS123" i="8"/>
  <c r="CS15" i="8"/>
  <c r="CS164" i="8"/>
  <c r="CS31" i="8"/>
  <c r="CS42" i="8"/>
  <c r="CS51" i="8"/>
  <c r="CS128" i="8"/>
  <c r="CS135" i="8"/>
  <c r="CS141" i="8"/>
  <c r="CS142" i="8"/>
  <c r="CS146" i="8"/>
  <c r="CS147" i="8"/>
  <c r="CS151" i="8"/>
  <c r="CS152" i="8"/>
  <c r="CS153" i="8"/>
  <c r="CS122" i="8"/>
  <c r="CS127" i="8"/>
  <c r="MD10" i="8"/>
  <c r="MD17" i="8"/>
  <c r="MD30" i="8"/>
  <c r="MD31" i="8"/>
  <c r="MD51" i="8"/>
  <c r="MD52" i="8"/>
  <c r="MD128" i="8"/>
  <c r="MD135" i="8"/>
  <c r="MD141" i="8"/>
  <c r="MD142" i="8"/>
  <c r="MD146" i="8"/>
  <c r="MD147" i="8"/>
  <c r="MD151" i="8"/>
  <c r="MD152" i="8"/>
  <c r="MD153" i="8"/>
  <c r="MD158" i="8"/>
  <c r="MD159" i="8"/>
  <c r="MD134" i="8"/>
  <c r="MD165" i="8"/>
  <c r="MC9" i="8"/>
  <c r="HL10" i="8"/>
  <c r="HL52" i="8"/>
  <c r="HL134" i="8"/>
  <c r="HL163" i="8"/>
  <c r="HL164" i="8"/>
  <c r="HL165" i="8"/>
  <c r="HL166" i="8"/>
  <c r="HL167" i="8"/>
  <c r="HL168" i="8"/>
  <c r="HL169" i="8"/>
  <c r="HL170" i="8"/>
  <c r="HL171" i="8"/>
  <c r="HL172" i="8"/>
  <c r="HL173" i="8"/>
  <c r="HL174" i="8"/>
  <c r="HL175" i="8"/>
  <c r="HL176" i="8"/>
  <c r="HL177" i="8"/>
  <c r="HL178" i="8"/>
  <c r="HK9" i="8"/>
  <c r="HL15" i="8"/>
  <c r="HL28" i="8"/>
  <c r="HL58" i="8"/>
  <c r="HL128" i="8"/>
  <c r="HL133" i="8"/>
  <c r="HL162" i="8"/>
  <c r="HL180" i="8"/>
  <c r="HL181" i="8"/>
  <c r="HL182" i="8"/>
  <c r="HL183" i="8"/>
  <c r="HL184" i="8"/>
  <c r="HL185" i="8"/>
  <c r="HL186" i="8"/>
  <c r="HL187" i="8"/>
  <c r="HL188" i="8"/>
  <c r="HL189" i="8"/>
  <c r="HL190" i="8"/>
  <c r="HL191" i="8"/>
  <c r="HL192" i="8"/>
  <c r="HL193" i="8"/>
  <c r="HL194" i="8"/>
  <c r="HL195" i="8"/>
  <c r="HL42" i="8"/>
  <c r="HL54" i="8"/>
  <c r="HL179" i="8"/>
  <c r="HL196" i="8"/>
  <c r="HL197" i="8"/>
  <c r="HL198" i="8"/>
  <c r="HL199" i="8"/>
  <c r="HL200" i="8"/>
  <c r="HL201" i="8"/>
  <c r="HL202" i="8"/>
  <c r="HL203" i="8"/>
  <c r="HL204" i="8"/>
  <c r="HL205" i="8"/>
  <c r="HL206" i="8"/>
  <c r="HL207" i="8"/>
  <c r="HL208" i="8"/>
  <c r="HL209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31" i="8"/>
  <c r="HL48" i="8"/>
  <c r="HL50" i="8"/>
  <c r="HL62" i="8"/>
  <c r="HL65" i="8"/>
  <c r="HL70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127" i="8"/>
  <c r="CT53" i="8"/>
  <c r="CT56" i="8"/>
  <c r="CT54" i="8"/>
  <c r="CT57" i="8"/>
  <c r="CS9" i="8"/>
  <c r="CT10" i="8"/>
  <c r="CT17" i="8"/>
  <c r="CT18" i="8"/>
  <c r="CT30" i="8"/>
  <c r="CT41" i="8"/>
  <c r="CT42" i="8"/>
  <c r="CT51" i="8"/>
  <c r="CT52" i="8"/>
  <c r="CT135" i="8"/>
  <c r="CT141" i="8"/>
  <c r="CT142" i="8"/>
  <c r="CT146" i="8"/>
  <c r="CT147" i="8"/>
  <c r="CT151" i="8"/>
  <c r="CT152" i="8"/>
  <c r="CT153" i="8"/>
  <c r="CT158" i="8"/>
  <c r="CT159" i="8"/>
  <c r="CT128" i="8"/>
  <c r="CT134" i="8"/>
  <c r="MA214" i="8"/>
  <c r="CQ217" i="8"/>
  <c r="CQ218" i="8" s="1"/>
  <c r="CR213" i="8"/>
  <c r="CR214" i="8" s="1"/>
  <c r="MC32" i="8"/>
  <c r="MC38" i="8"/>
  <c r="MC84" i="8"/>
  <c r="MC163" i="8"/>
  <c r="MC102" i="8"/>
  <c r="MC133" i="8"/>
  <c r="MC16" i="8"/>
  <c r="MC20" i="8"/>
  <c r="MC21" i="8"/>
  <c r="MC23" i="8"/>
  <c r="MC24" i="8"/>
  <c r="MC26" i="8"/>
  <c r="MC34" i="8"/>
  <c r="MC35" i="8"/>
  <c r="MC82" i="8"/>
  <c r="MC33" i="8"/>
  <c r="MC39" i="8"/>
  <c r="MC40" i="8"/>
  <c r="MC83" i="8"/>
  <c r="MC86" i="8"/>
  <c r="MC88" i="8"/>
  <c r="MC93" i="8"/>
  <c r="MC94" i="8"/>
  <c r="MC99" i="8"/>
  <c r="MC149" i="8"/>
  <c r="MC150" i="8"/>
  <c r="MC154" i="8"/>
  <c r="MC155" i="8"/>
  <c r="MC157" i="8"/>
  <c r="MC161" i="8"/>
  <c r="MC175" i="8"/>
  <c r="MC160" i="8"/>
  <c r="MC181" i="8"/>
  <c r="MC185" i="8"/>
  <c r="MC187" i="8"/>
  <c r="MC28" i="8"/>
  <c r="MC179" i="8"/>
  <c r="MC191" i="8"/>
  <c r="MC192" i="8"/>
  <c r="MC194" i="8"/>
  <c r="MC199" i="8"/>
  <c r="MC200" i="8"/>
  <c r="MC201" i="8"/>
  <c r="MC164" i="8"/>
  <c r="MC25" i="8"/>
  <c r="MC78" i="8"/>
  <c r="MC79" i="8"/>
  <c r="MC92" i="8"/>
  <c r="MC105" i="8"/>
  <c r="MC123" i="8"/>
  <c r="MC136" i="8"/>
  <c r="MC167" i="8"/>
  <c r="HK113" i="8"/>
  <c r="HK115" i="8"/>
  <c r="HK117" i="8"/>
  <c r="HK119" i="8"/>
  <c r="HK122" i="8"/>
  <c r="HK124" i="8"/>
  <c r="HK126" i="8"/>
  <c r="HK127" i="8"/>
  <c r="HK25" i="8"/>
  <c r="HK27" i="8"/>
  <c r="HK46" i="8"/>
  <c r="HK53" i="8"/>
  <c r="HK56" i="8"/>
  <c r="HK61" i="8"/>
  <c r="HK66" i="8"/>
  <c r="HK67" i="8"/>
  <c r="HK68" i="8"/>
  <c r="HK112" i="8"/>
  <c r="HK114" i="8"/>
  <c r="HK116" i="8"/>
  <c r="HK118" i="8"/>
  <c r="HK120" i="8"/>
  <c r="HK121" i="8"/>
  <c r="HK123" i="8"/>
  <c r="HK125" i="8"/>
  <c r="HK159" i="8"/>
  <c r="HK160" i="8"/>
  <c r="HK161" i="8"/>
  <c r="HK19" i="8"/>
  <c r="HK47" i="8"/>
  <c r="HK49" i="8"/>
  <c r="HK50" i="8"/>
  <c r="HK128" i="8"/>
  <c r="HK130" i="8"/>
  <c r="HK133" i="8"/>
  <c r="HK162" i="8"/>
  <c r="HK163" i="8"/>
  <c r="HK164" i="8"/>
  <c r="HK165" i="8"/>
  <c r="HK166" i="8"/>
  <c r="HK167" i="8"/>
  <c r="HK168" i="8"/>
  <c r="HK169" i="8"/>
  <c r="HK170" i="8"/>
  <c r="HK171" i="8"/>
  <c r="HK172" i="8"/>
  <c r="HK173" i="8"/>
  <c r="HK174" i="8"/>
  <c r="HK175" i="8"/>
  <c r="HK176" i="8"/>
  <c r="HK177" i="8"/>
  <c r="HK178" i="8"/>
  <c r="HK43" i="8"/>
  <c r="HK59" i="8"/>
  <c r="HK134" i="8"/>
  <c r="HK180" i="8"/>
  <c r="HK181" i="8"/>
  <c r="HK182" i="8"/>
  <c r="HK183" i="8"/>
  <c r="HK184" i="8"/>
  <c r="HK185" i="8"/>
  <c r="HK186" i="8"/>
  <c r="HK187" i="8"/>
  <c r="HK188" i="8"/>
  <c r="HK189" i="8"/>
  <c r="HK190" i="8"/>
  <c r="HK191" i="8"/>
  <c r="HK192" i="8"/>
  <c r="HK193" i="8"/>
  <c r="HK194" i="8"/>
  <c r="HK195" i="8"/>
  <c r="HK129" i="8"/>
  <c r="HK179" i="8"/>
  <c r="HK196" i="8"/>
  <c r="HK197" i="8"/>
  <c r="HK198" i="8"/>
  <c r="HK199" i="8"/>
  <c r="HK200" i="8"/>
  <c r="HK201" i="8"/>
  <c r="HK202" i="8"/>
  <c r="HK203" i="8"/>
  <c r="HK204" i="8"/>
  <c r="HK205" i="8"/>
  <c r="HK206" i="8"/>
  <c r="HK207" i="8"/>
  <c r="HK208" i="8"/>
  <c r="HK209" i="8"/>
  <c r="HK210" i="8"/>
  <c r="HK211" i="8"/>
  <c r="HK212" i="8"/>
  <c r="HK14" i="8"/>
  <c r="HK24" i="8"/>
  <c r="HK35" i="8"/>
  <c r="HK39" i="8"/>
  <c r="HK40" i="8"/>
  <c r="HK55" i="8"/>
  <c r="HK63" i="8"/>
  <c r="HK64" i="8"/>
  <c r="HK69" i="8"/>
  <c r="HK72" i="8"/>
  <c r="HK74" i="8"/>
  <c r="HK75" i="8"/>
  <c r="HK76" i="8"/>
  <c r="HK77" i="8"/>
  <c r="HK78" i="8"/>
  <c r="HK79" i="8"/>
  <c r="HK80" i="8"/>
  <c r="HK81" i="8"/>
  <c r="HK82" i="8"/>
  <c r="HK83" i="8"/>
  <c r="HK84" i="8"/>
  <c r="HK91" i="8"/>
  <c r="HK92" i="8"/>
  <c r="HK93" i="8"/>
  <c r="HK94" i="8"/>
  <c r="HK21" i="8"/>
  <c r="HK30" i="8"/>
  <c r="HK31" i="8"/>
  <c r="HK38" i="8"/>
  <c r="HK60" i="8"/>
  <c r="HK62" i="8"/>
  <c r="HK65" i="8"/>
  <c r="HK70" i="8"/>
  <c r="HK71" i="8"/>
  <c r="HK73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CS53" i="8"/>
  <c r="CS56" i="8"/>
  <c r="CS54" i="8"/>
  <c r="CS57" i="8"/>
  <c r="CS55" i="8"/>
  <c r="CS58" i="8"/>
  <c r="CS62" i="8"/>
  <c r="CS63" i="8"/>
  <c r="CS61" i="8"/>
  <c r="CS60" i="8"/>
  <c r="CS59" i="8"/>
  <c r="CS67" i="8"/>
  <c r="CS68" i="8"/>
  <c r="CS70" i="8"/>
  <c r="CS72" i="8"/>
  <c r="CS71" i="8"/>
  <c r="CS74" i="8"/>
  <c r="CS66" i="8"/>
  <c r="CS73" i="8"/>
  <c r="CS75" i="8"/>
  <c r="CS69" i="8"/>
  <c r="CS14" i="8"/>
  <c r="CS43" i="8"/>
  <c r="CS44" i="8"/>
  <c r="CS45" i="8"/>
  <c r="CS47" i="8"/>
  <c r="CS48" i="8"/>
  <c r="CS49" i="8"/>
  <c r="CS50" i="8"/>
  <c r="CS19" i="8"/>
  <c r="CS29" i="8"/>
  <c r="CS95" i="8"/>
  <c r="CS100" i="8"/>
  <c r="CS101" i="8"/>
  <c r="CS113" i="8"/>
  <c r="CS114" i="8"/>
  <c r="CS117" i="8"/>
  <c r="CS118" i="8"/>
  <c r="CS119" i="8"/>
  <c r="CS124" i="8"/>
  <c r="CS125" i="8"/>
  <c r="CS129" i="8"/>
  <c r="CS130" i="8"/>
  <c r="CS131" i="8"/>
  <c r="CS132" i="8"/>
  <c r="CS137" i="8"/>
  <c r="CS139" i="8"/>
  <c r="CS140" i="8"/>
  <c r="CS143" i="8"/>
  <c r="CS144" i="8"/>
  <c r="CS145" i="8"/>
  <c r="CS162" i="8"/>
  <c r="CS169" i="8"/>
  <c r="CS170" i="8"/>
  <c r="CS171" i="8"/>
  <c r="CS180" i="8"/>
  <c r="CS198" i="8"/>
  <c r="CS205" i="8"/>
  <c r="CS206" i="8"/>
  <c r="CS211" i="8"/>
  <c r="CS212" i="8"/>
  <c r="CS186" i="8"/>
  <c r="CS191" i="8"/>
  <c r="CS23" i="8"/>
  <c r="CS106" i="8"/>
  <c r="CS107" i="8"/>
  <c r="CS108" i="8"/>
  <c r="CS109" i="8"/>
  <c r="CS207" i="8"/>
  <c r="CS105" i="8"/>
  <c r="CS136" i="8"/>
  <c r="CS167" i="8"/>
  <c r="CS112" i="8"/>
  <c r="CS126" i="8"/>
  <c r="CS138" i="8"/>
  <c r="CS92" i="8"/>
  <c r="CS102" i="8"/>
  <c r="CS133" i="8"/>
  <c r="CS195" i="8"/>
  <c r="CS16" i="8"/>
  <c r="CS20" i="8"/>
  <c r="CS21" i="8"/>
  <c r="CS22" i="8"/>
  <c r="CS86" i="8"/>
  <c r="CS24" i="8"/>
  <c r="CS26" i="8"/>
  <c r="CS27" i="8"/>
  <c r="CS32" i="8"/>
  <c r="CS33" i="8"/>
  <c r="CS34" i="8"/>
  <c r="CS35" i="8"/>
  <c r="CS37" i="8"/>
  <c r="CS40" i="8"/>
  <c r="CS46" i="8"/>
  <c r="CS25" i="8"/>
  <c r="CS81" i="8"/>
  <c r="CS36" i="8"/>
  <c r="CS38" i="8"/>
  <c r="CS39" i="8"/>
  <c r="CS82" i="8"/>
  <c r="CS83" i="8"/>
  <c r="CS84" i="8"/>
  <c r="CS85" i="8"/>
  <c r="CS87" i="8"/>
  <c r="CS88" i="8"/>
  <c r="CS79" i="8"/>
  <c r="CS28" i="8"/>
  <c r="CS93" i="8"/>
  <c r="CS94" i="8"/>
  <c r="CS98" i="8"/>
  <c r="CS99" i="8"/>
  <c r="CS148" i="8"/>
  <c r="CS149" i="8"/>
  <c r="CS150" i="8"/>
  <c r="CS154" i="8"/>
  <c r="CS155" i="8"/>
  <c r="CS156" i="8"/>
  <c r="CS157" i="8"/>
  <c r="CS160" i="8"/>
  <c r="CS161" i="8"/>
  <c r="CS163" i="8"/>
  <c r="CS168" i="8"/>
  <c r="CS174" i="8"/>
  <c r="CS175" i="8"/>
  <c r="CS181" i="8"/>
  <c r="CS185" i="8"/>
  <c r="CS187" i="8"/>
  <c r="CS176" i="8"/>
  <c r="CS192" i="8"/>
  <c r="CS194" i="8"/>
  <c r="CS199" i="8"/>
  <c r="CS78" i="8"/>
  <c r="CS80" i="8"/>
  <c r="CS179" i="8"/>
  <c r="CS188" i="8"/>
  <c r="CS158" i="8"/>
  <c r="CS159" i="8"/>
  <c r="CS165" i="8"/>
  <c r="CS166" i="8"/>
  <c r="CS172" i="8"/>
  <c r="CS173" i="8"/>
  <c r="CS177" i="8"/>
  <c r="CS178" i="8"/>
  <c r="CS30" i="8"/>
  <c r="CS41" i="8"/>
  <c r="CS182" i="8"/>
  <c r="CS183" i="8"/>
  <c r="CS184" i="8"/>
  <c r="CS189" i="8"/>
  <c r="CS190" i="8"/>
  <c r="CS196" i="8"/>
  <c r="CS17" i="8"/>
  <c r="CS134" i="8"/>
  <c r="CS197" i="8"/>
  <c r="CS203" i="8"/>
  <c r="CS204" i="8"/>
  <c r="CS208" i="8"/>
  <c r="CS209" i="8"/>
  <c r="CS52" i="8"/>
  <c r="CS76" i="8"/>
  <c r="CS77" i="8"/>
  <c r="CS89" i="8"/>
  <c r="CS90" i="8"/>
  <c r="CS91" i="8"/>
  <c r="MB214" i="8" l="1"/>
  <c r="CR218" i="8"/>
  <c r="MC213" i="8"/>
  <c r="CS217" i="8" s="1"/>
  <c r="MD163" i="8"/>
  <c r="MD133" i="8"/>
  <c r="MD16" i="8"/>
  <c r="MD20" i="8"/>
  <c r="MD21" i="8"/>
  <c r="MD23" i="8"/>
  <c r="MD24" i="8"/>
  <c r="MD26" i="8"/>
  <c r="MD34" i="8"/>
  <c r="MD35" i="8"/>
  <c r="MD82" i="8"/>
  <c r="MD28" i="8"/>
  <c r="MD166" i="8"/>
  <c r="MD172" i="8"/>
  <c r="MD173" i="8"/>
  <c r="MD177" i="8"/>
  <c r="MD182" i="8"/>
  <c r="MD183" i="8"/>
  <c r="MD184" i="8"/>
  <c r="MD189" i="8"/>
  <c r="MD190" i="8"/>
  <c r="MD41" i="8"/>
  <c r="MD178" i="8"/>
  <c r="MD196" i="8"/>
  <c r="MD197" i="8"/>
  <c r="MD203" i="8"/>
  <c r="MD204" i="8"/>
  <c r="MD208" i="8"/>
  <c r="MD209" i="8"/>
  <c r="MD64" i="8"/>
  <c r="MD76" i="8"/>
  <c r="MD77" i="8"/>
  <c r="MD89" i="8"/>
  <c r="MD90" i="8"/>
  <c r="MD91" i="8"/>
  <c r="MD18" i="8"/>
  <c r="MD65" i="8"/>
  <c r="MD96" i="8"/>
  <c r="MD97" i="8"/>
  <c r="MD103" i="8"/>
  <c r="MD104" i="8"/>
  <c r="MD110" i="8"/>
  <c r="MD111" i="8"/>
  <c r="MD42" i="8"/>
  <c r="MD115" i="8"/>
  <c r="MD116" i="8"/>
  <c r="MD120" i="8"/>
  <c r="MD121" i="8"/>
  <c r="MD122" i="8"/>
  <c r="MD127" i="8"/>
  <c r="HL14" i="8"/>
  <c r="HL16" i="8"/>
  <c r="HL18" i="8"/>
  <c r="HL19" i="8"/>
  <c r="HL21" i="8"/>
  <c r="HL22" i="8"/>
  <c r="HL23" i="8"/>
  <c r="HL24" i="8"/>
  <c r="HL25" i="8"/>
  <c r="HL27" i="8"/>
  <c r="HL29" i="8"/>
  <c r="HL30" i="8"/>
  <c r="CT55" i="8"/>
  <c r="CT58" i="8"/>
  <c r="CT61" i="8"/>
  <c r="CT60" i="8"/>
  <c r="CT63" i="8"/>
  <c r="CT59" i="8"/>
  <c r="CT62" i="8"/>
  <c r="CT67" i="8"/>
  <c r="CT68" i="8"/>
  <c r="CT70" i="8"/>
  <c r="CT72" i="8"/>
  <c r="CT73" i="8"/>
  <c r="CT71" i="8"/>
  <c r="CT66" i="8"/>
  <c r="CT74" i="8"/>
  <c r="CT75" i="8"/>
  <c r="CT69" i="8"/>
  <c r="CT14" i="8"/>
  <c r="CT43" i="8"/>
  <c r="CT44" i="8"/>
  <c r="CT45" i="8"/>
  <c r="CT47" i="8"/>
  <c r="CT48" i="8"/>
  <c r="CT49" i="8"/>
  <c r="CT50" i="8"/>
  <c r="CT19" i="8"/>
  <c r="CT29" i="8"/>
  <c r="CT95" i="8"/>
  <c r="CT100" i="8"/>
  <c r="CT101" i="8"/>
  <c r="CT107" i="8"/>
  <c r="CT112" i="8"/>
  <c r="CT114" i="8"/>
  <c r="CT117" i="8"/>
  <c r="CT118" i="8"/>
  <c r="CT119" i="8"/>
  <c r="CT124" i="8"/>
  <c r="CT125" i="8"/>
  <c r="CT129" i="8"/>
  <c r="CT130" i="8"/>
  <c r="CT131" i="8"/>
  <c r="CT132" i="8"/>
  <c r="CT137" i="8"/>
  <c r="CT108" i="8"/>
  <c r="CT139" i="8"/>
  <c r="CT140" i="8"/>
  <c r="CT143" i="8"/>
  <c r="CT144" i="8"/>
  <c r="CT145" i="8"/>
  <c r="CT162" i="8"/>
  <c r="CT169" i="8"/>
  <c r="CT170" i="8"/>
  <c r="CT171" i="8"/>
  <c r="CT180" i="8"/>
  <c r="CT198" i="8"/>
  <c r="CT205" i="8"/>
  <c r="CT206" i="8"/>
  <c r="CT113" i="8"/>
  <c r="CT126" i="8"/>
  <c r="CT212" i="8"/>
  <c r="CT106" i="8"/>
  <c r="CT207" i="8"/>
  <c r="CT211" i="8"/>
  <c r="CT136" i="8"/>
  <c r="CT92" i="8"/>
  <c r="CT109" i="8"/>
  <c r="CT138" i="8"/>
  <c r="CT167" i="8"/>
  <c r="CT102" i="8"/>
  <c r="CT133" i="8"/>
  <c r="CT195" i="8"/>
  <c r="CT16" i="8"/>
  <c r="CT20" i="8"/>
  <c r="CT22" i="8"/>
  <c r="CT23" i="8"/>
  <c r="CT24" i="8"/>
  <c r="CT26" i="8"/>
  <c r="CT27" i="8"/>
  <c r="CT28" i="8"/>
  <c r="CT33" i="8"/>
  <c r="CT34" i="8"/>
  <c r="CT35" i="8"/>
  <c r="CT40" i="8"/>
  <c r="CT46" i="8"/>
  <c r="CT25" i="8"/>
  <c r="CT82" i="8"/>
  <c r="CT83" i="8"/>
  <c r="CT84" i="8"/>
  <c r="CT85" i="8"/>
  <c r="CT86" i="8"/>
  <c r="CT87" i="8"/>
  <c r="CT88" i="8"/>
  <c r="CT78" i="8"/>
  <c r="CT80" i="8"/>
  <c r="CT32" i="8"/>
  <c r="CT36" i="8"/>
  <c r="CT37" i="8"/>
  <c r="CT38" i="8"/>
  <c r="CT39" i="8"/>
  <c r="CT93" i="8"/>
  <c r="CT94" i="8"/>
  <c r="CT98" i="8"/>
  <c r="CT99" i="8"/>
  <c r="CT148" i="8"/>
  <c r="CT149" i="8"/>
  <c r="CT150" i="8"/>
  <c r="CT154" i="8"/>
  <c r="CT155" i="8"/>
  <c r="CT156" i="8"/>
  <c r="CT157" i="8"/>
  <c r="CT160" i="8"/>
  <c r="CT161" i="8"/>
  <c r="CT163" i="8"/>
  <c r="CT168" i="8"/>
  <c r="CT174" i="8"/>
  <c r="CT175" i="8"/>
  <c r="CT181" i="8"/>
  <c r="CT185" i="8"/>
  <c r="CT186" i="8"/>
  <c r="CT187" i="8"/>
  <c r="CT179" i="8"/>
  <c r="CT188" i="8"/>
  <c r="CT191" i="8"/>
  <c r="CT192" i="8"/>
  <c r="CT193" i="8"/>
  <c r="CT194" i="8"/>
  <c r="CT199" i="8"/>
  <c r="CT81" i="8"/>
  <c r="CT79" i="8"/>
  <c r="CT21" i="8"/>
  <c r="CT176" i="8"/>
  <c r="CT165" i="8"/>
  <c r="CT166" i="8"/>
  <c r="CT172" i="8"/>
  <c r="CT173" i="8"/>
  <c r="CT177" i="8"/>
  <c r="CT178" i="8"/>
  <c r="CT182" i="8"/>
  <c r="CT183" i="8"/>
  <c r="CT184" i="8"/>
  <c r="CT189" i="8"/>
  <c r="CT190" i="8"/>
  <c r="CT196" i="8"/>
  <c r="CT197" i="8"/>
  <c r="CT203" i="8"/>
  <c r="CT204" i="8"/>
  <c r="CT208" i="8"/>
  <c r="CT209" i="8"/>
  <c r="CT76" i="8"/>
  <c r="CT77" i="8"/>
  <c r="CT89" i="8"/>
  <c r="CT90" i="8"/>
  <c r="CT91" i="8"/>
  <c r="ME10" i="8"/>
  <c r="ME77" i="8"/>
  <c r="ME89" i="8"/>
  <c r="ME90" i="8"/>
  <c r="ME91" i="8"/>
  <c r="MD9" i="8"/>
  <c r="ME64" i="8"/>
  <c r="ME96" i="8"/>
  <c r="ME97" i="8"/>
  <c r="ME103" i="8"/>
  <c r="ME104" i="8"/>
  <c r="ME110" i="8"/>
  <c r="ME111" i="8"/>
  <c r="ME17" i="8"/>
  <c r="ME31" i="8"/>
  <c r="MC8" i="8"/>
  <c r="HK8" i="8"/>
  <c r="HL9" i="8"/>
  <c r="HM10" i="8"/>
  <c r="HM14" i="8"/>
  <c r="HM15" i="8"/>
  <c r="HM21" i="8"/>
  <c r="HM23" i="8"/>
  <c r="HM24" i="8"/>
  <c r="HM25" i="8"/>
  <c r="HM26" i="8"/>
  <c r="HM27" i="8"/>
  <c r="HM28" i="8"/>
  <c r="HM29" i="8"/>
  <c r="HM30" i="8"/>
  <c r="HM31" i="8"/>
  <c r="HM32" i="8"/>
  <c r="HM37" i="8"/>
  <c r="HM38" i="8"/>
  <c r="HM39" i="8"/>
  <c r="HM40" i="8"/>
  <c r="HM41" i="8"/>
  <c r="HM42" i="8"/>
  <c r="HM44" i="8"/>
  <c r="HM46" i="8"/>
  <c r="HM48" i="8"/>
  <c r="HM49" i="8"/>
  <c r="HM50" i="8"/>
  <c r="HM53" i="8"/>
  <c r="HM54" i="8"/>
  <c r="HM59" i="8"/>
  <c r="HM128" i="8"/>
  <c r="HM131" i="8"/>
  <c r="HM135" i="8"/>
  <c r="HM136" i="8"/>
  <c r="HM137" i="8"/>
  <c r="HM138" i="8"/>
  <c r="HM139" i="8"/>
  <c r="HM140" i="8"/>
  <c r="HM141" i="8"/>
  <c r="HM142" i="8"/>
  <c r="HM143" i="8"/>
  <c r="HM144" i="8"/>
  <c r="HM145" i="8"/>
  <c r="HM160" i="8"/>
  <c r="HM161" i="8"/>
  <c r="CT9" i="8"/>
  <c r="CU10" i="8"/>
  <c r="CU128" i="8"/>
  <c r="CU182" i="8"/>
  <c r="CU183" i="8"/>
  <c r="CU184" i="8"/>
  <c r="CU189" i="8"/>
  <c r="CU190" i="8"/>
  <c r="CU196" i="8"/>
  <c r="CU134" i="8"/>
  <c r="CU197" i="8"/>
  <c r="CU203" i="8"/>
  <c r="CU204" i="8"/>
  <c r="CU208" i="8"/>
  <c r="CS8" i="8"/>
  <c r="HK213" i="8"/>
  <c r="HK214" i="8" s="1"/>
  <c r="CS213" i="8"/>
  <c r="CS214" i="8" s="1"/>
  <c r="MD57" i="8"/>
  <c r="MD62" i="8"/>
  <c r="MD58" i="8"/>
  <c r="MD54" i="8"/>
  <c r="MD59" i="8"/>
  <c r="MD55" i="8"/>
  <c r="MD61" i="8"/>
  <c r="MD63" i="8"/>
  <c r="MD60" i="8"/>
  <c r="MD56" i="8"/>
  <c r="MD53" i="8"/>
  <c r="MD70" i="8"/>
  <c r="MD72" i="8"/>
  <c r="MD67" i="8"/>
  <c r="MD73" i="8"/>
  <c r="MD71" i="8"/>
  <c r="MD75" i="8"/>
  <c r="MD68" i="8"/>
  <c r="MD66" i="8"/>
  <c r="MD74" i="8"/>
  <c r="MD19" i="8"/>
  <c r="MD95" i="8"/>
  <c r="MD100" i="8"/>
  <c r="MD101" i="8"/>
  <c r="MD108" i="8"/>
  <c r="MD109" i="8"/>
  <c r="MD114" i="8"/>
  <c r="MD118" i="8"/>
  <c r="MD124" i="8"/>
  <c r="MD125" i="8"/>
  <c r="MD126" i="8"/>
  <c r="MD144" i="8"/>
  <c r="MD145" i="8"/>
  <c r="MD162" i="8"/>
  <c r="MD169" i="8"/>
  <c r="MD180" i="8"/>
  <c r="MD206" i="8"/>
  <c r="MD207" i="8"/>
  <c r="MD138" i="8"/>
  <c r="MD140" i="8"/>
  <c r="MD14" i="8"/>
  <c r="MD69" i="8"/>
  <c r="MD43" i="8"/>
  <c r="MD132" i="8"/>
  <c r="MD139" i="8"/>
  <c r="MD198" i="8"/>
  <c r="MD45" i="8"/>
  <c r="MD48" i="8"/>
  <c r="MD49" i="8"/>
  <c r="MD50" i="8"/>
  <c r="MD107" i="8"/>
  <c r="MD137" i="8"/>
  <c r="MD143" i="8"/>
  <c r="MD170" i="8"/>
  <c r="MD212" i="8"/>
  <c r="MD47" i="8"/>
  <c r="MD29" i="8"/>
  <c r="MD15" i="8"/>
  <c r="MD117" i="8"/>
  <c r="MD130" i="8"/>
  <c r="MD119" i="8"/>
  <c r="MD112" i="8"/>
  <c r="MD195" i="8"/>
  <c r="MD186" i="8"/>
  <c r="MD85" i="8"/>
  <c r="MD98" i="8"/>
  <c r="MD131" i="8"/>
  <c r="MD171" i="8"/>
  <c r="MD205" i="8"/>
  <c r="MD113" i="8"/>
  <c r="MD211" i="8"/>
  <c r="MD44" i="8"/>
  <c r="MD27" i="8"/>
  <c r="MD188" i="8"/>
  <c r="MD129" i="8"/>
  <c r="MD46" i="8"/>
  <c r="MD168" i="8"/>
  <c r="MD81" i="8"/>
  <c r="MD36" i="8"/>
  <c r="MD106" i="8"/>
  <c r="MD148" i="8"/>
  <c r="MD156" i="8"/>
  <c r="MD193" i="8"/>
  <c r="MD87" i="8"/>
  <c r="MD80" i="8"/>
  <c r="MD176" i="8"/>
  <c r="MD202" i="8"/>
  <c r="MD37" i="8"/>
  <c r="MD210" i="8"/>
  <c r="MD102" i="8"/>
  <c r="MD22" i="8"/>
  <c r="MD32" i="8"/>
  <c r="MD38" i="8"/>
  <c r="MD84" i="8"/>
  <c r="MD83" i="8"/>
  <c r="MD86" i="8"/>
  <c r="MD88" i="8"/>
  <c r="MD33" i="8"/>
  <c r="MD39" i="8"/>
  <c r="MD40" i="8"/>
  <c r="MD93" i="8"/>
  <c r="MD94" i="8"/>
  <c r="MD99" i="8"/>
  <c r="MD149" i="8"/>
  <c r="MD150" i="8"/>
  <c r="MD154" i="8"/>
  <c r="MD155" i="8"/>
  <c r="MD157" i="8"/>
  <c r="MD160" i="8"/>
  <c r="MD161" i="8"/>
  <c r="MD174" i="8"/>
  <c r="MD175" i="8"/>
  <c r="MD179" i="8"/>
  <c r="MD181" i="8"/>
  <c r="MD185" i="8"/>
  <c r="MD187" i="8"/>
  <c r="MD191" i="8"/>
  <c r="MD192" i="8"/>
  <c r="MD194" i="8"/>
  <c r="MD199" i="8"/>
  <c r="MD200" i="8"/>
  <c r="MD201" i="8"/>
  <c r="MD164" i="8"/>
  <c r="MD25" i="8"/>
  <c r="MD78" i="8"/>
  <c r="MD79" i="8"/>
  <c r="MD92" i="8"/>
  <c r="MD105" i="8"/>
  <c r="MD123" i="8"/>
  <c r="MD136" i="8"/>
  <c r="MD167" i="8"/>
  <c r="HL32" i="8"/>
  <c r="HL33" i="8"/>
  <c r="HL34" i="8"/>
  <c r="HL35" i="8"/>
  <c r="HL36" i="8"/>
  <c r="HL38" i="8"/>
  <c r="HL43" i="8"/>
  <c r="HL45" i="8"/>
  <c r="HL46" i="8"/>
  <c r="HL47" i="8"/>
  <c r="HL49" i="8"/>
  <c r="HL51" i="8"/>
  <c r="HL53" i="8"/>
  <c r="HL55" i="8"/>
  <c r="HL56" i="8"/>
  <c r="HL57" i="8"/>
  <c r="HL59" i="8"/>
  <c r="HL60" i="8"/>
  <c r="HL129" i="8"/>
  <c r="HL130" i="8"/>
  <c r="HL131" i="8"/>
  <c r="HL132" i="8"/>
  <c r="HL135" i="8"/>
  <c r="HL136" i="8"/>
  <c r="HL137" i="8"/>
  <c r="HL138" i="8"/>
  <c r="HL139" i="8"/>
  <c r="HL140" i="8"/>
  <c r="HL141" i="8"/>
  <c r="HL142" i="8"/>
  <c r="HL143" i="8"/>
  <c r="HL144" i="8"/>
  <c r="HL145" i="8"/>
  <c r="HL146" i="8"/>
  <c r="HL147" i="8"/>
  <c r="HL148" i="8"/>
  <c r="HL149" i="8"/>
  <c r="HL150" i="8"/>
  <c r="HL151" i="8"/>
  <c r="HL152" i="8"/>
  <c r="HL153" i="8"/>
  <c r="HL154" i="8"/>
  <c r="HL155" i="8"/>
  <c r="HL156" i="8"/>
  <c r="HL157" i="8"/>
  <c r="HL158" i="8"/>
  <c r="HL159" i="8"/>
  <c r="HL160" i="8"/>
  <c r="HL161" i="8"/>
  <c r="HL210" i="8"/>
  <c r="HL211" i="8"/>
  <c r="HL212" i="8"/>
  <c r="HL20" i="8"/>
  <c r="HL41" i="8"/>
  <c r="HL44" i="8"/>
  <c r="HL66" i="8"/>
  <c r="HL68" i="8"/>
  <c r="HL72" i="8"/>
  <c r="HL73" i="8"/>
  <c r="HL74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17" i="8"/>
  <c r="HL26" i="8"/>
  <c r="HL37" i="8"/>
  <c r="HL39" i="8"/>
  <c r="HL40" i="8"/>
  <c r="HL61" i="8"/>
  <c r="HL63" i="8"/>
  <c r="HL64" i="8"/>
  <c r="HL67" i="8"/>
  <c r="HL69" i="8"/>
  <c r="HL71" i="8"/>
  <c r="HL75" i="8"/>
  <c r="CT200" i="8"/>
  <c r="CT201" i="8"/>
  <c r="CT202" i="8"/>
  <c r="CT210" i="8"/>
  <c r="CT105" i="8"/>
  <c r="CT123" i="8"/>
  <c r="CT15" i="8"/>
  <c r="CT164" i="8"/>
  <c r="CT64" i="8"/>
  <c r="CT65" i="8"/>
  <c r="CT96" i="8"/>
  <c r="CT97" i="8"/>
  <c r="CT103" i="8"/>
  <c r="CT104" i="8"/>
  <c r="CT110" i="8"/>
  <c r="CT111" i="8"/>
  <c r="CT31" i="8"/>
  <c r="CT115" i="8"/>
  <c r="CT116" i="8"/>
  <c r="CT120" i="8"/>
  <c r="CT121" i="8"/>
  <c r="CT122" i="8"/>
  <c r="CT127" i="8"/>
  <c r="MC214" i="8" l="1"/>
  <c r="CS218" i="8"/>
  <c r="HL213" i="8"/>
  <c r="HL214" i="8" s="1"/>
  <c r="HM33" i="8"/>
  <c r="HM43" i="8"/>
  <c r="HM47" i="8"/>
  <c r="HM130" i="8"/>
  <c r="HM132" i="8"/>
  <c r="HM133" i="8"/>
  <c r="HM196" i="8"/>
  <c r="HM197" i="8"/>
  <c r="HM198" i="8"/>
  <c r="HM199" i="8"/>
  <c r="HM200" i="8"/>
  <c r="HM201" i="8"/>
  <c r="HM202" i="8"/>
  <c r="HM203" i="8"/>
  <c r="HM204" i="8"/>
  <c r="HM205" i="8"/>
  <c r="HM206" i="8"/>
  <c r="HM207" i="8"/>
  <c r="HM208" i="8"/>
  <c r="HM209" i="8"/>
  <c r="HM210" i="8"/>
  <c r="HM211" i="8"/>
  <c r="HM212" i="8"/>
  <c r="HM19" i="8"/>
  <c r="HM56" i="8"/>
  <c r="HM57" i="8"/>
  <c r="HM61" i="8"/>
  <c r="HM63" i="8"/>
  <c r="HM65" i="8"/>
  <c r="HM69" i="8"/>
  <c r="HM71" i="8"/>
  <c r="HM72" i="8"/>
  <c r="HM74" i="8"/>
  <c r="HM75" i="8"/>
  <c r="HM76" i="8"/>
  <c r="HM77" i="8"/>
  <c r="HM78" i="8"/>
  <c r="HM79" i="8"/>
  <c r="HM80" i="8"/>
  <c r="HM81" i="8"/>
  <c r="HM82" i="8"/>
  <c r="HM83" i="8"/>
  <c r="MF57" i="8"/>
  <c r="MF62" i="8"/>
  <c r="MF58" i="8"/>
  <c r="MF54" i="8"/>
  <c r="MF59" i="8"/>
  <c r="MF55" i="8"/>
  <c r="MF61" i="8"/>
  <c r="MF63" i="8"/>
  <c r="MF60" i="8"/>
  <c r="MF56" i="8"/>
  <c r="MF53" i="8"/>
  <c r="MF70" i="8"/>
  <c r="MF72" i="8"/>
  <c r="MF67" i="8"/>
  <c r="MF73" i="8"/>
  <c r="MF71" i="8"/>
  <c r="MF75" i="8"/>
  <c r="MF68" i="8"/>
  <c r="MF66" i="8"/>
  <c r="MF74" i="8"/>
  <c r="MF19" i="8"/>
  <c r="MF95" i="8"/>
  <c r="MF100" i="8"/>
  <c r="MF101" i="8"/>
  <c r="MF108" i="8"/>
  <c r="MF109" i="8"/>
  <c r="MF114" i="8"/>
  <c r="MF118" i="8"/>
  <c r="MF119" i="8"/>
  <c r="MF124" i="8"/>
  <c r="MF125" i="8"/>
  <c r="MF126" i="8"/>
  <c r="MF144" i="8"/>
  <c r="MF145" i="8"/>
  <c r="ME9" i="8"/>
  <c r="MF10" i="8"/>
  <c r="MF17" i="8"/>
  <c r="MF18" i="8"/>
  <c r="MF30" i="8"/>
  <c r="MF31" i="8"/>
  <c r="MF52" i="8"/>
  <c r="MF135" i="8"/>
  <c r="MF141" i="8"/>
  <c r="MF142" i="8"/>
  <c r="MF146" i="8"/>
  <c r="MF147" i="8"/>
  <c r="MF151" i="8"/>
  <c r="MF152" i="8"/>
  <c r="MF153" i="8"/>
  <c r="MF158" i="8"/>
  <c r="MF159" i="8"/>
  <c r="MF128" i="8"/>
  <c r="MF134" i="8"/>
  <c r="MF165" i="8"/>
  <c r="MF166" i="8"/>
  <c r="MF172" i="8"/>
  <c r="MF173" i="8"/>
  <c r="MF177" i="8"/>
  <c r="MF182" i="8"/>
  <c r="MF183" i="8"/>
  <c r="MF184" i="8"/>
  <c r="MF189" i="8"/>
  <c r="MF190" i="8"/>
  <c r="MF178" i="8"/>
  <c r="MF196" i="8"/>
  <c r="MF197" i="8"/>
  <c r="MF203" i="8"/>
  <c r="MF204" i="8"/>
  <c r="MF208" i="8"/>
  <c r="MF209" i="8"/>
  <c r="HN10" i="8"/>
  <c r="HN56" i="8"/>
  <c r="HN134" i="8"/>
  <c r="HN162" i="8"/>
  <c r="HM9" i="8"/>
  <c r="HN23" i="8"/>
  <c r="HN39" i="8"/>
  <c r="HN62" i="8"/>
  <c r="HN68" i="8"/>
  <c r="HN70" i="8"/>
  <c r="HN72" i="8"/>
  <c r="HN74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30" i="8"/>
  <c r="HN59" i="8"/>
  <c r="HN63" i="8"/>
  <c r="HN64" i="8"/>
  <c r="HN65" i="8"/>
  <c r="HN67" i="8"/>
  <c r="HN69" i="8"/>
  <c r="HN71" i="8"/>
  <c r="HN73" i="8"/>
  <c r="HN75" i="8"/>
  <c r="HN95" i="8"/>
  <c r="HN96" i="8"/>
  <c r="HN97" i="8"/>
  <c r="HN98" i="8"/>
  <c r="HN99" i="8"/>
  <c r="HN100" i="8"/>
  <c r="HN101" i="8"/>
  <c r="HN102" i="8"/>
  <c r="HN103" i="8"/>
  <c r="HN104" i="8"/>
  <c r="CV70" i="8"/>
  <c r="CV73" i="8"/>
  <c r="CV72" i="8"/>
  <c r="CV71" i="8"/>
  <c r="CV74" i="8"/>
  <c r="CV75" i="8"/>
  <c r="CV66" i="8"/>
  <c r="CV69" i="8"/>
  <c r="CV14" i="8"/>
  <c r="CV43" i="8"/>
  <c r="CV44" i="8"/>
  <c r="CV45" i="8"/>
  <c r="CV47" i="8"/>
  <c r="CV48" i="8"/>
  <c r="CV49" i="8"/>
  <c r="CV50" i="8"/>
  <c r="CV19" i="8"/>
  <c r="CV29" i="8"/>
  <c r="CV95" i="8"/>
  <c r="CV100" i="8"/>
  <c r="CV113" i="8"/>
  <c r="CV114" i="8"/>
  <c r="CV117" i="8"/>
  <c r="CV118" i="8"/>
  <c r="CV119" i="8"/>
  <c r="CV124" i="8"/>
  <c r="CV129" i="8"/>
  <c r="CV130" i="8"/>
  <c r="CV131" i="8"/>
  <c r="CV132" i="8"/>
  <c r="CV137" i="8"/>
  <c r="CV139" i="8"/>
  <c r="CV140" i="8"/>
  <c r="CV143" i="8"/>
  <c r="CV144" i="8"/>
  <c r="CV145" i="8"/>
  <c r="CV162" i="8"/>
  <c r="CV169" i="8"/>
  <c r="CU9" i="8"/>
  <c r="CV10" i="8"/>
  <c r="CV18" i="8"/>
  <c r="CV30" i="8"/>
  <c r="CV31" i="8"/>
  <c r="CV41" i="8"/>
  <c r="CV42" i="8"/>
  <c r="CV135" i="8"/>
  <c r="CV141" i="8"/>
  <c r="CV142" i="8"/>
  <c r="CV146" i="8"/>
  <c r="CV147" i="8"/>
  <c r="CV151" i="8"/>
  <c r="CV152" i="8"/>
  <c r="CV153" i="8"/>
  <c r="CV158" i="8"/>
  <c r="CV159" i="8"/>
  <c r="CV52" i="8"/>
  <c r="CV165" i="8"/>
  <c r="CV166" i="8"/>
  <c r="CV172" i="8"/>
  <c r="CV173" i="8"/>
  <c r="CV177" i="8"/>
  <c r="CV178" i="8"/>
  <c r="MD213" i="8"/>
  <c r="CT213" i="8"/>
  <c r="CT214" i="8" s="1"/>
  <c r="ME180" i="8"/>
  <c r="ME50" i="8"/>
  <c r="ME138" i="8"/>
  <c r="ME212" i="8"/>
  <c r="ME47" i="8"/>
  <c r="ME15" i="8"/>
  <c r="ME129" i="8"/>
  <c r="ME112" i="8"/>
  <c r="ME195" i="8"/>
  <c r="ME98" i="8"/>
  <c r="ME205" i="8"/>
  <c r="ME211" i="8"/>
  <c r="ME27" i="8"/>
  <c r="ME46" i="8"/>
  <c r="ME81" i="8"/>
  <c r="ME156" i="8"/>
  <c r="ME106" i="8"/>
  <c r="ME113" i="8"/>
  <c r="ME193" i="8"/>
  <c r="ME87" i="8"/>
  <c r="ME202" i="8"/>
  <c r="ME210" i="8"/>
  <c r="ME32" i="8"/>
  <c r="ME154" i="8"/>
  <c r="ME155" i="8"/>
  <c r="ME161" i="8"/>
  <c r="ME181" i="8"/>
  <c r="ME160" i="8"/>
  <c r="ME194" i="8"/>
  <c r="ME200" i="8"/>
  <c r="ME25" i="8"/>
  <c r="ME92" i="8"/>
  <c r="ME136" i="8"/>
  <c r="ME41" i="8"/>
  <c r="ME141" i="8"/>
  <c r="ME147" i="8"/>
  <c r="ME158" i="8"/>
  <c r="ME165" i="8"/>
  <c r="ME173" i="8"/>
  <c r="ME128" i="8"/>
  <c r="ME182" i="8"/>
  <c r="ME189" i="8"/>
  <c r="ME197" i="8"/>
  <c r="ME204" i="8"/>
  <c r="ME162" i="8"/>
  <c r="ME169" i="8"/>
  <c r="ME140" i="8"/>
  <c r="ME198" i="8"/>
  <c r="ME206" i="8"/>
  <c r="ME207" i="8"/>
  <c r="ME14" i="8"/>
  <c r="ME69" i="8"/>
  <c r="ME84" i="8"/>
  <c r="ME163" i="8"/>
  <c r="ME82" i="8"/>
  <c r="ME102" i="8"/>
  <c r="ME133" i="8"/>
  <c r="ME20" i="8"/>
  <c r="ME21" i="8"/>
  <c r="ME23" i="8"/>
  <c r="ME24" i="8"/>
  <c r="ME26" i="8"/>
  <c r="ME33" i="8"/>
  <c r="ME34" i="8"/>
  <c r="ME35" i="8"/>
  <c r="ME39" i="8"/>
  <c r="ME40" i="8"/>
  <c r="ME83" i="8"/>
  <c r="ME86" i="8"/>
  <c r="ME88" i="8"/>
  <c r="ME93" i="8"/>
  <c r="ME94" i="8"/>
  <c r="ME99" i="8"/>
  <c r="ME150" i="8"/>
  <c r="ME175" i="8"/>
  <c r="ME185" i="8"/>
  <c r="ME191" i="8"/>
  <c r="ME199" i="8"/>
  <c r="ME201" i="8"/>
  <c r="ME78" i="8"/>
  <c r="ME105" i="8"/>
  <c r="ME167" i="8"/>
  <c r="ME51" i="8"/>
  <c r="ME146" i="8"/>
  <c r="ME152" i="8"/>
  <c r="ME159" i="8"/>
  <c r="ME166" i="8"/>
  <c r="ME177" i="8"/>
  <c r="ME178" i="8"/>
  <c r="ME184" i="8"/>
  <c r="ME196" i="8"/>
  <c r="ME208" i="8"/>
  <c r="ME30" i="8"/>
  <c r="ME43" i="8"/>
  <c r="ME139" i="8"/>
  <c r="ME45" i="8"/>
  <c r="ME48" i="8"/>
  <c r="ME49" i="8"/>
  <c r="ME29" i="8"/>
  <c r="ME170" i="8"/>
  <c r="ME137" i="8"/>
  <c r="ME131" i="8"/>
  <c r="ME117" i="8"/>
  <c r="ME52" i="8"/>
  <c r="ME65" i="8"/>
  <c r="ME115" i="8"/>
  <c r="ME116" i="8"/>
  <c r="ME120" i="8"/>
  <c r="ME121" i="8"/>
  <c r="ME122" i="8"/>
  <c r="ME127" i="8"/>
  <c r="ME130" i="8"/>
  <c r="ME132" i="8"/>
  <c r="ME85" i="8"/>
  <c r="ME171" i="8"/>
  <c r="ME107" i="8"/>
  <c r="ME44" i="8"/>
  <c r="ME188" i="8"/>
  <c r="ME168" i="8"/>
  <c r="ME36" i="8"/>
  <c r="ME148" i="8"/>
  <c r="ME16" i="8"/>
  <c r="ME174" i="8"/>
  <c r="ME80" i="8"/>
  <c r="ME176" i="8"/>
  <c r="ME37" i="8"/>
  <c r="ME22" i="8"/>
  <c r="ME38" i="8"/>
  <c r="ME149" i="8"/>
  <c r="ME157" i="8"/>
  <c r="ME28" i="8"/>
  <c r="ME187" i="8"/>
  <c r="ME192" i="8"/>
  <c r="ME179" i="8"/>
  <c r="ME164" i="8"/>
  <c r="ME79" i="8"/>
  <c r="ME123" i="8"/>
  <c r="ME18" i="8"/>
  <c r="ME135" i="8"/>
  <c r="ME142" i="8"/>
  <c r="ME151" i="8"/>
  <c r="ME153" i="8"/>
  <c r="ME134" i="8"/>
  <c r="ME172" i="8"/>
  <c r="ME42" i="8"/>
  <c r="ME183" i="8"/>
  <c r="ME190" i="8"/>
  <c r="ME203" i="8"/>
  <c r="ME209" i="8"/>
  <c r="ME76" i="8"/>
  <c r="ME186" i="8"/>
  <c r="ME143" i="8"/>
  <c r="ME58" i="8"/>
  <c r="ME57" i="8"/>
  <c r="ME62" i="8"/>
  <c r="ME54" i="8"/>
  <c r="ME55" i="8"/>
  <c r="ME61" i="8"/>
  <c r="ME59" i="8"/>
  <c r="ME63" i="8"/>
  <c r="ME60" i="8"/>
  <c r="ME53" i="8"/>
  <c r="ME56" i="8"/>
  <c r="ME70" i="8"/>
  <c r="ME72" i="8"/>
  <c r="ME67" i="8"/>
  <c r="ME73" i="8"/>
  <c r="ME71" i="8"/>
  <c r="ME75" i="8"/>
  <c r="ME68" i="8"/>
  <c r="ME66" i="8"/>
  <c r="ME74" i="8"/>
  <c r="ME19" i="8"/>
  <c r="ME95" i="8"/>
  <c r="ME100" i="8"/>
  <c r="ME101" i="8"/>
  <c r="ME108" i="8"/>
  <c r="ME109" i="8"/>
  <c r="ME114" i="8"/>
  <c r="ME118" i="8"/>
  <c r="ME119" i="8"/>
  <c r="ME124" i="8"/>
  <c r="ME125" i="8"/>
  <c r="ME126" i="8"/>
  <c r="ME144" i="8"/>
  <c r="ME145" i="8"/>
  <c r="HM117" i="8"/>
  <c r="HM118" i="8"/>
  <c r="HM119" i="8"/>
  <c r="HM120" i="8"/>
  <c r="HM121" i="8"/>
  <c r="HM122" i="8"/>
  <c r="HM123" i="8"/>
  <c r="HM124" i="8"/>
  <c r="HM125" i="8"/>
  <c r="HM126" i="8"/>
  <c r="HM127" i="8"/>
  <c r="HM153" i="8"/>
  <c r="HM154" i="8"/>
  <c r="HM155" i="8"/>
  <c r="HM156" i="8"/>
  <c r="HM157" i="8"/>
  <c r="HM158" i="8"/>
  <c r="HM159" i="8"/>
  <c r="HM16" i="8"/>
  <c r="HM17" i="8"/>
  <c r="HM22" i="8"/>
  <c r="HM36" i="8"/>
  <c r="HM55" i="8"/>
  <c r="HM58" i="8"/>
  <c r="HM60" i="8"/>
  <c r="HM162" i="8"/>
  <c r="HM163" i="8"/>
  <c r="HM164" i="8"/>
  <c r="HM165" i="8"/>
  <c r="HM166" i="8"/>
  <c r="HM167" i="8"/>
  <c r="HM168" i="8"/>
  <c r="HM169" i="8"/>
  <c r="HM170" i="8"/>
  <c r="HM171" i="8"/>
  <c r="HM172" i="8"/>
  <c r="HM173" i="8"/>
  <c r="HM174" i="8"/>
  <c r="HM175" i="8"/>
  <c r="HM176" i="8"/>
  <c r="HM177" i="8"/>
  <c r="HM178" i="8"/>
  <c r="HM18" i="8"/>
  <c r="HM52" i="8"/>
  <c r="HM129" i="8"/>
  <c r="HM134" i="8"/>
  <c r="HM179" i="8"/>
  <c r="HM180" i="8"/>
  <c r="HM181" i="8"/>
  <c r="HM182" i="8"/>
  <c r="HM183" i="8"/>
  <c r="HM184" i="8"/>
  <c r="HM185" i="8"/>
  <c r="HM186" i="8"/>
  <c r="HM187" i="8"/>
  <c r="HM188" i="8"/>
  <c r="HM18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35" i="8"/>
  <c r="HM45" i="8"/>
  <c r="HM51" i="8"/>
  <c r="HM64" i="8"/>
  <c r="HM67" i="8"/>
  <c r="HM112" i="8"/>
  <c r="HM113" i="8"/>
  <c r="HM114" i="8"/>
  <c r="HM190" i="8"/>
  <c r="HM115" i="8"/>
  <c r="HM116" i="8"/>
  <c r="HM191" i="8"/>
  <c r="HM192" i="8"/>
  <c r="HM193" i="8"/>
  <c r="HM194" i="8"/>
  <c r="HM195" i="8"/>
  <c r="HM146" i="8"/>
  <c r="HM147" i="8"/>
  <c r="HM148" i="8"/>
  <c r="HM149" i="8"/>
  <c r="HM150" i="8"/>
  <c r="HM151" i="8"/>
  <c r="HM152" i="8"/>
  <c r="HM84" i="8"/>
  <c r="HM85" i="8"/>
  <c r="HM86" i="8"/>
  <c r="HM87" i="8"/>
  <c r="HM88" i="8"/>
  <c r="HM89" i="8"/>
  <c r="HM90" i="8"/>
  <c r="HM91" i="8"/>
  <c r="HM92" i="8"/>
  <c r="HM93" i="8"/>
  <c r="HM94" i="8"/>
  <c r="HM20" i="8"/>
  <c r="HM34" i="8"/>
  <c r="HM62" i="8"/>
  <c r="HM66" i="8"/>
  <c r="HM68" i="8"/>
  <c r="HM70" i="8"/>
  <c r="HM73" i="8"/>
  <c r="HM95" i="8"/>
  <c r="HM96" i="8"/>
  <c r="HM97" i="8"/>
  <c r="HM98" i="8"/>
  <c r="HM99" i="8"/>
  <c r="CU211" i="8"/>
  <c r="CU212" i="8"/>
  <c r="CU108" i="8"/>
  <c r="CU112" i="8"/>
  <c r="CU113" i="8"/>
  <c r="CU207" i="8"/>
  <c r="CU105" i="8"/>
  <c r="CU123" i="8"/>
  <c r="CU136" i="8"/>
  <c r="CU107" i="8"/>
  <c r="CU126" i="8"/>
  <c r="CU92" i="8"/>
  <c r="CU167" i="8"/>
  <c r="CU102" i="8"/>
  <c r="CU133" i="8"/>
  <c r="CU195" i="8"/>
  <c r="CU16" i="8"/>
  <c r="CU20" i="8"/>
  <c r="CU22" i="8"/>
  <c r="CU23" i="8"/>
  <c r="CU24" i="8"/>
  <c r="CU26" i="8"/>
  <c r="CU27" i="8"/>
  <c r="CU33" i="8"/>
  <c r="CU34" i="8"/>
  <c r="CU35" i="8"/>
  <c r="CU40" i="8"/>
  <c r="CU46" i="8"/>
  <c r="CU80" i="8"/>
  <c r="CU79" i="8"/>
  <c r="CU21" i="8"/>
  <c r="CU28" i="8"/>
  <c r="CU32" i="8"/>
  <c r="CU36" i="8"/>
  <c r="CU38" i="8"/>
  <c r="CU39" i="8"/>
  <c r="CU82" i="8"/>
  <c r="CU83" i="8"/>
  <c r="CU84" i="8"/>
  <c r="CU85" i="8"/>
  <c r="CU86" i="8"/>
  <c r="CU87" i="8"/>
  <c r="CU88" i="8"/>
  <c r="CU25" i="8"/>
  <c r="CU37" i="8"/>
  <c r="CU93" i="8"/>
  <c r="CU94" i="8"/>
  <c r="CU98" i="8"/>
  <c r="CU99" i="8"/>
  <c r="CU148" i="8"/>
  <c r="CU81" i="8"/>
  <c r="CU149" i="8"/>
  <c r="CU150" i="8"/>
  <c r="CU154" i="8"/>
  <c r="CU155" i="8"/>
  <c r="CU156" i="8"/>
  <c r="CU160" i="8"/>
  <c r="CU175" i="8"/>
  <c r="CU199" i="8"/>
  <c r="CU17" i="8"/>
  <c r="CU31" i="8"/>
  <c r="CU147" i="8"/>
  <c r="CU209" i="8"/>
  <c r="CU64" i="8"/>
  <c r="CU168" i="8"/>
  <c r="CU76" i="8"/>
  <c r="CU77" i="8"/>
  <c r="CU89" i="8"/>
  <c r="CU90" i="8"/>
  <c r="CU91" i="8"/>
  <c r="CU41" i="8"/>
  <c r="CU42" i="8"/>
  <c r="CU96" i="8"/>
  <c r="CU97" i="8"/>
  <c r="CU103" i="8"/>
  <c r="CU104" i="8"/>
  <c r="CU110" i="8"/>
  <c r="CU111" i="8"/>
  <c r="CU115" i="8"/>
  <c r="CU116" i="8"/>
  <c r="CU120" i="8"/>
  <c r="CU121" i="8"/>
  <c r="CU122" i="8"/>
  <c r="CU127" i="8"/>
  <c r="CU178" i="8"/>
  <c r="CU176" i="8"/>
  <c r="CU193" i="8"/>
  <c r="CU201" i="8"/>
  <c r="CU52" i="8"/>
  <c r="CU159" i="8"/>
  <c r="CU172" i="8"/>
  <c r="CU177" i="8"/>
  <c r="CU157" i="8"/>
  <c r="CU163" i="8"/>
  <c r="CU187" i="8"/>
  <c r="CU194" i="8"/>
  <c r="CU188" i="8"/>
  <c r="CU15" i="8"/>
  <c r="CU51" i="8"/>
  <c r="CU146" i="8"/>
  <c r="CU153" i="8"/>
  <c r="CU166" i="8"/>
  <c r="CU161" i="8"/>
  <c r="CU181" i="8"/>
  <c r="CU191" i="8"/>
  <c r="CU78" i="8"/>
  <c r="CU210" i="8"/>
  <c r="CU18" i="8"/>
  <c r="CU142" i="8"/>
  <c r="CU185" i="8"/>
  <c r="CU179" i="8"/>
  <c r="CU202" i="8"/>
  <c r="CU164" i="8"/>
  <c r="CU141" i="8"/>
  <c r="CU152" i="8"/>
  <c r="CU173" i="8"/>
  <c r="CU53" i="8"/>
  <c r="CU56" i="8"/>
  <c r="CU54" i="8"/>
  <c r="CU57" i="8"/>
  <c r="CU55" i="8"/>
  <c r="CU58" i="8"/>
  <c r="CU62" i="8"/>
  <c r="CU63" i="8"/>
  <c r="CU61" i="8"/>
  <c r="CU65" i="8"/>
  <c r="CU60" i="8"/>
  <c r="CU59" i="8"/>
  <c r="CU67" i="8"/>
  <c r="CU68" i="8"/>
  <c r="CU70" i="8"/>
  <c r="CU72" i="8"/>
  <c r="CU71" i="8"/>
  <c r="CU74" i="8"/>
  <c r="CU73" i="8"/>
  <c r="CU66" i="8"/>
  <c r="CU75" i="8"/>
  <c r="CU69" i="8"/>
  <c r="CU14" i="8"/>
  <c r="CU43" i="8"/>
  <c r="CU44" i="8"/>
  <c r="CU45" i="8"/>
  <c r="CU47" i="8"/>
  <c r="CU48" i="8"/>
  <c r="CU49" i="8"/>
  <c r="CU50" i="8"/>
  <c r="CU19" i="8"/>
  <c r="CU29" i="8"/>
  <c r="CU95" i="8"/>
  <c r="CU100" i="8"/>
  <c r="CU101" i="8"/>
  <c r="CU114" i="8"/>
  <c r="CU117" i="8"/>
  <c r="CU118" i="8"/>
  <c r="CU119" i="8"/>
  <c r="CU124" i="8"/>
  <c r="CU125" i="8"/>
  <c r="CU129" i="8"/>
  <c r="CU130" i="8"/>
  <c r="CU131" i="8"/>
  <c r="CU132" i="8"/>
  <c r="CU137" i="8"/>
  <c r="CU138" i="8"/>
  <c r="CU139" i="8"/>
  <c r="CU140" i="8"/>
  <c r="CU143" i="8"/>
  <c r="CU144" i="8"/>
  <c r="CU145" i="8"/>
  <c r="CU162" i="8"/>
  <c r="CU169" i="8"/>
  <c r="CU170" i="8"/>
  <c r="CU171" i="8"/>
  <c r="CU180" i="8"/>
  <c r="CU198" i="8"/>
  <c r="CU205" i="8"/>
  <c r="CU206" i="8"/>
  <c r="CU106" i="8"/>
  <c r="CU109" i="8"/>
  <c r="CU174" i="8"/>
  <c r="CU186" i="8"/>
  <c r="CU192" i="8"/>
  <c r="CU200" i="8"/>
  <c r="CU30" i="8"/>
  <c r="CU135" i="8"/>
  <c r="CU151" i="8"/>
  <c r="CU158" i="8"/>
  <c r="CU165" i="8"/>
  <c r="HM213" i="8" l="1"/>
  <c r="HM214" i="8" s="1"/>
  <c r="MF206" i="8"/>
  <c r="MF139" i="8"/>
  <c r="MF169" i="8"/>
  <c r="MF180" i="8"/>
  <c r="MF198" i="8"/>
  <c r="MF207" i="8"/>
  <c r="MF69" i="8"/>
  <c r="MF43" i="8"/>
  <c r="MF14" i="8"/>
  <c r="MF45" i="8"/>
  <c r="MF48" i="8"/>
  <c r="MF49" i="8"/>
  <c r="MF50" i="8"/>
  <c r="MF107" i="8"/>
  <c r="MF137" i="8"/>
  <c r="MF170" i="8"/>
  <c r="MF212" i="8"/>
  <c r="MF132" i="8"/>
  <c r="MF138" i="8"/>
  <c r="MF143" i="8"/>
  <c r="MF47" i="8"/>
  <c r="MF29" i="8"/>
  <c r="MF131" i="8"/>
  <c r="MF211" i="8"/>
  <c r="MF15" i="8"/>
  <c r="MF117" i="8"/>
  <c r="MF140" i="8"/>
  <c r="MF129" i="8"/>
  <c r="MF130" i="8"/>
  <c r="MF112" i="8"/>
  <c r="MF210" i="8"/>
  <c r="MF195" i="8"/>
  <c r="MF186" i="8"/>
  <c r="MF85" i="8"/>
  <c r="MF98" i="8"/>
  <c r="MF171" i="8"/>
  <c r="MF205" i="8"/>
  <c r="MF44" i="8"/>
  <c r="MF27" i="8"/>
  <c r="MF188" i="8"/>
  <c r="MF113" i="8"/>
  <c r="MF46" i="8"/>
  <c r="MF168" i="8"/>
  <c r="MF81" i="8"/>
  <c r="MF36" i="8"/>
  <c r="MF148" i="8"/>
  <c r="MF193" i="8"/>
  <c r="MF156" i="8"/>
  <c r="MF16" i="8"/>
  <c r="MF106" i="8"/>
  <c r="MF87" i="8"/>
  <c r="MF162" i="8"/>
  <c r="MF80" i="8"/>
  <c r="MF176" i="8"/>
  <c r="MF37" i="8"/>
  <c r="MF22" i="8"/>
  <c r="MF32" i="8"/>
  <c r="MF38" i="8"/>
  <c r="MF84" i="8"/>
  <c r="MF174" i="8"/>
  <c r="MF102" i="8"/>
  <c r="MF133" i="8"/>
  <c r="MF20" i="8"/>
  <c r="MF21" i="8"/>
  <c r="MF23" i="8"/>
  <c r="MF24" i="8"/>
  <c r="MF26" i="8"/>
  <c r="MF163" i="8"/>
  <c r="HN16" i="8"/>
  <c r="HN17" i="8"/>
  <c r="HN18" i="8"/>
  <c r="HN105" i="8"/>
  <c r="HN106" i="8"/>
  <c r="HN107" i="8"/>
  <c r="HN108" i="8"/>
  <c r="HN109" i="8"/>
  <c r="HN110" i="8"/>
  <c r="HN111" i="8"/>
  <c r="HN15" i="8"/>
  <c r="HN26" i="8"/>
  <c r="HN40" i="8"/>
  <c r="HN61" i="8"/>
  <c r="HN66" i="8"/>
  <c r="HN112" i="8"/>
  <c r="HN113" i="8"/>
  <c r="HN114" i="8"/>
  <c r="HN115" i="8"/>
  <c r="HN116" i="8"/>
  <c r="HN117" i="8"/>
  <c r="HN118" i="8"/>
  <c r="HN119" i="8"/>
  <c r="HN120" i="8"/>
  <c r="HN121" i="8"/>
  <c r="HN122" i="8"/>
  <c r="HN123" i="8"/>
  <c r="HN124" i="8"/>
  <c r="HN125" i="8"/>
  <c r="HN126" i="8"/>
  <c r="HN127" i="8"/>
  <c r="HN14" i="8"/>
  <c r="CV56" i="8"/>
  <c r="CV54" i="8"/>
  <c r="CV57" i="8"/>
  <c r="CV55" i="8"/>
  <c r="CV58" i="8"/>
  <c r="CV62" i="8"/>
  <c r="CV59" i="8"/>
  <c r="CV63" i="8"/>
  <c r="CV61" i="8"/>
  <c r="CV60" i="8"/>
  <c r="CV67" i="8"/>
  <c r="CV68" i="8"/>
  <c r="CV170" i="8"/>
  <c r="CV171" i="8"/>
  <c r="CV180" i="8"/>
  <c r="CV198" i="8"/>
  <c r="CV205" i="8"/>
  <c r="CV206" i="8"/>
  <c r="CV106" i="8"/>
  <c r="CV107" i="8"/>
  <c r="CV109" i="8"/>
  <c r="CV125" i="8"/>
  <c r="CV126" i="8"/>
  <c r="CV138" i="8"/>
  <c r="CV212" i="8"/>
  <c r="CV108" i="8"/>
  <c r="CV207" i="8"/>
  <c r="CV211" i="8"/>
  <c r="CV105" i="8"/>
  <c r="CV136" i="8"/>
  <c r="CV167" i="8"/>
  <c r="CV101" i="8"/>
  <c r="CV53" i="8"/>
  <c r="CV92" i="8"/>
  <c r="CV102" i="8"/>
  <c r="CV133" i="8"/>
  <c r="CV195" i="8"/>
  <c r="CV16" i="8"/>
  <c r="CV20" i="8"/>
  <c r="CV22" i="8"/>
  <c r="CV23" i="8"/>
  <c r="CV24" i="8"/>
  <c r="CV26" i="8"/>
  <c r="CV27" i="8"/>
  <c r="CV32" i="8"/>
  <c r="CV33" i="8"/>
  <c r="CV34" i="8"/>
  <c r="CV35" i="8"/>
  <c r="CV39" i="8"/>
  <c r="CV40" i="8"/>
  <c r="CV46" i="8"/>
  <c r="CV82" i="8"/>
  <c r="CV25" i="8"/>
  <c r="CV78" i="8"/>
  <c r="CV112" i="8"/>
  <c r="CV83" i="8"/>
  <c r="CV84" i="8"/>
  <c r="CV85" i="8"/>
  <c r="CV86" i="8"/>
  <c r="CV87" i="8"/>
  <c r="CV88" i="8"/>
  <c r="CV81" i="8"/>
  <c r="CV80" i="8"/>
  <c r="CV21" i="8"/>
  <c r="CV28" i="8"/>
  <c r="CV36" i="8"/>
  <c r="CV38" i="8"/>
  <c r="CV93" i="8"/>
  <c r="CV94" i="8"/>
  <c r="CV98" i="8"/>
  <c r="CV99" i="8"/>
  <c r="CV148" i="8"/>
  <c r="CV149" i="8"/>
  <c r="CV150" i="8"/>
  <c r="CV154" i="8"/>
  <c r="CV155" i="8"/>
  <c r="CV37" i="8"/>
  <c r="MG58" i="8"/>
  <c r="MG57" i="8"/>
  <c r="MG62" i="8"/>
  <c r="MG54" i="8"/>
  <c r="MG55" i="8"/>
  <c r="MG61" i="8"/>
  <c r="MG59" i="8"/>
  <c r="MG63" i="8"/>
  <c r="MG60" i="8"/>
  <c r="MG53" i="8"/>
  <c r="MG56" i="8"/>
  <c r="MG70" i="8"/>
  <c r="MG72" i="8"/>
  <c r="MG67" i="8"/>
  <c r="MG73" i="8"/>
  <c r="MG71" i="8"/>
  <c r="MG75" i="8"/>
  <c r="MG68" i="8"/>
  <c r="MG66" i="8"/>
  <c r="MG74" i="8"/>
  <c r="MG19" i="8"/>
  <c r="MG95" i="8"/>
  <c r="MG100" i="8"/>
  <c r="MG101" i="8"/>
  <c r="MG108" i="8"/>
  <c r="MG109" i="8"/>
  <c r="MG114" i="8"/>
  <c r="MG118" i="8"/>
  <c r="MG124" i="8"/>
  <c r="MG125" i="8"/>
  <c r="MG126" i="8"/>
  <c r="MG140" i="8"/>
  <c r="MG144" i="8"/>
  <c r="MG145" i="8"/>
  <c r="MG162" i="8"/>
  <c r="MG169" i="8"/>
  <c r="MG206" i="8"/>
  <c r="MG207" i="8"/>
  <c r="MG132" i="8"/>
  <c r="MG10" i="8"/>
  <c r="MG17" i="8"/>
  <c r="MG18" i="8"/>
  <c r="MG31" i="8"/>
  <c r="MG51" i="8"/>
  <c r="MG52" i="8"/>
  <c r="MG128" i="8"/>
  <c r="MG135" i="8"/>
  <c r="MG141" i="8"/>
  <c r="MG142" i="8"/>
  <c r="MG146" i="8"/>
  <c r="MG147" i="8"/>
  <c r="MG151" i="8"/>
  <c r="MG152" i="8"/>
  <c r="MG153" i="8"/>
  <c r="MG158" i="8"/>
  <c r="MG159" i="8"/>
  <c r="MF9" i="8"/>
  <c r="HN9" i="8"/>
  <c r="HO10" i="8"/>
  <c r="HO21" i="8"/>
  <c r="HO38" i="8"/>
  <c r="HO46" i="8"/>
  <c r="HO64" i="8"/>
  <c r="HO68" i="8"/>
  <c r="HO69" i="8"/>
  <c r="HO112" i="8"/>
  <c r="HO113" i="8"/>
  <c r="HO114" i="8"/>
  <c r="HO115" i="8"/>
  <c r="HO116" i="8"/>
  <c r="HO117" i="8"/>
  <c r="HO118" i="8"/>
  <c r="HO119" i="8"/>
  <c r="HO120" i="8"/>
  <c r="HO172" i="8"/>
  <c r="HO173" i="8"/>
  <c r="HO174" i="8"/>
  <c r="HO175" i="8"/>
  <c r="HO176" i="8"/>
  <c r="HO177" i="8"/>
  <c r="HO178" i="8"/>
  <c r="HO41" i="8"/>
  <c r="HO51" i="8"/>
  <c r="HO55" i="8"/>
  <c r="HO128" i="8"/>
  <c r="HO129" i="8"/>
  <c r="HO133" i="8"/>
  <c r="HO134" i="8"/>
  <c r="HO162" i="8"/>
  <c r="HO179" i="8"/>
  <c r="HO180" i="8"/>
  <c r="HO181" i="8"/>
  <c r="HO182" i="8"/>
  <c r="HO183" i="8"/>
  <c r="HO184" i="8"/>
  <c r="HO185" i="8"/>
  <c r="HO186" i="8"/>
  <c r="HO187" i="8"/>
  <c r="HO188" i="8"/>
  <c r="HO189" i="8"/>
  <c r="HO190" i="8"/>
  <c r="HO191" i="8"/>
  <c r="HO192" i="8"/>
  <c r="HO193" i="8"/>
  <c r="HO194" i="8"/>
  <c r="HO195" i="8"/>
  <c r="CW118" i="8"/>
  <c r="CW119" i="8"/>
  <c r="CW124" i="8"/>
  <c r="CW125" i="8"/>
  <c r="CW107" i="8"/>
  <c r="CW112" i="8"/>
  <c r="CW129" i="8"/>
  <c r="CW130" i="8"/>
  <c r="CW131" i="8"/>
  <c r="CW132" i="8"/>
  <c r="CW137" i="8"/>
  <c r="CW138" i="8"/>
  <c r="CW140" i="8"/>
  <c r="CW143" i="8"/>
  <c r="CW144" i="8"/>
  <c r="CW145" i="8"/>
  <c r="CW162" i="8"/>
  <c r="CW169" i="8"/>
  <c r="CW139" i="8"/>
  <c r="CW170" i="8"/>
  <c r="CW171" i="8"/>
  <c r="CW180" i="8"/>
  <c r="CW198" i="8"/>
  <c r="CW205" i="8"/>
  <c r="CW206" i="8"/>
  <c r="CW109" i="8"/>
  <c r="CW126" i="8"/>
  <c r="CV9" i="8"/>
  <c r="CW10" i="8"/>
  <c r="CW31" i="8"/>
  <c r="CW64" i="8"/>
  <c r="CW96" i="8"/>
  <c r="CW97" i="8"/>
  <c r="CW103" i="8"/>
  <c r="CW104" i="8"/>
  <c r="CW110" i="8"/>
  <c r="CW111" i="8"/>
  <c r="CW115" i="8"/>
  <c r="CW116" i="8"/>
  <c r="CW120" i="8"/>
  <c r="CW121" i="8"/>
  <c r="CW122" i="8"/>
  <c r="CW127" i="8"/>
  <c r="MD214" i="8"/>
  <c r="CT217" i="8"/>
  <c r="CT218" i="8" s="1"/>
  <c r="ME213" i="8"/>
  <c r="CU217" i="8" s="1"/>
  <c r="CU213" i="8"/>
  <c r="CU214" i="8" s="1"/>
  <c r="MF34" i="8"/>
  <c r="MF35" i="8"/>
  <c r="MF82" i="8"/>
  <c r="MF83" i="8"/>
  <c r="MF86" i="8"/>
  <c r="MF88" i="8"/>
  <c r="MF33" i="8"/>
  <c r="MF39" i="8"/>
  <c r="MF40" i="8"/>
  <c r="MF93" i="8"/>
  <c r="MF94" i="8"/>
  <c r="MF99" i="8"/>
  <c r="MF149" i="8"/>
  <c r="MF150" i="8"/>
  <c r="MF154" i="8"/>
  <c r="MF155" i="8"/>
  <c r="MF157" i="8"/>
  <c r="MF161" i="8"/>
  <c r="MF175" i="8"/>
  <c r="MF181" i="8"/>
  <c r="MF185" i="8"/>
  <c r="MF187" i="8"/>
  <c r="MF179" i="8"/>
  <c r="MF191" i="8"/>
  <c r="MF192" i="8"/>
  <c r="MF194" i="8"/>
  <c r="MF199" i="8"/>
  <c r="MF28" i="8"/>
  <c r="MF160" i="8"/>
  <c r="MF200" i="8"/>
  <c r="MF201" i="8"/>
  <c r="MF202" i="8"/>
  <c r="MF164" i="8"/>
  <c r="MF25" i="8"/>
  <c r="MF78" i="8"/>
  <c r="MF79" i="8"/>
  <c r="MF92" i="8"/>
  <c r="MF105" i="8"/>
  <c r="MF123" i="8"/>
  <c r="MF136" i="8"/>
  <c r="MF167" i="8"/>
  <c r="MF41" i="8"/>
  <c r="MF65" i="8"/>
  <c r="MF76" i="8"/>
  <c r="MF77" i="8"/>
  <c r="MF89" i="8"/>
  <c r="MF90" i="8"/>
  <c r="MF91" i="8"/>
  <c r="MF96" i="8"/>
  <c r="MF97" i="8"/>
  <c r="MF103" i="8"/>
  <c r="MF104" i="8"/>
  <c r="MF110" i="8"/>
  <c r="MF42" i="8"/>
  <c r="MF51" i="8"/>
  <c r="MF64" i="8"/>
  <c r="MF111" i="8"/>
  <c r="MF115" i="8"/>
  <c r="MF116" i="8"/>
  <c r="MF120" i="8"/>
  <c r="MF121" i="8"/>
  <c r="MF122" i="8"/>
  <c r="MF127" i="8"/>
  <c r="HN19" i="8"/>
  <c r="HN20" i="8"/>
  <c r="HN21" i="8"/>
  <c r="HN22" i="8"/>
  <c r="HN24" i="8"/>
  <c r="HN25" i="8"/>
  <c r="HN28" i="8"/>
  <c r="HN29" i="8"/>
  <c r="HN31" i="8"/>
  <c r="HN32" i="8"/>
  <c r="HN33" i="8"/>
  <c r="HN34" i="8"/>
  <c r="HN35" i="8"/>
  <c r="HN36" i="8"/>
  <c r="HN38" i="8"/>
  <c r="HN41" i="8"/>
  <c r="HN42" i="8"/>
  <c r="HN43" i="8"/>
  <c r="HN44" i="8"/>
  <c r="HN49" i="8"/>
  <c r="HN51" i="8"/>
  <c r="HN52" i="8"/>
  <c r="HN53" i="8"/>
  <c r="HN54" i="8"/>
  <c r="HN55" i="8"/>
  <c r="HN57" i="8"/>
  <c r="HN58" i="8"/>
  <c r="HN60" i="8"/>
  <c r="HN129" i="8"/>
  <c r="HN131" i="8"/>
  <c r="HN132" i="8"/>
  <c r="HN135" i="8"/>
  <c r="HN136" i="8"/>
  <c r="HN137" i="8"/>
  <c r="HN138" i="8"/>
  <c r="HN139" i="8"/>
  <c r="HN140" i="8"/>
  <c r="HN141" i="8"/>
  <c r="HN142" i="8"/>
  <c r="HN143" i="8"/>
  <c r="HN144" i="8"/>
  <c r="HN145" i="8"/>
  <c r="HN146" i="8"/>
  <c r="HN147" i="8"/>
  <c r="HN148" i="8"/>
  <c r="HN149" i="8"/>
  <c r="HN150" i="8"/>
  <c r="HN151" i="8"/>
  <c r="HN152" i="8"/>
  <c r="HN153" i="8"/>
  <c r="HN154" i="8"/>
  <c r="HN155" i="8"/>
  <c r="HN156" i="8"/>
  <c r="HN157" i="8"/>
  <c r="HN158" i="8"/>
  <c r="HN159" i="8"/>
  <c r="HN160" i="8"/>
  <c r="HN161" i="8"/>
  <c r="HN37" i="8"/>
  <c r="HN45" i="8"/>
  <c r="HN46" i="8"/>
  <c r="HN128" i="8"/>
  <c r="HN163" i="8"/>
  <c r="HN164" i="8"/>
  <c r="HN165" i="8"/>
  <c r="HN166" i="8"/>
  <c r="HN167" i="8"/>
  <c r="HN168" i="8"/>
  <c r="HN169" i="8"/>
  <c r="HN170" i="8"/>
  <c r="HN171" i="8"/>
  <c r="HN172" i="8"/>
  <c r="HN173" i="8"/>
  <c r="HN174" i="8"/>
  <c r="HN175" i="8"/>
  <c r="HN176" i="8"/>
  <c r="HN177" i="8"/>
  <c r="HN178" i="8"/>
  <c r="HN27" i="8"/>
  <c r="HN47" i="8"/>
  <c r="HN48" i="8"/>
  <c r="HN50" i="8"/>
  <c r="HN130" i="8"/>
  <c r="HN133" i="8"/>
  <c r="HN180" i="8"/>
  <c r="HN181" i="8"/>
  <c r="HN182" i="8"/>
  <c r="HN183" i="8"/>
  <c r="HN184" i="8"/>
  <c r="HN185" i="8"/>
  <c r="HN186" i="8"/>
  <c r="HN187" i="8"/>
  <c r="HN188" i="8"/>
  <c r="HN189" i="8"/>
  <c r="HN190" i="8"/>
  <c r="HN191" i="8"/>
  <c r="HN192" i="8"/>
  <c r="HN193" i="8"/>
  <c r="HN194" i="8"/>
  <c r="HN195" i="8"/>
  <c r="HN179" i="8"/>
  <c r="HN196" i="8"/>
  <c r="HN197" i="8"/>
  <c r="HN198" i="8"/>
  <c r="HN199" i="8"/>
  <c r="HN200" i="8"/>
  <c r="HN201" i="8"/>
  <c r="HN202" i="8"/>
  <c r="HN203" i="8"/>
  <c r="HN204" i="8"/>
  <c r="HN205" i="8"/>
  <c r="HN206" i="8"/>
  <c r="HN207" i="8"/>
  <c r="HN208" i="8"/>
  <c r="HN209" i="8"/>
  <c r="HN210" i="8"/>
  <c r="HN211" i="8"/>
  <c r="HN212" i="8"/>
  <c r="CV156" i="8"/>
  <c r="CV157" i="8"/>
  <c r="CV160" i="8"/>
  <c r="CV161" i="8"/>
  <c r="CV163" i="8"/>
  <c r="CV168" i="8"/>
  <c r="CV174" i="8"/>
  <c r="CV175" i="8"/>
  <c r="CV179" i="8"/>
  <c r="CV181" i="8"/>
  <c r="CV185" i="8"/>
  <c r="CV186" i="8"/>
  <c r="CV187" i="8"/>
  <c r="CV188" i="8"/>
  <c r="CV191" i="8"/>
  <c r="CV192" i="8"/>
  <c r="CV193" i="8"/>
  <c r="CV194" i="8"/>
  <c r="CV199" i="8"/>
  <c r="CV79" i="8"/>
  <c r="CV176" i="8"/>
  <c r="CV200" i="8"/>
  <c r="CV201" i="8"/>
  <c r="CV202" i="8"/>
  <c r="CV210" i="8"/>
  <c r="CV123" i="8"/>
  <c r="CV15" i="8"/>
  <c r="CV164" i="8"/>
  <c r="CV17" i="8"/>
  <c r="CV51" i="8"/>
  <c r="CV134" i="8"/>
  <c r="CV182" i="8"/>
  <c r="CV183" i="8"/>
  <c r="CV184" i="8"/>
  <c r="CV189" i="8"/>
  <c r="CV190" i="8"/>
  <c r="CV196" i="8"/>
  <c r="CV128" i="8"/>
  <c r="CV197" i="8"/>
  <c r="CV203" i="8"/>
  <c r="CV204" i="8"/>
  <c r="CV208" i="8"/>
  <c r="CV209" i="8"/>
  <c r="CV76" i="8"/>
  <c r="CV77" i="8"/>
  <c r="CV89" i="8"/>
  <c r="CV90" i="8"/>
  <c r="CV91" i="8"/>
  <c r="CV64" i="8"/>
  <c r="CV96" i="8"/>
  <c r="CV97" i="8"/>
  <c r="CV103" i="8"/>
  <c r="CV104" i="8"/>
  <c r="CV110" i="8"/>
  <c r="CV111" i="8"/>
  <c r="CV65" i="8"/>
  <c r="CV115" i="8"/>
  <c r="CV116" i="8"/>
  <c r="CV120" i="8"/>
  <c r="CV121" i="8"/>
  <c r="CV122" i="8"/>
  <c r="CV127" i="8"/>
  <c r="MF213" i="8" l="1"/>
  <c r="CV217" i="8" s="1"/>
  <c r="HN213" i="8"/>
  <c r="HN214" i="8" s="1"/>
  <c r="CV213" i="8"/>
  <c r="CV214" i="8" s="1"/>
  <c r="MG138" i="8"/>
  <c r="MG14" i="8"/>
  <c r="MG69" i="8"/>
  <c r="MG43" i="8"/>
  <c r="MG139" i="8"/>
  <c r="MG198" i="8"/>
  <c r="MG45" i="8"/>
  <c r="MG48" i="8"/>
  <c r="MG49" i="8"/>
  <c r="MG50" i="8"/>
  <c r="MG29" i="8"/>
  <c r="MG143" i="8"/>
  <c r="MG170" i="8"/>
  <c r="MG212" i="8"/>
  <c r="MG205" i="8"/>
  <c r="MG180" i="8"/>
  <c r="MG137" i="8"/>
  <c r="MG47" i="8"/>
  <c r="MG131" i="8"/>
  <c r="MG211" i="8"/>
  <c r="MG15" i="8"/>
  <c r="MG117" i="8"/>
  <c r="MG129" i="8"/>
  <c r="MG130" i="8"/>
  <c r="MG119" i="8"/>
  <c r="MG112" i="8"/>
  <c r="MG186" i="8"/>
  <c r="MG195" i="8"/>
  <c r="MG85" i="8"/>
  <c r="MG98" i="8"/>
  <c r="MG106" i="8"/>
  <c r="MG107" i="8"/>
  <c r="MG171" i="8"/>
  <c r="MG113" i="8"/>
  <c r="MG44" i="8"/>
  <c r="MG27" i="8"/>
  <c r="MG188" i="8"/>
  <c r="MG46" i="8"/>
  <c r="MG168" i="8"/>
  <c r="MG81" i="8"/>
  <c r="MG36" i="8"/>
  <c r="MG148" i="8"/>
  <c r="MG156" i="8"/>
  <c r="MG16" i="8"/>
  <c r="MG193" i="8"/>
  <c r="MG87" i="8"/>
  <c r="MG80" i="8"/>
  <c r="MG176" i="8"/>
  <c r="MG37" i="8"/>
  <c r="MG22" i="8"/>
  <c r="MG32" i="8"/>
  <c r="MG38" i="8"/>
  <c r="MG163" i="8"/>
  <c r="MG210" i="8"/>
  <c r="MG102" i="8"/>
  <c r="MG133" i="8"/>
  <c r="MG20" i="8"/>
  <c r="MG41" i="8"/>
  <c r="MG165" i="8"/>
  <c r="MG166" i="8"/>
  <c r="MG172" i="8"/>
  <c r="MG173" i="8"/>
  <c r="MG177" i="8"/>
  <c r="MG30" i="8"/>
  <c r="MG42" i="8"/>
  <c r="MG178" i="8"/>
  <c r="MG182" i="8"/>
  <c r="MG183" i="8"/>
  <c r="MG184" i="8"/>
  <c r="MG189" i="8"/>
  <c r="MG190" i="8"/>
  <c r="MG134" i="8"/>
  <c r="MG196" i="8"/>
  <c r="MG197" i="8"/>
  <c r="MG203" i="8"/>
  <c r="MG204" i="8"/>
  <c r="MG208" i="8"/>
  <c r="MG209" i="8"/>
  <c r="MG64" i="8"/>
  <c r="MG76" i="8"/>
  <c r="MG77" i="8"/>
  <c r="MG89" i="8"/>
  <c r="MG90" i="8"/>
  <c r="MG91" i="8"/>
  <c r="MG96" i="8"/>
  <c r="MG97" i="8"/>
  <c r="MG103" i="8"/>
  <c r="MG104" i="8"/>
  <c r="MG110" i="8"/>
  <c r="MG65" i="8"/>
  <c r="MG111" i="8"/>
  <c r="CW53" i="8"/>
  <c r="CW56" i="8"/>
  <c r="CW54" i="8"/>
  <c r="CW57" i="8"/>
  <c r="CW55" i="8"/>
  <c r="CW63" i="8"/>
  <c r="CW61" i="8"/>
  <c r="CW60" i="8"/>
  <c r="CW59" i="8"/>
  <c r="CW62" i="8"/>
  <c r="CW67" i="8"/>
  <c r="CW70" i="8"/>
  <c r="CW72" i="8"/>
  <c r="CW74" i="8"/>
  <c r="CW73" i="8"/>
  <c r="CW66" i="8"/>
  <c r="CW14" i="8"/>
  <c r="CW44" i="8"/>
  <c r="CW45" i="8"/>
  <c r="CW48" i="8"/>
  <c r="CW50" i="8"/>
  <c r="CW19" i="8"/>
  <c r="CW95" i="8"/>
  <c r="CW100" i="8"/>
  <c r="CW114" i="8"/>
  <c r="CW117" i="8"/>
  <c r="CW58" i="8"/>
  <c r="CW68" i="8"/>
  <c r="CW71" i="8"/>
  <c r="CW75" i="8"/>
  <c r="CW69" i="8"/>
  <c r="CW43" i="8"/>
  <c r="CW47" i="8"/>
  <c r="CW49" i="8"/>
  <c r="CW29" i="8"/>
  <c r="CW101" i="8"/>
  <c r="CW207" i="8"/>
  <c r="CW212" i="8"/>
  <c r="CW108" i="8"/>
  <c r="CW211" i="8"/>
  <c r="CW105" i="8"/>
  <c r="CW123" i="8"/>
  <c r="CW136" i="8"/>
  <c r="CW106" i="8"/>
  <c r="CW113" i="8"/>
  <c r="CW92" i="8"/>
  <c r="CW167" i="8"/>
  <c r="CW102" i="8"/>
  <c r="CW133" i="8"/>
  <c r="CW195" i="8"/>
  <c r="CW16" i="8"/>
  <c r="CW20" i="8"/>
  <c r="CW22" i="8"/>
  <c r="CW23" i="8"/>
  <c r="CW24" i="8"/>
  <c r="CW26" i="8"/>
  <c r="CW27" i="8"/>
  <c r="CW78" i="8"/>
  <c r="CW39" i="8"/>
  <c r="CW82" i="8"/>
  <c r="CW93" i="8"/>
  <c r="CW94" i="8"/>
  <c r="CW98" i="8"/>
  <c r="CW99" i="8"/>
  <c r="CW148" i="8"/>
  <c r="CW149" i="8"/>
  <c r="CW150" i="8"/>
  <c r="CW154" i="8"/>
  <c r="CW155" i="8"/>
  <c r="CW156" i="8"/>
  <c r="CW157" i="8"/>
  <c r="CW160" i="8"/>
  <c r="CW161" i="8"/>
  <c r="CW163" i="8"/>
  <c r="CW168" i="8"/>
  <c r="CW174" i="8"/>
  <c r="CW175" i="8"/>
  <c r="CW181" i="8"/>
  <c r="CW185" i="8"/>
  <c r="CW186" i="8"/>
  <c r="CW187" i="8"/>
  <c r="CW176" i="8"/>
  <c r="CW191" i="8"/>
  <c r="CW192" i="8"/>
  <c r="CW193" i="8"/>
  <c r="CW194" i="8"/>
  <c r="CW199" i="8"/>
  <c r="CW25" i="8"/>
  <c r="CW179" i="8"/>
  <c r="CW188" i="8"/>
  <c r="CW200" i="8"/>
  <c r="CW201" i="8"/>
  <c r="CW202" i="8"/>
  <c r="CW210" i="8"/>
  <c r="CW15" i="8"/>
  <c r="CW164" i="8"/>
  <c r="CW17" i="8"/>
  <c r="CW18" i="8"/>
  <c r="CW30" i="8"/>
  <c r="CW41" i="8"/>
  <c r="CW52" i="8"/>
  <c r="CW128" i="8"/>
  <c r="CW135" i="8"/>
  <c r="CW141" i="8"/>
  <c r="CW142" i="8"/>
  <c r="CW146" i="8"/>
  <c r="CW147" i="8"/>
  <c r="CW151" i="8"/>
  <c r="CW152" i="8"/>
  <c r="CW153" i="8"/>
  <c r="CW158" i="8"/>
  <c r="CW159" i="8"/>
  <c r="CW51" i="8"/>
  <c r="CW134" i="8"/>
  <c r="CW165" i="8"/>
  <c r="CW166" i="8"/>
  <c r="CW172" i="8"/>
  <c r="CW173" i="8"/>
  <c r="CW177" i="8"/>
  <c r="CW178" i="8"/>
  <c r="CW182" i="8"/>
  <c r="CW183" i="8"/>
  <c r="CW184" i="8"/>
  <c r="CW189" i="8"/>
  <c r="CW190" i="8"/>
  <c r="CW196" i="8"/>
  <c r="CW42" i="8"/>
  <c r="CW197" i="8"/>
  <c r="CW203" i="8"/>
  <c r="CW204" i="8"/>
  <c r="CW208" i="8"/>
  <c r="CW209" i="8"/>
  <c r="CW65" i="8"/>
  <c r="CW76" i="8"/>
  <c r="MH10" i="8"/>
  <c r="MH128" i="8"/>
  <c r="MH134" i="8"/>
  <c r="MH182" i="8"/>
  <c r="MH183" i="8"/>
  <c r="MH184" i="8"/>
  <c r="MH189" i="8"/>
  <c r="MH190" i="8"/>
  <c r="MH178" i="8"/>
  <c r="MH196" i="8"/>
  <c r="MH197" i="8"/>
  <c r="MH203" i="8"/>
  <c r="MH204" i="8"/>
  <c r="MH208" i="8"/>
  <c r="MH209" i="8"/>
  <c r="MH76" i="8"/>
  <c r="MH77" i="8"/>
  <c r="MH89" i="8"/>
  <c r="MH90" i="8"/>
  <c r="MH91" i="8"/>
  <c r="MH17" i="8"/>
  <c r="MG9" i="8"/>
  <c r="HP10" i="8"/>
  <c r="HP17" i="8"/>
  <c r="HP18" i="8"/>
  <c r="HP20" i="8"/>
  <c r="HP22" i="8"/>
  <c r="HP23" i="8"/>
  <c r="HP24" i="8"/>
  <c r="HP25" i="8"/>
  <c r="HP26" i="8"/>
  <c r="HP27" i="8"/>
  <c r="HP29" i="8"/>
  <c r="HP30" i="8"/>
  <c r="HP31" i="8"/>
  <c r="HP32" i="8"/>
  <c r="HP33" i="8"/>
  <c r="HP34" i="8"/>
  <c r="HP36" i="8"/>
  <c r="HP37" i="8"/>
  <c r="HP38" i="8"/>
  <c r="HP41" i="8"/>
  <c r="HP42" i="8"/>
  <c r="HP43" i="8"/>
  <c r="HP45" i="8"/>
  <c r="HP46" i="8"/>
  <c r="HP50" i="8"/>
  <c r="HP51" i="8"/>
  <c r="HP52" i="8"/>
  <c r="HP53" i="8"/>
  <c r="HP54" i="8"/>
  <c r="HP55" i="8"/>
  <c r="HP56" i="8"/>
  <c r="HP57" i="8"/>
  <c r="HP128" i="8"/>
  <c r="HP129" i="8"/>
  <c r="HP130" i="8"/>
  <c r="HP135" i="8"/>
  <c r="HP136" i="8"/>
  <c r="HP137" i="8"/>
  <c r="HP138" i="8"/>
  <c r="HP139" i="8"/>
  <c r="HP140" i="8"/>
  <c r="HP141" i="8"/>
  <c r="HP142" i="8"/>
  <c r="HP143" i="8"/>
  <c r="HP144" i="8"/>
  <c r="HP145" i="8"/>
  <c r="HO9" i="8"/>
  <c r="CW9" i="8"/>
  <c r="CX10" i="8"/>
  <c r="CX17" i="8"/>
  <c r="ME214" i="8"/>
  <c r="CU218" i="8"/>
  <c r="MG21" i="8"/>
  <c r="MG23" i="8"/>
  <c r="MG24" i="8"/>
  <c r="MG26" i="8"/>
  <c r="MG34" i="8"/>
  <c r="MG35" i="8"/>
  <c r="MG39" i="8"/>
  <c r="MG40" i="8"/>
  <c r="MG82" i="8"/>
  <c r="MG33" i="8"/>
  <c r="MG83" i="8"/>
  <c r="MG84" i="8"/>
  <c r="MG86" i="8"/>
  <c r="MG88" i="8"/>
  <c r="MG93" i="8"/>
  <c r="MG94" i="8"/>
  <c r="MG99" i="8"/>
  <c r="MG149" i="8"/>
  <c r="MG150" i="8"/>
  <c r="MG154" i="8"/>
  <c r="MG155" i="8"/>
  <c r="MG157" i="8"/>
  <c r="MG160" i="8"/>
  <c r="MG161" i="8"/>
  <c r="MG174" i="8"/>
  <c r="MG175" i="8"/>
  <c r="MG179" i="8"/>
  <c r="MG181" i="8"/>
  <c r="MG185" i="8"/>
  <c r="MG187" i="8"/>
  <c r="MG28" i="8"/>
  <c r="MG191" i="8"/>
  <c r="MG192" i="8"/>
  <c r="MG194" i="8"/>
  <c r="MG199" i="8"/>
  <c r="MG200" i="8"/>
  <c r="MG201" i="8"/>
  <c r="MG202" i="8"/>
  <c r="MG164" i="8"/>
  <c r="MG25" i="8"/>
  <c r="MG78" i="8"/>
  <c r="MG79" i="8"/>
  <c r="MG92" i="8"/>
  <c r="MG105" i="8"/>
  <c r="MG123" i="8"/>
  <c r="MG136" i="8"/>
  <c r="MG167" i="8"/>
  <c r="MG115" i="8"/>
  <c r="MG116" i="8"/>
  <c r="MG120" i="8"/>
  <c r="MG121" i="8"/>
  <c r="MG122" i="8"/>
  <c r="MG127" i="8"/>
  <c r="HO196" i="8"/>
  <c r="HO197" i="8"/>
  <c r="HO198" i="8"/>
  <c r="HO199" i="8"/>
  <c r="HO200" i="8"/>
  <c r="HO201" i="8"/>
  <c r="HO202" i="8"/>
  <c r="HO203" i="8"/>
  <c r="HO204" i="8"/>
  <c r="HO205" i="8"/>
  <c r="HO206" i="8"/>
  <c r="HO207" i="8"/>
  <c r="HO208" i="8"/>
  <c r="HO209" i="8"/>
  <c r="HO210" i="8"/>
  <c r="HO211" i="8"/>
  <c r="HO212" i="8"/>
  <c r="HO17" i="8"/>
  <c r="HO35" i="8"/>
  <c r="HO36" i="8"/>
  <c r="HO42" i="8"/>
  <c r="HO52" i="8"/>
  <c r="HO58" i="8"/>
  <c r="HO61" i="8"/>
  <c r="HO63" i="8"/>
  <c r="HO65" i="8"/>
  <c r="HO67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29" i="8"/>
  <c r="HO37" i="8"/>
  <c r="HO57" i="8"/>
  <c r="HO62" i="8"/>
  <c r="HO66" i="8"/>
  <c r="HO70" i="8"/>
  <c r="HO71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21" i="8"/>
  <c r="HO122" i="8"/>
  <c r="HO123" i="8"/>
  <c r="HO124" i="8"/>
  <c r="HO125" i="8"/>
  <c r="HO126" i="8"/>
  <c r="HO127" i="8"/>
  <c r="HO14" i="8"/>
  <c r="HO15" i="8"/>
  <c r="HO16" i="8"/>
  <c r="HO18" i="8"/>
  <c r="HO19" i="8"/>
  <c r="HO20" i="8"/>
  <c r="HO22" i="8"/>
  <c r="HO23" i="8"/>
  <c r="HO24" i="8"/>
  <c r="HO25" i="8"/>
  <c r="HO26" i="8"/>
  <c r="HO27" i="8"/>
  <c r="HO28" i="8"/>
  <c r="HO30" i="8"/>
  <c r="HO31" i="8"/>
  <c r="HO32" i="8"/>
  <c r="HO33" i="8"/>
  <c r="HO39" i="8"/>
  <c r="HO40" i="8"/>
  <c r="HO43" i="8"/>
  <c r="HO44" i="8"/>
  <c r="HO45" i="8"/>
  <c r="HO47" i="8"/>
  <c r="HO48" i="8"/>
  <c r="HO49" i="8"/>
  <c r="HO50" i="8"/>
  <c r="HO53" i="8"/>
  <c r="HO54" i="8"/>
  <c r="HO56" i="8"/>
  <c r="HO59" i="8"/>
  <c r="HO60" i="8"/>
  <c r="HO131" i="8"/>
  <c r="HO135" i="8"/>
  <c r="HO136" i="8"/>
  <c r="HO137" i="8"/>
  <c r="HO138" i="8"/>
  <c r="HO139" i="8"/>
  <c r="HO140" i="8"/>
  <c r="HO141" i="8"/>
  <c r="HO142" i="8"/>
  <c r="HO143" i="8"/>
  <c r="HO144" i="8"/>
  <c r="HO145" i="8"/>
  <c r="HO146" i="8"/>
  <c r="HO147" i="8"/>
  <c r="HO148" i="8"/>
  <c r="HO149" i="8"/>
  <c r="HO150" i="8"/>
  <c r="HO151" i="8"/>
  <c r="HO152" i="8"/>
  <c r="HO153" i="8"/>
  <c r="HO154" i="8"/>
  <c r="HO155" i="8"/>
  <c r="HO156" i="8"/>
  <c r="HO157" i="8"/>
  <c r="HO158" i="8"/>
  <c r="HO159" i="8"/>
  <c r="HO160" i="8"/>
  <c r="HO161" i="8"/>
  <c r="HO34" i="8"/>
  <c r="HO130" i="8"/>
  <c r="HO132" i="8"/>
  <c r="HO163" i="8"/>
  <c r="HO164" i="8"/>
  <c r="HO165" i="8"/>
  <c r="HO166" i="8"/>
  <c r="HO167" i="8"/>
  <c r="HO168" i="8"/>
  <c r="HO169" i="8"/>
  <c r="HO170" i="8"/>
  <c r="HO171" i="8"/>
  <c r="CW33" i="8"/>
  <c r="CW34" i="8"/>
  <c r="CW35" i="8"/>
  <c r="CW36" i="8"/>
  <c r="CW37" i="8"/>
  <c r="CW40" i="8"/>
  <c r="CW46" i="8"/>
  <c r="CW81" i="8"/>
  <c r="CW80" i="8"/>
  <c r="CW79" i="8"/>
  <c r="CW21" i="8"/>
  <c r="CW28" i="8"/>
  <c r="CW32" i="8"/>
  <c r="CW38" i="8"/>
  <c r="CW83" i="8"/>
  <c r="CW84" i="8"/>
  <c r="CW85" i="8"/>
  <c r="CW86" i="8"/>
  <c r="CW87" i="8"/>
  <c r="CW88" i="8"/>
  <c r="CW77" i="8"/>
  <c r="CW89" i="8"/>
  <c r="CW90" i="8"/>
  <c r="CW91" i="8"/>
  <c r="MF214" i="8" l="1"/>
  <c r="CV218" i="8"/>
  <c r="MG213" i="8"/>
  <c r="CW217" i="8" s="1"/>
  <c r="CW218" i="8" s="1"/>
  <c r="CW213" i="8"/>
  <c r="CW214" i="8" s="1"/>
  <c r="MH18" i="8"/>
  <c r="MH31" i="8"/>
  <c r="MH65" i="8"/>
  <c r="MH96" i="8"/>
  <c r="HP146" i="8"/>
  <c r="HP147" i="8"/>
  <c r="HP148" i="8"/>
  <c r="HP149" i="8"/>
  <c r="HP150" i="8"/>
  <c r="HP151" i="8"/>
  <c r="HP152" i="8"/>
  <c r="HP153" i="8"/>
  <c r="HP154" i="8"/>
  <c r="HP155" i="8"/>
  <c r="HP156" i="8"/>
  <c r="MG8" i="8"/>
  <c r="MH9" i="8"/>
  <c r="MI10" i="8"/>
  <c r="MI17" i="8"/>
  <c r="MI18" i="8"/>
  <c r="MI41" i="8"/>
  <c r="MI52" i="8"/>
  <c r="MI128" i="8"/>
  <c r="MI135" i="8"/>
  <c r="MI141" i="8"/>
  <c r="MI142" i="8"/>
  <c r="MI146" i="8"/>
  <c r="MI147" i="8"/>
  <c r="MI151" i="8"/>
  <c r="MI152" i="8"/>
  <c r="MI153" i="8"/>
  <c r="MI158" i="8"/>
  <c r="MI159" i="8"/>
  <c r="MI165" i="8"/>
  <c r="MI166" i="8"/>
  <c r="MI172" i="8"/>
  <c r="MI173" i="8"/>
  <c r="MI177" i="8"/>
  <c r="HO8" i="8"/>
  <c r="HQ10" i="8"/>
  <c r="HQ36" i="8"/>
  <c r="HQ50" i="8"/>
  <c r="HQ56" i="8"/>
  <c r="HQ161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20" i="8"/>
  <c r="HQ42" i="8"/>
  <c r="HQ51" i="8"/>
  <c r="HQ129" i="8"/>
  <c r="HQ133" i="8"/>
  <c r="HQ162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P9" i="8"/>
  <c r="HQ18" i="8"/>
  <c r="HQ32" i="8"/>
  <c r="HQ52" i="8"/>
  <c r="HQ54" i="8"/>
  <c r="HQ55" i="8"/>
  <c r="HQ128" i="8"/>
  <c r="HQ130" i="8"/>
  <c r="HQ134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CW8" i="8"/>
  <c r="CY10" i="8"/>
  <c r="CY41" i="8"/>
  <c r="CY64" i="8"/>
  <c r="CY96" i="8"/>
  <c r="CY97" i="8"/>
  <c r="CY103" i="8"/>
  <c r="CY104" i="8"/>
  <c r="CX9" i="8"/>
  <c r="HO213" i="8"/>
  <c r="HO214" i="8" s="1"/>
  <c r="MH57" i="8"/>
  <c r="MH62" i="8"/>
  <c r="MH58" i="8"/>
  <c r="MH54" i="8"/>
  <c r="MH59" i="8"/>
  <c r="MH55" i="8"/>
  <c r="MH61" i="8"/>
  <c r="MH63" i="8"/>
  <c r="MH60" i="8"/>
  <c r="MH56" i="8"/>
  <c r="MH53" i="8"/>
  <c r="MH70" i="8"/>
  <c r="MH72" i="8"/>
  <c r="MH67" i="8"/>
  <c r="MH73" i="8"/>
  <c r="MH71" i="8"/>
  <c r="MH75" i="8"/>
  <c r="MH68" i="8"/>
  <c r="MH66" i="8"/>
  <c r="MH74" i="8"/>
  <c r="MH19" i="8"/>
  <c r="MH95" i="8"/>
  <c r="MH100" i="8"/>
  <c r="MH101" i="8"/>
  <c r="MH108" i="8"/>
  <c r="MH109" i="8"/>
  <c r="MH114" i="8"/>
  <c r="MH118" i="8"/>
  <c r="MH124" i="8"/>
  <c r="MH125" i="8"/>
  <c r="MH126" i="8"/>
  <c r="MH144" i="8"/>
  <c r="MH145" i="8"/>
  <c r="MH162" i="8"/>
  <c r="MH169" i="8"/>
  <c r="MH206" i="8"/>
  <c r="MH207" i="8"/>
  <c r="MH138" i="8"/>
  <c r="MH180" i="8"/>
  <c r="MH198" i="8"/>
  <c r="MH69" i="8"/>
  <c r="MH43" i="8"/>
  <c r="MH132" i="8"/>
  <c r="MH205" i="8"/>
  <c r="MH14" i="8"/>
  <c r="MH45" i="8"/>
  <c r="MH48" i="8"/>
  <c r="MH49" i="8"/>
  <c r="MH50" i="8"/>
  <c r="MH137" i="8"/>
  <c r="MH170" i="8"/>
  <c r="MH212" i="8"/>
  <c r="MH139" i="8"/>
  <c r="MH143" i="8"/>
  <c r="MH107" i="8"/>
  <c r="MH47" i="8"/>
  <c r="MH29" i="8"/>
  <c r="MH117" i="8"/>
  <c r="MH15" i="8"/>
  <c r="MH119" i="8"/>
  <c r="MH140" i="8"/>
  <c r="MH130" i="8"/>
  <c r="MH112" i="8"/>
  <c r="MH195" i="8"/>
  <c r="MH186" i="8"/>
  <c r="MH85" i="8"/>
  <c r="MH98" i="8"/>
  <c r="MH131" i="8"/>
  <c r="MH129" i="8"/>
  <c r="MH171" i="8"/>
  <c r="MH113" i="8"/>
  <c r="MH44" i="8"/>
  <c r="MH27" i="8"/>
  <c r="MH188" i="8"/>
  <c r="MH106" i="8"/>
  <c r="MH211" i="8"/>
  <c r="MH46" i="8"/>
  <c r="MH168" i="8"/>
  <c r="MH81" i="8"/>
  <c r="MH36" i="8"/>
  <c r="MH148" i="8"/>
  <c r="MH174" i="8"/>
  <c r="MH87" i="8"/>
  <c r="MH156" i="8"/>
  <c r="MH16" i="8"/>
  <c r="MH193" i="8"/>
  <c r="MH80" i="8"/>
  <c r="MH176" i="8"/>
  <c r="MH37" i="8"/>
  <c r="MH22" i="8"/>
  <c r="MH32" i="8"/>
  <c r="MH38" i="8"/>
  <c r="MH84" i="8"/>
  <c r="MH163" i="8"/>
  <c r="MH210" i="8"/>
  <c r="MH102" i="8"/>
  <c r="MH133" i="8"/>
  <c r="MH20" i="8"/>
  <c r="MH21" i="8"/>
  <c r="MH23" i="8"/>
  <c r="MH24" i="8"/>
  <c r="MH26" i="8"/>
  <c r="MH33" i="8"/>
  <c r="MH34" i="8"/>
  <c r="MH35" i="8"/>
  <c r="MH82" i="8"/>
  <c r="MH40" i="8"/>
  <c r="MH83" i="8"/>
  <c r="MH86" i="8"/>
  <c r="MH88" i="8"/>
  <c r="MH28" i="8"/>
  <c r="MH39" i="8"/>
  <c r="MH93" i="8"/>
  <c r="MH94" i="8"/>
  <c r="MH99" i="8"/>
  <c r="MH149" i="8"/>
  <c r="MH150" i="8"/>
  <c r="MH154" i="8"/>
  <c r="MH155" i="8"/>
  <c r="MH157" i="8"/>
  <c r="MH161" i="8"/>
  <c r="MH175" i="8"/>
  <c r="MH181" i="8"/>
  <c r="MH185" i="8"/>
  <c r="MH187" i="8"/>
  <c r="MH191" i="8"/>
  <c r="MH192" i="8"/>
  <c r="MH194" i="8"/>
  <c r="MH199" i="8"/>
  <c r="MH160" i="8"/>
  <c r="MH179" i="8"/>
  <c r="MH200" i="8"/>
  <c r="MH201" i="8"/>
  <c r="MH202" i="8"/>
  <c r="MH164" i="8"/>
  <c r="MH25" i="8"/>
  <c r="MH78" i="8"/>
  <c r="MH79" i="8"/>
  <c r="MH92" i="8"/>
  <c r="MH105" i="8"/>
  <c r="MH123" i="8"/>
  <c r="MH136" i="8"/>
  <c r="MH167" i="8"/>
  <c r="MH30" i="8"/>
  <c r="MH41" i="8"/>
  <c r="MH51" i="8"/>
  <c r="MH52" i="8"/>
  <c r="MH135" i="8"/>
  <c r="MH141" i="8"/>
  <c r="MH142" i="8"/>
  <c r="MH146" i="8"/>
  <c r="MH147" i="8"/>
  <c r="MH151" i="8"/>
  <c r="MH152" i="8"/>
  <c r="MH153" i="8"/>
  <c r="MH158" i="8"/>
  <c r="MH159" i="8"/>
  <c r="MH165" i="8"/>
  <c r="MH166" i="8"/>
  <c r="MH172" i="8"/>
  <c r="MH173" i="8"/>
  <c r="MH177" i="8"/>
  <c r="MH115" i="8"/>
  <c r="MH116" i="8"/>
  <c r="MH120" i="8"/>
  <c r="MH121" i="8"/>
  <c r="MH122" i="8"/>
  <c r="MH127" i="8"/>
  <c r="MH97" i="8"/>
  <c r="MH103" i="8"/>
  <c r="MH104" i="8"/>
  <c r="MH110" i="8"/>
  <c r="MH42" i="8"/>
  <c r="MH64" i="8"/>
  <c r="MH111" i="8"/>
  <c r="HP106" i="8"/>
  <c r="HP107" i="8"/>
  <c r="HP108" i="8"/>
  <c r="HP109" i="8"/>
  <c r="HP110" i="8"/>
  <c r="HP111" i="8"/>
  <c r="HP35" i="8"/>
  <c r="HP48" i="8"/>
  <c r="HP61" i="8"/>
  <c r="HP62" i="8"/>
  <c r="HP63" i="8"/>
  <c r="HP66" i="8"/>
  <c r="HP70" i="8"/>
  <c r="HP112" i="8"/>
  <c r="HP113" i="8"/>
  <c r="HP114" i="8"/>
  <c r="HP115" i="8"/>
  <c r="HP116" i="8"/>
  <c r="HP117" i="8"/>
  <c r="HP118" i="8"/>
  <c r="HP119" i="8"/>
  <c r="HP120" i="8"/>
  <c r="HP121" i="8"/>
  <c r="HP122" i="8"/>
  <c r="HP123" i="8"/>
  <c r="HP124" i="8"/>
  <c r="HP125" i="8"/>
  <c r="HP126" i="8"/>
  <c r="HP127" i="8"/>
  <c r="HP157" i="8"/>
  <c r="HP158" i="8"/>
  <c r="HP159" i="8"/>
  <c r="HP160" i="8"/>
  <c r="HP14" i="8"/>
  <c r="HP16" i="8"/>
  <c r="HP44" i="8"/>
  <c r="HP133" i="8"/>
  <c r="HP134" i="8"/>
  <c r="HP162" i="8"/>
  <c r="HP163" i="8"/>
  <c r="HP164" i="8"/>
  <c r="HP165" i="8"/>
  <c r="HP166" i="8"/>
  <c r="HP167" i="8"/>
  <c r="HP168" i="8"/>
  <c r="HP169" i="8"/>
  <c r="HP170" i="8"/>
  <c r="HP171" i="8"/>
  <c r="HP172" i="8"/>
  <c r="HP173" i="8"/>
  <c r="HP174" i="8"/>
  <c r="HP175" i="8"/>
  <c r="HP176" i="8"/>
  <c r="HP177" i="8"/>
  <c r="HP178" i="8"/>
  <c r="HP19" i="8"/>
  <c r="HP39" i="8"/>
  <c r="HP180" i="8"/>
  <c r="HP181" i="8"/>
  <c r="HP182" i="8"/>
  <c r="HP183" i="8"/>
  <c r="HP184" i="8"/>
  <c r="HP185" i="8"/>
  <c r="HP186" i="8"/>
  <c r="HP187" i="8"/>
  <c r="HP188" i="8"/>
  <c r="HP189" i="8"/>
  <c r="HP190" i="8"/>
  <c r="HP191" i="8"/>
  <c r="HP192" i="8"/>
  <c r="HP193" i="8"/>
  <c r="HP194" i="8"/>
  <c r="HP195" i="8"/>
  <c r="HP131" i="8"/>
  <c r="HP132" i="8"/>
  <c r="HP161" i="8"/>
  <c r="HP179" i="8"/>
  <c r="HP196" i="8"/>
  <c r="HP197" i="8"/>
  <c r="HP198" i="8"/>
  <c r="HP199" i="8"/>
  <c r="HP200" i="8"/>
  <c r="HP201" i="8"/>
  <c r="HP202" i="8"/>
  <c r="HP203" i="8"/>
  <c r="HP204" i="8"/>
  <c r="HP205" i="8"/>
  <c r="HP206" i="8"/>
  <c r="HP207" i="8"/>
  <c r="HP208" i="8"/>
  <c r="HP209" i="8"/>
  <c r="HP210" i="8"/>
  <c r="HP211" i="8"/>
  <c r="HP212" i="8"/>
  <c r="HP15" i="8"/>
  <c r="HP21" i="8"/>
  <c r="HP40" i="8"/>
  <c r="HP47" i="8"/>
  <c r="HP59" i="8"/>
  <c r="HP60" i="8"/>
  <c r="HP71" i="8"/>
  <c r="HP72" i="8"/>
  <c r="HP74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28" i="8"/>
  <c r="HP49" i="8"/>
  <c r="HP58" i="8"/>
  <c r="HP64" i="8"/>
  <c r="HP65" i="8"/>
  <c r="HP67" i="8"/>
  <c r="HP68" i="8"/>
  <c r="HP69" i="8"/>
  <c r="HP73" i="8"/>
  <c r="HP75" i="8"/>
  <c r="HP95" i="8"/>
  <c r="HP96" i="8"/>
  <c r="HP97" i="8"/>
  <c r="HP98" i="8"/>
  <c r="HP99" i="8"/>
  <c r="HP100" i="8"/>
  <c r="HP101" i="8"/>
  <c r="HP102" i="8"/>
  <c r="HP103" i="8"/>
  <c r="HP104" i="8"/>
  <c r="HP105" i="8"/>
  <c r="CX64" i="8"/>
  <c r="CX120" i="8"/>
  <c r="CX164" i="8"/>
  <c r="CX52" i="8"/>
  <c r="CX116" i="8"/>
  <c r="CX127" i="8"/>
  <c r="CX53" i="8"/>
  <c r="CX56" i="8"/>
  <c r="CX54" i="8"/>
  <c r="CX57" i="8"/>
  <c r="CX55" i="8"/>
  <c r="CX58" i="8"/>
  <c r="CX60" i="8"/>
  <c r="CX63" i="8"/>
  <c r="CX61" i="8"/>
  <c r="CX59" i="8"/>
  <c r="CX62" i="8"/>
  <c r="CX67" i="8"/>
  <c r="CX68" i="8"/>
  <c r="CX70" i="8"/>
  <c r="CX73" i="8"/>
  <c r="CX72" i="8"/>
  <c r="CX74" i="8"/>
  <c r="CX71" i="8"/>
  <c r="CX75" i="8"/>
  <c r="CX66" i="8"/>
  <c r="CX69" i="8"/>
  <c r="CX14" i="8"/>
  <c r="CX43" i="8"/>
  <c r="CX44" i="8"/>
  <c r="CX45" i="8"/>
  <c r="CX47" i="8"/>
  <c r="CX48" i="8"/>
  <c r="CX49" i="8"/>
  <c r="CX50" i="8"/>
  <c r="CX19" i="8"/>
  <c r="CX29" i="8"/>
  <c r="CX95" i="8"/>
  <c r="CX100" i="8"/>
  <c r="CX114" i="8"/>
  <c r="CX117" i="8"/>
  <c r="CX118" i="8"/>
  <c r="CX119" i="8"/>
  <c r="CX124" i="8"/>
  <c r="CX129" i="8"/>
  <c r="CX130" i="8"/>
  <c r="CX131" i="8"/>
  <c r="CX132" i="8"/>
  <c r="CX137" i="8"/>
  <c r="CX138" i="8"/>
  <c r="CX126" i="8"/>
  <c r="CX140" i="8"/>
  <c r="CX143" i="8"/>
  <c r="CX144" i="8"/>
  <c r="CX145" i="8"/>
  <c r="CX162" i="8"/>
  <c r="CX169" i="8"/>
  <c r="CX109" i="8"/>
  <c r="CX125" i="8"/>
  <c r="CX139" i="8"/>
  <c r="CX170" i="8"/>
  <c r="CX171" i="8"/>
  <c r="CX180" i="8"/>
  <c r="CX198" i="8"/>
  <c r="CX205" i="8"/>
  <c r="CX206" i="8"/>
  <c r="CX101" i="8"/>
  <c r="CX106" i="8"/>
  <c r="CX112" i="8"/>
  <c r="CX113" i="8"/>
  <c r="CX207" i="8"/>
  <c r="CX211" i="8"/>
  <c r="CX212" i="8"/>
  <c r="CX107" i="8"/>
  <c r="CX136" i="8"/>
  <c r="CX92" i="8"/>
  <c r="CX167" i="8"/>
  <c r="CX108" i="8"/>
  <c r="CX102" i="8"/>
  <c r="CX133" i="8"/>
  <c r="CX195" i="8"/>
  <c r="CX16" i="8"/>
  <c r="CX20" i="8"/>
  <c r="CX22" i="8"/>
  <c r="CX23" i="8"/>
  <c r="CX24" i="8"/>
  <c r="CX26" i="8"/>
  <c r="CX27" i="8"/>
  <c r="CX21" i="8"/>
  <c r="CX33" i="8"/>
  <c r="CX34" i="8"/>
  <c r="CX35" i="8"/>
  <c r="CX40" i="8"/>
  <c r="CX46" i="8"/>
  <c r="CX78" i="8"/>
  <c r="CX81" i="8"/>
  <c r="CX37" i="8"/>
  <c r="CX39" i="8"/>
  <c r="CX82" i="8"/>
  <c r="CX83" i="8"/>
  <c r="CX84" i="8"/>
  <c r="CX85" i="8"/>
  <c r="CX86" i="8"/>
  <c r="CX87" i="8"/>
  <c r="CX88" i="8"/>
  <c r="CX25" i="8"/>
  <c r="CX79" i="8"/>
  <c r="CX28" i="8"/>
  <c r="CX32" i="8"/>
  <c r="CX36" i="8"/>
  <c r="CX38" i="8"/>
  <c r="CX93" i="8"/>
  <c r="CX94" i="8"/>
  <c r="CX98" i="8"/>
  <c r="CX99" i="8"/>
  <c r="CX148" i="8"/>
  <c r="CX149" i="8"/>
  <c r="CX150" i="8"/>
  <c r="CX154" i="8"/>
  <c r="CX155" i="8"/>
  <c r="CX156" i="8"/>
  <c r="CX157" i="8"/>
  <c r="CX160" i="8"/>
  <c r="CX161" i="8"/>
  <c r="CX163" i="8"/>
  <c r="CX168" i="8"/>
  <c r="CX174" i="8"/>
  <c r="CX175" i="8"/>
  <c r="CX181" i="8"/>
  <c r="CX185" i="8"/>
  <c r="CX186" i="8"/>
  <c r="CX187" i="8"/>
  <c r="CX179" i="8"/>
  <c r="CX191" i="8"/>
  <c r="CX192" i="8"/>
  <c r="CX193" i="8"/>
  <c r="CX194" i="8"/>
  <c r="CX199" i="8"/>
  <c r="CX80" i="8"/>
  <c r="CX176" i="8"/>
  <c r="CX188" i="8"/>
  <c r="CX200" i="8"/>
  <c r="CX201" i="8"/>
  <c r="CX202" i="8"/>
  <c r="CX210" i="8"/>
  <c r="CX105" i="8"/>
  <c r="CX123" i="8"/>
  <c r="CX15" i="8"/>
  <c r="CX103" i="8"/>
  <c r="CX121" i="8"/>
  <c r="CX18" i="8"/>
  <c r="CX31" i="8"/>
  <c r="CX42" i="8"/>
  <c r="CX51" i="8"/>
  <c r="CX135" i="8"/>
  <c r="CX141" i="8"/>
  <c r="CX142" i="8"/>
  <c r="CX146" i="8"/>
  <c r="CX147" i="8"/>
  <c r="CX151" i="8"/>
  <c r="CX152" i="8"/>
  <c r="CX153" i="8"/>
  <c r="CX158" i="8"/>
  <c r="CX159" i="8"/>
  <c r="CX128" i="8"/>
  <c r="CX165" i="8"/>
  <c r="CX166" i="8"/>
  <c r="CX172" i="8"/>
  <c r="CX173" i="8"/>
  <c r="CX177" i="8"/>
  <c r="CX178" i="8"/>
  <c r="CX134" i="8"/>
  <c r="CX182" i="8"/>
  <c r="CX183" i="8"/>
  <c r="CX184" i="8"/>
  <c r="CX189" i="8"/>
  <c r="CX190" i="8"/>
  <c r="CX196" i="8"/>
  <c r="CX197" i="8"/>
  <c r="CX203" i="8"/>
  <c r="CX204" i="8"/>
  <c r="CX208" i="8"/>
  <c r="CX209" i="8"/>
  <c r="CX30" i="8"/>
  <c r="CX41" i="8"/>
  <c r="CX76" i="8"/>
  <c r="CX77" i="8"/>
  <c r="CX89" i="8"/>
  <c r="CX90" i="8"/>
  <c r="CX91" i="8"/>
  <c r="CX65" i="8"/>
  <c r="CX97" i="8"/>
  <c r="CX111" i="8"/>
  <c r="CX104" i="8"/>
  <c r="CX96" i="8"/>
  <c r="CX110" i="8"/>
  <c r="CX115" i="8"/>
  <c r="CX122" i="8"/>
  <c r="MG214" i="8" l="1"/>
  <c r="HQ211" i="8"/>
  <c r="HQ212" i="8"/>
  <c r="HQ35" i="8"/>
  <c r="HQ61" i="8"/>
  <c r="HQ64" i="8"/>
  <c r="HQ66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31" i="8"/>
  <c r="HQ39" i="8"/>
  <c r="HQ53" i="8"/>
  <c r="HQ62" i="8"/>
  <c r="HQ63" i="8"/>
  <c r="HQ67" i="8"/>
  <c r="HQ70" i="8"/>
  <c r="HQ71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37" i="8"/>
  <c r="HQ44" i="8"/>
  <c r="HQ65" i="8"/>
  <c r="HQ68" i="8"/>
  <c r="HQ69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37" i="8"/>
  <c r="HQ28" i="8"/>
  <c r="HQ132" i="8"/>
  <c r="HQ14" i="8"/>
  <c r="HQ15" i="8"/>
  <c r="HQ16" i="8"/>
  <c r="HQ17" i="8"/>
  <c r="HQ19" i="8"/>
  <c r="HQ21" i="8"/>
  <c r="HQ22" i="8"/>
  <c r="HQ23" i="8"/>
  <c r="HQ25" i="8"/>
  <c r="HQ27" i="8"/>
  <c r="HQ33" i="8"/>
  <c r="HQ40" i="8"/>
  <c r="HQ135" i="8"/>
  <c r="HQ38" i="8"/>
  <c r="HQ24" i="8"/>
  <c r="HQ29" i="8"/>
  <c r="HQ34" i="8"/>
  <c r="HQ45" i="8"/>
  <c r="HQ47" i="8"/>
  <c r="HQ49" i="8"/>
  <c r="HQ59" i="8"/>
  <c r="HQ131" i="8"/>
  <c r="HQ136" i="8"/>
  <c r="HQ41" i="8"/>
  <c r="HQ57" i="8"/>
  <c r="HQ26" i="8"/>
  <c r="HQ30" i="8"/>
  <c r="HQ43" i="8"/>
  <c r="HQ46" i="8"/>
  <c r="HQ48" i="8"/>
  <c r="HQ58" i="8"/>
  <c r="HQ60" i="8"/>
  <c r="CY144" i="8"/>
  <c r="CY162" i="8"/>
  <c r="CY170" i="8"/>
  <c r="CY180" i="8"/>
  <c r="CY205" i="8"/>
  <c r="CY108" i="8"/>
  <c r="CY207" i="8"/>
  <c r="CY212" i="8"/>
  <c r="CY101" i="8"/>
  <c r="CY107" i="8"/>
  <c r="CY136" i="8"/>
  <c r="CY109" i="8"/>
  <c r="CY138" i="8"/>
  <c r="CY53" i="8"/>
  <c r="CY56" i="8"/>
  <c r="CY125" i="8"/>
  <c r="CY129" i="8"/>
  <c r="CY130" i="8"/>
  <c r="CY131" i="8"/>
  <c r="CY132" i="8"/>
  <c r="CY137" i="8"/>
  <c r="CY140" i="8"/>
  <c r="CY143" i="8"/>
  <c r="CY145" i="8"/>
  <c r="CY169" i="8"/>
  <c r="CY58" i="8"/>
  <c r="CY171" i="8"/>
  <c r="CY198" i="8"/>
  <c r="CY206" i="8"/>
  <c r="CY126" i="8"/>
  <c r="CY211" i="8"/>
  <c r="CY106" i="8"/>
  <c r="CY105" i="8"/>
  <c r="CY167" i="8"/>
  <c r="CY112" i="8"/>
  <c r="CY62" i="8"/>
  <c r="CY63" i="8"/>
  <c r="CY61" i="8"/>
  <c r="CY60" i="8"/>
  <c r="CY59" i="8"/>
  <c r="CY67" i="8"/>
  <c r="CY68" i="8"/>
  <c r="CY70" i="8"/>
  <c r="CY73" i="8"/>
  <c r="CY72" i="8"/>
  <c r="CY71" i="8"/>
  <c r="CY74" i="8"/>
  <c r="CY75" i="8"/>
  <c r="CY55" i="8"/>
  <c r="CY66" i="8"/>
  <c r="CY69" i="8"/>
  <c r="CY14" i="8"/>
  <c r="CY43" i="8"/>
  <c r="CY44" i="8"/>
  <c r="CY45" i="8"/>
  <c r="CY47" i="8"/>
  <c r="CY48" i="8"/>
  <c r="CY57" i="8"/>
  <c r="CY54" i="8"/>
  <c r="CY49" i="8"/>
  <c r="CY50" i="8"/>
  <c r="CY19" i="8"/>
  <c r="CY29" i="8"/>
  <c r="CY95" i="8"/>
  <c r="CY100" i="8"/>
  <c r="CY113" i="8"/>
  <c r="CY114" i="8"/>
  <c r="CY117" i="8"/>
  <c r="CY118" i="8"/>
  <c r="CY119" i="8"/>
  <c r="CY124" i="8"/>
  <c r="CY139" i="8"/>
  <c r="MJ10" i="8"/>
  <c r="MJ203" i="8"/>
  <c r="MI9" i="8"/>
  <c r="HQ9" i="8"/>
  <c r="HR10" i="8"/>
  <c r="HR15" i="8"/>
  <c r="HR22" i="8"/>
  <c r="HR26" i="8"/>
  <c r="HR27" i="8"/>
  <c r="HR28" i="8"/>
  <c r="HR29" i="8"/>
  <c r="HR31" i="8"/>
  <c r="HR32" i="8"/>
  <c r="HR33" i="8"/>
  <c r="CZ53" i="8"/>
  <c r="CZ56" i="8"/>
  <c r="CZ54" i="8"/>
  <c r="CZ57" i="8"/>
  <c r="CZ55" i="8"/>
  <c r="CZ58" i="8"/>
  <c r="CZ61" i="8"/>
  <c r="CZ60" i="8"/>
  <c r="CZ59" i="8"/>
  <c r="CZ62" i="8"/>
  <c r="CZ63" i="8"/>
  <c r="CZ67" i="8"/>
  <c r="CZ68" i="8"/>
  <c r="CZ70" i="8"/>
  <c r="CZ74" i="8"/>
  <c r="CZ73" i="8"/>
  <c r="CZ72" i="8"/>
  <c r="CZ71" i="8"/>
  <c r="CZ75" i="8"/>
  <c r="CZ66" i="8"/>
  <c r="CZ69" i="8"/>
  <c r="CZ14" i="8"/>
  <c r="CZ43" i="8"/>
  <c r="CZ44" i="8"/>
  <c r="CZ45" i="8"/>
  <c r="CZ47" i="8"/>
  <c r="CZ48" i="8"/>
  <c r="CZ49" i="8"/>
  <c r="CZ50" i="8"/>
  <c r="CZ19" i="8"/>
  <c r="CZ29" i="8"/>
  <c r="CZ95" i="8"/>
  <c r="CZ100" i="8"/>
  <c r="CZ114" i="8"/>
  <c r="CZ117" i="8"/>
  <c r="CZ118" i="8"/>
  <c r="CZ119" i="8"/>
  <c r="CZ124" i="8"/>
  <c r="CZ125" i="8"/>
  <c r="CZ129" i="8"/>
  <c r="CZ130" i="8"/>
  <c r="CZ131" i="8"/>
  <c r="CZ132" i="8"/>
  <c r="CZ143" i="8"/>
  <c r="CZ144" i="8"/>
  <c r="CZ145" i="8"/>
  <c r="CZ162" i="8"/>
  <c r="CZ169" i="8"/>
  <c r="CZ139" i="8"/>
  <c r="CZ170" i="8"/>
  <c r="CZ171" i="8"/>
  <c r="CZ180" i="8"/>
  <c r="CZ198" i="8"/>
  <c r="CZ205" i="8"/>
  <c r="CZ206" i="8"/>
  <c r="CZ106" i="8"/>
  <c r="CZ108" i="8"/>
  <c r="CZ212" i="8"/>
  <c r="CZ109" i="8"/>
  <c r="CZ112" i="8"/>
  <c r="CZ207" i="8"/>
  <c r="CZ211" i="8"/>
  <c r="CZ105" i="8"/>
  <c r="CZ136" i="8"/>
  <c r="CZ92" i="8"/>
  <c r="CZ167" i="8"/>
  <c r="CZ101" i="8"/>
  <c r="CZ107" i="8"/>
  <c r="CZ113" i="8"/>
  <c r="CZ126" i="8"/>
  <c r="CZ102" i="8"/>
  <c r="CZ133" i="8"/>
  <c r="CZ195" i="8"/>
  <c r="CZ16" i="8"/>
  <c r="CZ20" i="8"/>
  <c r="CZ22" i="8"/>
  <c r="CZ23" i="8"/>
  <c r="CZ24" i="8"/>
  <c r="CZ26" i="8"/>
  <c r="CZ27" i="8"/>
  <c r="CZ33" i="8"/>
  <c r="CZ34" i="8"/>
  <c r="CZ35" i="8"/>
  <c r="CZ28" i="8"/>
  <c r="CZ37" i="8"/>
  <c r="CZ38" i="8"/>
  <c r="CZ40" i="8"/>
  <c r="CZ46" i="8"/>
  <c r="CY9" i="8"/>
  <c r="CZ10" i="8"/>
  <c r="CZ17" i="8"/>
  <c r="CZ41" i="8"/>
  <c r="CZ42" i="8"/>
  <c r="CZ51" i="8"/>
  <c r="CZ128" i="8"/>
  <c r="CZ135" i="8"/>
  <c r="CZ141" i="8"/>
  <c r="CZ142" i="8"/>
  <c r="CZ146" i="8"/>
  <c r="CZ147" i="8"/>
  <c r="CZ151" i="8"/>
  <c r="CZ152" i="8"/>
  <c r="CZ153" i="8"/>
  <c r="CZ158" i="8"/>
  <c r="CZ159" i="8"/>
  <c r="CZ165" i="8"/>
  <c r="CZ166" i="8"/>
  <c r="CZ172" i="8"/>
  <c r="CZ173" i="8"/>
  <c r="CZ177" i="8"/>
  <c r="CZ178" i="8"/>
  <c r="CZ134" i="8"/>
  <c r="CZ182" i="8"/>
  <c r="MH213" i="8"/>
  <c r="HP213" i="8"/>
  <c r="HP214" i="8" s="1"/>
  <c r="CX213" i="8"/>
  <c r="CX214" i="8" s="1"/>
  <c r="MI58" i="8"/>
  <c r="MI54" i="8"/>
  <c r="MI61" i="8"/>
  <c r="MI63" i="8"/>
  <c r="MI53" i="8"/>
  <c r="MI70" i="8"/>
  <c r="MI67" i="8"/>
  <c r="MI71" i="8"/>
  <c r="MI68" i="8"/>
  <c r="MI74" i="8"/>
  <c r="MI95" i="8"/>
  <c r="MI101" i="8"/>
  <c r="MI109" i="8"/>
  <c r="MI118" i="8"/>
  <c r="MI124" i="8"/>
  <c r="MI126" i="8"/>
  <c r="MI144" i="8"/>
  <c r="MI162" i="8"/>
  <c r="MI198" i="8"/>
  <c r="MI206" i="8"/>
  <c r="MI69" i="8"/>
  <c r="MI132" i="8"/>
  <c r="MI14" i="8"/>
  <c r="MI48" i="8"/>
  <c r="MI50" i="8"/>
  <c r="MI170" i="8"/>
  <c r="MI138" i="8"/>
  <c r="MI143" i="8"/>
  <c r="MI137" i="8"/>
  <c r="MI131" i="8"/>
  <c r="MI117" i="8"/>
  <c r="MI130" i="8"/>
  <c r="MI186" i="8"/>
  <c r="MI85" i="8"/>
  <c r="MI171" i="8"/>
  <c r="MI44" i="8"/>
  <c r="MI188" i="8"/>
  <c r="MI168" i="8"/>
  <c r="MI36" i="8"/>
  <c r="MI193" i="8"/>
  <c r="MI156" i="8"/>
  <c r="MI106" i="8"/>
  <c r="MI148" i="8"/>
  <c r="MI87" i="8"/>
  <c r="MI37" i="8"/>
  <c r="MI22" i="8"/>
  <c r="MI38" i="8"/>
  <c r="MI84" i="8"/>
  <c r="MI82" i="8"/>
  <c r="MI133" i="8"/>
  <c r="MI23" i="8"/>
  <c r="MI24" i="8"/>
  <c r="MI34" i="8"/>
  <c r="MI39" i="8"/>
  <c r="MI86" i="8"/>
  <c r="MI28" i="8"/>
  <c r="MI40" i="8"/>
  <c r="MI94" i="8"/>
  <c r="MI149" i="8"/>
  <c r="MI30" i="8"/>
  <c r="MI115" i="8"/>
  <c r="MI120" i="8"/>
  <c r="MI122" i="8"/>
  <c r="MI155" i="8"/>
  <c r="MI157" i="8"/>
  <c r="MI161" i="8"/>
  <c r="MI175" i="8"/>
  <c r="MI160" i="8"/>
  <c r="MI181" i="8"/>
  <c r="MI185" i="8"/>
  <c r="MI187" i="8"/>
  <c r="MI179" i="8"/>
  <c r="MI191" i="8"/>
  <c r="MI192" i="8"/>
  <c r="MI194" i="8"/>
  <c r="MI199" i="8"/>
  <c r="MI200" i="8"/>
  <c r="MI201" i="8"/>
  <c r="MI202" i="8"/>
  <c r="MI164" i="8"/>
  <c r="MI25" i="8"/>
  <c r="MI78" i="8"/>
  <c r="MI79" i="8"/>
  <c r="MI92" i="8"/>
  <c r="MI105" i="8"/>
  <c r="MI123" i="8"/>
  <c r="MI136" i="8"/>
  <c r="MI167" i="8"/>
  <c r="MI42" i="8"/>
  <c r="MI178" i="8"/>
  <c r="MI182" i="8"/>
  <c r="MI183" i="8"/>
  <c r="MI184" i="8"/>
  <c r="MI189" i="8"/>
  <c r="MI190" i="8"/>
  <c r="MI134" i="8"/>
  <c r="MI196" i="8"/>
  <c r="MI197" i="8"/>
  <c r="MI203" i="8"/>
  <c r="MI204" i="8"/>
  <c r="MI208" i="8"/>
  <c r="MI209" i="8"/>
  <c r="MI31" i="8"/>
  <c r="MI65" i="8"/>
  <c r="MI76" i="8"/>
  <c r="MI77" i="8"/>
  <c r="MI89" i="8"/>
  <c r="MI90" i="8"/>
  <c r="MI91" i="8"/>
  <c r="MI51" i="8"/>
  <c r="MI64" i="8"/>
  <c r="MI96" i="8"/>
  <c r="MI97" i="8"/>
  <c r="MI103" i="8"/>
  <c r="MI104" i="8"/>
  <c r="MI110" i="8"/>
  <c r="MI140" i="8"/>
  <c r="MI145" i="8"/>
  <c r="MI169" i="8"/>
  <c r="MI205" i="8"/>
  <c r="MI207" i="8"/>
  <c r="MI43" i="8"/>
  <c r="MI45" i="8"/>
  <c r="MI49" i="8"/>
  <c r="MI29" i="8"/>
  <c r="MI212" i="8"/>
  <c r="MI139" i="8"/>
  <c r="MI107" i="8"/>
  <c r="MI47" i="8"/>
  <c r="MI15" i="8"/>
  <c r="MI129" i="8"/>
  <c r="MI112" i="8"/>
  <c r="MI195" i="8"/>
  <c r="MI98" i="8"/>
  <c r="MI211" i="8"/>
  <c r="MI27" i="8"/>
  <c r="MI46" i="8"/>
  <c r="MI81" i="8"/>
  <c r="MI174" i="8"/>
  <c r="MI21" i="8"/>
  <c r="MI16" i="8"/>
  <c r="MI113" i="8"/>
  <c r="MI80" i="8"/>
  <c r="MI176" i="8"/>
  <c r="MI210" i="8"/>
  <c r="MI32" i="8"/>
  <c r="MI154" i="8"/>
  <c r="MI163" i="8"/>
  <c r="MI102" i="8"/>
  <c r="MI20" i="8"/>
  <c r="MI26" i="8"/>
  <c r="MI35" i="8"/>
  <c r="MI83" i="8"/>
  <c r="MI88" i="8"/>
  <c r="MI33" i="8"/>
  <c r="MI93" i="8"/>
  <c r="MI99" i="8"/>
  <c r="MI150" i="8"/>
  <c r="MI111" i="8"/>
  <c r="MI116" i="8"/>
  <c r="MI121" i="8"/>
  <c r="MI127" i="8"/>
  <c r="MI180" i="8"/>
  <c r="MI57" i="8"/>
  <c r="MI62" i="8"/>
  <c r="MI55" i="8"/>
  <c r="MI59" i="8"/>
  <c r="MI60" i="8"/>
  <c r="MI56" i="8"/>
  <c r="MI72" i="8"/>
  <c r="MI73" i="8"/>
  <c r="MI75" i="8"/>
  <c r="MI66" i="8"/>
  <c r="MI19" i="8"/>
  <c r="MI100" i="8"/>
  <c r="MI108" i="8"/>
  <c r="MI114" i="8"/>
  <c r="MI119" i="8"/>
  <c r="MI125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CY92" i="8"/>
  <c r="CY102" i="8"/>
  <c r="CY133" i="8"/>
  <c r="CY195" i="8"/>
  <c r="CY16" i="8"/>
  <c r="CY20" i="8"/>
  <c r="CY22" i="8"/>
  <c r="CY23" i="8"/>
  <c r="CY24" i="8"/>
  <c r="CY26" i="8"/>
  <c r="CY27" i="8"/>
  <c r="CY32" i="8"/>
  <c r="CY33" i="8"/>
  <c r="CY34" i="8"/>
  <c r="CY35" i="8"/>
  <c r="CY40" i="8"/>
  <c r="CY46" i="8"/>
  <c r="CY82" i="8"/>
  <c r="CY25" i="8"/>
  <c r="CY80" i="8"/>
  <c r="CY28" i="8"/>
  <c r="CY36" i="8"/>
  <c r="CY159" i="8"/>
  <c r="CY165" i="8"/>
  <c r="CY166" i="8"/>
  <c r="CY172" i="8"/>
  <c r="CY173" i="8"/>
  <c r="CY177" i="8"/>
  <c r="CY178" i="8"/>
  <c r="CY51" i="8"/>
  <c r="CY128" i="8"/>
  <c r="CY182" i="8"/>
  <c r="CY183" i="8"/>
  <c r="CY184" i="8"/>
  <c r="CY189" i="8"/>
  <c r="CY190" i="8"/>
  <c r="CY196" i="8"/>
  <c r="CY134" i="8"/>
  <c r="CY197" i="8"/>
  <c r="CY203" i="8"/>
  <c r="CY83" i="8"/>
  <c r="CY208" i="8"/>
  <c r="CY209" i="8"/>
  <c r="CY42" i="8"/>
  <c r="CY76" i="8"/>
  <c r="CY77" i="8"/>
  <c r="CY89" i="8"/>
  <c r="CY90" i="8"/>
  <c r="CY91" i="8"/>
  <c r="CY110" i="8"/>
  <c r="CY111" i="8"/>
  <c r="CY65" i="8"/>
  <c r="CY115" i="8"/>
  <c r="CY116" i="8"/>
  <c r="CY120" i="8"/>
  <c r="CY121" i="8"/>
  <c r="CY122" i="8"/>
  <c r="CY127" i="8"/>
  <c r="CY84" i="8"/>
  <c r="CY85" i="8"/>
  <c r="CY86" i="8"/>
  <c r="CY87" i="8"/>
  <c r="CY88" i="8"/>
  <c r="CY21" i="8"/>
  <c r="CY37" i="8"/>
  <c r="CY39" i="8"/>
  <c r="CY93" i="8"/>
  <c r="CY94" i="8"/>
  <c r="CY98" i="8"/>
  <c r="CY99" i="8"/>
  <c r="CY148" i="8"/>
  <c r="CY149" i="8"/>
  <c r="CY150" i="8"/>
  <c r="CY154" i="8"/>
  <c r="CY155" i="8"/>
  <c r="CY156" i="8"/>
  <c r="CY157" i="8"/>
  <c r="CY160" i="8"/>
  <c r="CY161" i="8"/>
  <c r="CY163" i="8"/>
  <c r="CY38" i="8"/>
  <c r="CY168" i="8"/>
  <c r="CY174" i="8"/>
  <c r="CY175" i="8"/>
  <c r="CY81" i="8"/>
  <c r="CY176" i="8"/>
  <c r="CY181" i="8"/>
  <c r="CY185" i="8"/>
  <c r="CY186" i="8"/>
  <c r="CY187" i="8"/>
  <c r="CY191" i="8"/>
  <c r="CY192" i="8"/>
  <c r="CY193" i="8"/>
  <c r="CY194" i="8"/>
  <c r="CY199" i="8"/>
  <c r="CY78" i="8"/>
  <c r="CY79" i="8"/>
  <c r="CY179" i="8"/>
  <c r="CY188" i="8"/>
  <c r="CY200" i="8"/>
  <c r="CY201" i="8"/>
  <c r="CY202" i="8"/>
  <c r="CY210" i="8"/>
  <c r="CY123" i="8"/>
  <c r="CY15" i="8"/>
  <c r="CY164" i="8"/>
  <c r="CY17" i="8"/>
  <c r="CY18" i="8"/>
  <c r="CY30" i="8"/>
  <c r="CY31" i="8"/>
  <c r="CY52" i="8"/>
  <c r="CY135" i="8"/>
  <c r="CY141" i="8"/>
  <c r="CY142" i="8"/>
  <c r="CY146" i="8"/>
  <c r="CY147" i="8"/>
  <c r="CY151" i="8"/>
  <c r="CY152" i="8"/>
  <c r="CY153" i="8"/>
  <c r="CY158" i="8"/>
  <c r="CY204" i="8"/>
  <c r="HQ213" i="8" l="1"/>
  <c r="HQ214" i="8" s="1"/>
  <c r="HR182" i="8"/>
  <c r="HR179" i="8"/>
  <c r="HR205" i="8"/>
  <c r="HR210" i="8"/>
  <c r="HR212" i="8"/>
  <c r="HR14" i="8"/>
  <c r="HR17" i="8"/>
  <c r="HR200" i="8"/>
  <c r="HR180" i="8"/>
  <c r="HR191" i="8"/>
  <c r="HR181" i="8"/>
  <c r="HR183" i="8"/>
  <c r="HR187" i="8"/>
  <c r="HR19" i="8"/>
  <c r="HR190" i="8"/>
  <c r="HR16" i="8"/>
  <c r="HR194" i="8"/>
  <c r="HR21" i="8"/>
  <c r="HR133" i="8"/>
  <c r="HR197" i="8"/>
  <c r="HR199" i="8"/>
  <c r="HR201" i="8"/>
  <c r="HR203" i="8"/>
  <c r="HR204" i="8"/>
  <c r="HR206" i="8"/>
  <c r="HR207" i="8"/>
  <c r="HR209" i="8"/>
  <c r="HR211" i="8"/>
  <c r="HR202" i="8"/>
  <c r="HR185" i="8"/>
  <c r="HR189" i="8"/>
  <c r="HR193" i="8"/>
  <c r="HR198" i="8"/>
  <c r="HR130" i="8"/>
  <c r="HR188" i="8"/>
  <c r="HR24" i="8"/>
  <c r="HR208" i="8"/>
  <c r="HR23" i="8"/>
  <c r="HR184" i="8"/>
  <c r="HR161" i="8"/>
  <c r="HR192" i="8"/>
  <c r="HR196" i="8"/>
  <c r="HR134" i="8"/>
  <c r="HR186" i="8"/>
  <c r="HR195" i="8"/>
  <c r="HR162" i="8"/>
  <c r="CZ81" i="8"/>
  <c r="CZ32" i="8"/>
  <c r="CZ39" i="8"/>
  <c r="CZ82" i="8"/>
  <c r="CZ83" i="8"/>
  <c r="CZ84" i="8"/>
  <c r="CZ86" i="8"/>
  <c r="CZ87" i="8"/>
  <c r="CZ88" i="8"/>
  <c r="CZ25" i="8"/>
  <c r="CZ78" i="8"/>
  <c r="CZ79" i="8"/>
  <c r="CZ21" i="8"/>
  <c r="CZ36" i="8"/>
  <c r="CZ93" i="8"/>
  <c r="CZ94" i="8"/>
  <c r="CZ98" i="8"/>
  <c r="CZ99" i="8"/>
  <c r="CZ148" i="8"/>
  <c r="CZ149" i="8"/>
  <c r="CZ150" i="8"/>
  <c r="CZ154" i="8"/>
  <c r="CZ155" i="8"/>
  <c r="CZ156" i="8"/>
  <c r="CZ157" i="8"/>
  <c r="CZ160" i="8"/>
  <c r="CZ161" i="8"/>
  <c r="CZ163" i="8"/>
  <c r="CZ168" i="8"/>
  <c r="CZ174" i="8"/>
  <c r="CZ175" i="8"/>
  <c r="CZ179" i="8"/>
  <c r="CZ185" i="8"/>
  <c r="CZ186" i="8"/>
  <c r="CZ187" i="8"/>
  <c r="CZ188" i="8"/>
  <c r="CZ191" i="8"/>
  <c r="CZ192" i="8"/>
  <c r="CZ193" i="8"/>
  <c r="CZ194" i="8"/>
  <c r="CZ183" i="8"/>
  <c r="CZ184" i="8"/>
  <c r="CZ189" i="8"/>
  <c r="CZ190" i="8"/>
  <c r="CZ196" i="8"/>
  <c r="CZ31" i="8"/>
  <c r="CZ197" i="8"/>
  <c r="CZ85" i="8"/>
  <c r="CZ203" i="8"/>
  <c r="CZ204" i="8"/>
  <c r="CZ208" i="8"/>
  <c r="CZ209" i="8"/>
  <c r="CZ18" i="8"/>
  <c r="CZ52" i="8"/>
  <c r="CZ181" i="8"/>
  <c r="CZ76" i="8"/>
  <c r="CZ77" i="8"/>
  <c r="CZ89" i="8"/>
  <c r="CZ90" i="8"/>
  <c r="CZ91" i="8"/>
  <c r="CZ64" i="8"/>
  <c r="MK63" i="8"/>
  <c r="MK60" i="8"/>
  <c r="MK53" i="8"/>
  <c r="MK56" i="8"/>
  <c r="MK70" i="8"/>
  <c r="MK72" i="8"/>
  <c r="MK67" i="8"/>
  <c r="MK73" i="8"/>
  <c r="MK71" i="8"/>
  <c r="MK75" i="8"/>
  <c r="MK68" i="8"/>
  <c r="MK66" i="8"/>
  <c r="MK74" i="8"/>
  <c r="MK19" i="8"/>
  <c r="MK95" i="8"/>
  <c r="MK100" i="8"/>
  <c r="MK101" i="8"/>
  <c r="MK108" i="8"/>
  <c r="MK109" i="8"/>
  <c r="MK114" i="8"/>
  <c r="MK118" i="8"/>
  <c r="MK119" i="8"/>
  <c r="MK124" i="8"/>
  <c r="MK125" i="8"/>
  <c r="MK126" i="8"/>
  <c r="MK138" i="8"/>
  <c r="MK140" i="8"/>
  <c r="MK144" i="8"/>
  <c r="MK145" i="8"/>
  <c r="MK162" i="8"/>
  <c r="MK169" i="8"/>
  <c r="MK206" i="8"/>
  <c r="MK207" i="8"/>
  <c r="MK198" i="8"/>
  <c r="MK69" i="8"/>
  <c r="MK43" i="8"/>
  <c r="MK139" i="8"/>
  <c r="MK14" i="8"/>
  <c r="MK45" i="8"/>
  <c r="MK48" i="8"/>
  <c r="MK49" i="8"/>
  <c r="MK10" i="8"/>
  <c r="MK18" i="8"/>
  <c r="MK76" i="8"/>
  <c r="MK77" i="8"/>
  <c r="MK89" i="8"/>
  <c r="MK90" i="8"/>
  <c r="MK91" i="8"/>
  <c r="MK41" i="8"/>
  <c r="MK51" i="8"/>
  <c r="MK52" i="8"/>
  <c r="MK64" i="8"/>
  <c r="MK96" i="8"/>
  <c r="MK97" i="8"/>
  <c r="MK103" i="8"/>
  <c r="MK104" i="8"/>
  <c r="MK110" i="8"/>
  <c r="MK65" i="8"/>
  <c r="MK111" i="8"/>
  <c r="MK115" i="8"/>
  <c r="MK116" i="8"/>
  <c r="MK120" i="8"/>
  <c r="MK121" i="8"/>
  <c r="MK122" i="8"/>
  <c r="MK127" i="8"/>
  <c r="MK17" i="8"/>
  <c r="MK31" i="8"/>
  <c r="MK128" i="8"/>
  <c r="MK135" i="8"/>
  <c r="MK141" i="8"/>
  <c r="MK142" i="8"/>
  <c r="MK146" i="8"/>
  <c r="MK147" i="8"/>
  <c r="MK151" i="8"/>
  <c r="MK152" i="8"/>
  <c r="MK153" i="8"/>
  <c r="MK158" i="8"/>
  <c r="MK159" i="8"/>
  <c r="MJ9" i="8"/>
  <c r="MK165" i="8"/>
  <c r="MK166" i="8"/>
  <c r="MK172" i="8"/>
  <c r="MK173" i="8"/>
  <c r="MK177" i="8"/>
  <c r="MK30" i="8"/>
  <c r="MK42" i="8"/>
  <c r="MK182" i="8"/>
  <c r="MK183" i="8"/>
  <c r="MK184" i="8"/>
  <c r="MK189" i="8"/>
  <c r="MK190" i="8"/>
  <c r="HS14" i="8"/>
  <c r="HS16" i="8"/>
  <c r="HS17" i="8"/>
  <c r="HS18" i="8"/>
  <c r="HS20" i="8"/>
  <c r="HS22" i="8"/>
  <c r="HS23" i="8"/>
  <c r="HS24" i="8"/>
  <c r="HS25" i="8"/>
  <c r="HS26" i="8"/>
  <c r="HS29" i="8"/>
  <c r="HS31" i="8"/>
  <c r="HS33" i="8"/>
  <c r="HS34" i="8"/>
  <c r="HS36" i="8"/>
  <c r="HS40" i="8"/>
  <c r="HS41" i="8"/>
  <c r="HS42" i="8"/>
  <c r="HS45" i="8"/>
  <c r="HS46" i="8"/>
  <c r="HS48" i="8"/>
  <c r="HS49" i="8"/>
  <c r="HS54" i="8"/>
  <c r="HS55" i="8"/>
  <c r="HS56" i="8"/>
  <c r="HS57" i="8"/>
  <c r="HS58" i="8"/>
  <c r="HS60" i="8"/>
  <c r="HS130" i="8"/>
  <c r="HS132" i="8"/>
  <c r="HS135" i="8"/>
  <c r="HS136" i="8"/>
  <c r="HS137" i="8"/>
  <c r="HS138" i="8"/>
  <c r="HS139" i="8"/>
  <c r="HS140" i="8"/>
  <c r="HS141" i="8"/>
  <c r="HS142" i="8"/>
  <c r="HS143" i="8"/>
  <c r="HS144" i="8"/>
  <c r="HS145" i="8"/>
  <c r="HS146" i="8"/>
  <c r="HS147" i="8"/>
  <c r="HS148" i="8"/>
  <c r="HS149" i="8"/>
  <c r="HS150" i="8"/>
  <c r="HS151" i="8"/>
  <c r="HR9" i="8"/>
  <c r="HS10" i="8"/>
  <c r="HS27" i="8"/>
  <c r="HS43" i="8"/>
  <c r="HS44" i="8"/>
  <c r="HS62" i="8"/>
  <c r="HS66" i="8"/>
  <c r="HS67" i="8"/>
  <c r="HS70" i="8"/>
  <c r="HS71" i="8"/>
  <c r="HS73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5" i="8"/>
  <c r="HS38" i="8"/>
  <c r="HS51" i="8"/>
  <c r="HS53" i="8"/>
  <c r="HS63" i="8"/>
  <c r="HS64" i="8"/>
  <c r="HS65" i="8"/>
  <c r="HS69" i="8"/>
  <c r="HS112" i="8"/>
  <c r="HS113" i="8"/>
  <c r="HS114" i="8"/>
  <c r="HS115" i="8"/>
  <c r="HS116" i="8"/>
  <c r="HS117" i="8"/>
  <c r="HS118" i="8"/>
  <c r="HS119" i="8"/>
  <c r="HS120" i="8"/>
  <c r="HS121" i="8"/>
  <c r="HS122" i="8"/>
  <c r="HS123" i="8"/>
  <c r="HS124" i="8"/>
  <c r="HS125" i="8"/>
  <c r="HS126" i="8"/>
  <c r="HS127" i="8"/>
  <c r="DA10" i="8"/>
  <c r="DA30" i="8"/>
  <c r="DA51" i="8"/>
  <c r="DA65" i="8"/>
  <c r="DA76" i="8"/>
  <c r="DA77" i="8"/>
  <c r="DA89" i="8"/>
  <c r="DA90" i="8"/>
  <c r="DA91" i="8"/>
  <c r="DA64" i="8"/>
  <c r="DA96" i="8"/>
  <c r="CZ9" i="8"/>
  <c r="MH214" i="8"/>
  <c r="CX217" i="8"/>
  <c r="CX218" i="8" s="1"/>
  <c r="MI213" i="8"/>
  <c r="CY217" i="8" s="1"/>
  <c r="CY213" i="8"/>
  <c r="CY214" i="8" s="1"/>
  <c r="MJ55" i="8"/>
  <c r="MJ57" i="8"/>
  <c r="MJ62" i="8"/>
  <c r="MJ58" i="8"/>
  <c r="MJ54" i="8"/>
  <c r="MJ61" i="8"/>
  <c r="MJ59" i="8"/>
  <c r="MJ63" i="8"/>
  <c r="MJ60" i="8"/>
  <c r="MJ56" i="8"/>
  <c r="MJ53" i="8"/>
  <c r="MJ70" i="8"/>
  <c r="MJ72" i="8"/>
  <c r="MJ67" i="8"/>
  <c r="MJ73" i="8"/>
  <c r="MJ71" i="8"/>
  <c r="MJ75" i="8"/>
  <c r="MJ68" i="8"/>
  <c r="MJ66" i="8"/>
  <c r="MJ74" i="8"/>
  <c r="MJ19" i="8"/>
  <c r="MJ95" i="8"/>
  <c r="MJ100" i="8"/>
  <c r="MJ101" i="8"/>
  <c r="MJ108" i="8"/>
  <c r="MJ109" i="8"/>
  <c r="MJ113" i="8"/>
  <c r="MJ114" i="8"/>
  <c r="MJ118" i="8"/>
  <c r="MJ124" i="8"/>
  <c r="MJ125" i="8"/>
  <c r="MJ126" i="8"/>
  <c r="MJ144" i="8"/>
  <c r="MJ145" i="8"/>
  <c r="MJ162" i="8"/>
  <c r="MJ169" i="8"/>
  <c r="MJ206" i="8"/>
  <c r="MJ139" i="8"/>
  <c r="MJ140" i="8"/>
  <c r="MJ207" i="8"/>
  <c r="MJ14" i="8"/>
  <c r="MJ69" i="8"/>
  <c r="MJ43" i="8"/>
  <c r="MJ138" i="8"/>
  <c r="MJ198" i="8"/>
  <c r="MJ45" i="8"/>
  <c r="MJ48" i="8"/>
  <c r="MJ49" i="8"/>
  <c r="MJ50" i="8"/>
  <c r="MJ137" i="8"/>
  <c r="MJ143" i="8"/>
  <c r="MJ170" i="8"/>
  <c r="MJ212" i="8"/>
  <c r="MJ180" i="8"/>
  <c r="MJ47" i="8"/>
  <c r="MJ29" i="8"/>
  <c r="MJ131" i="8"/>
  <c r="MJ211" i="8"/>
  <c r="MJ117" i="8"/>
  <c r="MJ15" i="8"/>
  <c r="MJ130" i="8"/>
  <c r="MJ119" i="8"/>
  <c r="MJ112" i="8"/>
  <c r="MJ132" i="8"/>
  <c r="MJ195" i="8"/>
  <c r="MJ85" i="8"/>
  <c r="MJ98" i="8"/>
  <c r="MJ171" i="8"/>
  <c r="MJ205" i="8"/>
  <c r="MJ106" i="8"/>
  <c r="MJ107" i="8"/>
  <c r="MJ129" i="8"/>
  <c r="MJ44" i="8"/>
  <c r="MJ27" i="8"/>
  <c r="MJ188" i="8"/>
  <c r="MJ46" i="8"/>
  <c r="MJ168" i="8"/>
  <c r="MJ81" i="8"/>
  <c r="MJ36" i="8"/>
  <c r="MJ174" i="8"/>
  <c r="MJ156" i="8"/>
  <c r="MJ16" i="8"/>
  <c r="MJ148" i="8"/>
  <c r="MJ193" i="8"/>
  <c r="MJ21" i="8"/>
  <c r="MJ87" i="8"/>
  <c r="MJ80" i="8"/>
  <c r="MJ173" i="8"/>
  <c r="MJ178" i="8"/>
  <c r="MJ184" i="8"/>
  <c r="MJ190" i="8"/>
  <c r="MJ196" i="8"/>
  <c r="MJ197" i="8"/>
  <c r="MJ176" i="8"/>
  <c r="MJ37" i="8"/>
  <c r="MJ210" i="8"/>
  <c r="MJ102" i="8"/>
  <c r="MJ22" i="8"/>
  <c r="MJ38" i="8"/>
  <c r="MJ84" i="8"/>
  <c r="MJ163" i="8"/>
  <c r="MJ186" i="8"/>
  <c r="MJ133" i="8"/>
  <c r="MJ20" i="8"/>
  <c r="MJ23" i="8"/>
  <c r="MJ24" i="8"/>
  <c r="MJ26" i="8"/>
  <c r="MJ33" i="8"/>
  <c r="MJ34" i="8"/>
  <c r="MJ35" i="8"/>
  <c r="MJ39" i="8"/>
  <c r="MJ82" i="8"/>
  <c r="MJ32" i="8"/>
  <c r="MJ83" i="8"/>
  <c r="MJ86" i="8"/>
  <c r="MJ88" i="8"/>
  <c r="MJ40" i="8"/>
  <c r="MJ93" i="8"/>
  <c r="MJ94" i="8"/>
  <c r="MJ99" i="8"/>
  <c r="MJ149" i="8"/>
  <c r="MJ150" i="8"/>
  <c r="MJ154" i="8"/>
  <c r="MJ155" i="8"/>
  <c r="MJ157" i="8"/>
  <c r="MJ160" i="8"/>
  <c r="MJ161" i="8"/>
  <c r="MJ175" i="8"/>
  <c r="MJ179" i="8"/>
  <c r="MJ181" i="8"/>
  <c r="MJ185" i="8"/>
  <c r="MJ187" i="8"/>
  <c r="MJ191" i="8"/>
  <c r="MJ192" i="8"/>
  <c r="MJ194" i="8"/>
  <c r="MJ199" i="8"/>
  <c r="MJ28" i="8"/>
  <c r="MJ200" i="8"/>
  <c r="MJ201" i="8"/>
  <c r="MJ202" i="8"/>
  <c r="MJ164" i="8"/>
  <c r="MJ25" i="8"/>
  <c r="MJ78" i="8"/>
  <c r="MJ79" i="8"/>
  <c r="MJ92" i="8"/>
  <c r="MJ105" i="8"/>
  <c r="MJ123" i="8"/>
  <c r="MJ136" i="8"/>
  <c r="MJ167" i="8"/>
  <c r="MJ17" i="8"/>
  <c r="MJ18" i="8"/>
  <c r="MJ30" i="8"/>
  <c r="MJ31" i="8"/>
  <c r="MJ41" i="8"/>
  <c r="MJ51" i="8"/>
  <c r="MJ52" i="8"/>
  <c r="MJ135" i="8"/>
  <c r="MJ141" i="8"/>
  <c r="MJ142" i="8"/>
  <c r="MJ146" i="8"/>
  <c r="MJ147" i="8"/>
  <c r="MJ151" i="8"/>
  <c r="MJ152" i="8"/>
  <c r="MJ153" i="8"/>
  <c r="MJ158" i="8"/>
  <c r="MJ159" i="8"/>
  <c r="MJ128" i="8"/>
  <c r="MJ134" i="8"/>
  <c r="MJ165" i="8"/>
  <c r="MJ166" i="8"/>
  <c r="MJ172" i="8"/>
  <c r="MJ177" i="8"/>
  <c r="MJ182" i="8"/>
  <c r="MJ183" i="8"/>
  <c r="MJ189" i="8"/>
  <c r="MJ204" i="8"/>
  <c r="MJ208" i="8"/>
  <c r="MJ209" i="8"/>
  <c r="MJ76" i="8"/>
  <c r="MJ77" i="8"/>
  <c r="MJ89" i="8"/>
  <c r="MJ90" i="8"/>
  <c r="MJ91" i="8"/>
  <c r="MJ65" i="8"/>
  <c r="MJ96" i="8"/>
  <c r="MJ97" i="8"/>
  <c r="MJ103" i="8"/>
  <c r="MJ104" i="8"/>
  <c r="MJ110" i="8"/>
  <c r="MJ42" i="8"/>
  <c r="MJ64" i="8"/>
  <c r="MJ111" i="8"/>
  <c r="MJ115" i="8"/>
  <c r="MJ116" i="8"/>
  <c r="MJ120" i="8"/>
  <c r="MJ121" i="8"/>
  <c r="MJ122" i="8"/>
  <c r="MJ127" i="8"/>
  <c r="HR47" i="8"/>
  <c r="HR132" i="8"/>
  <c r="HR163" i="8"/>
  <c r="HR164" i="8"/>
  <c r="HR165" i="8"/>
  <c r="HR166" i="8"/>
  <c r="HR167" i="8"/>
  <c r="HR168" i="8"/>
  <c r="HR169" i="8"/>
  <c r="HR170" i="8"/>
  <c r="HR171" i="8"/>
  <c r="HR172" i="8"/>
  <c r="HR173" i="8"/>
  <c r="HR174" i="8"/>
  <c r="HR175" i="8"/>
  <c r="HR176" i="8"/>
  <c r="HR177" i="8"/>
  <c r="HR178" i="8"/>
  <c r="HR36" i="8"/>
  <c r="HR40" i="8"/>
  <c r="HR60" i="8"/>
  <c r="HR128" i="8"/>
  <c r="HR58" i="8"/>
  <c r="HR63" i="8"/>
  <c r="HR67" i="8"/>
  <c r="HR69" i="8"/>
  <c r="HR70" i="8"/>
  <c r="HR71" i="8"/>
  <c r="HR72" i="8"/>
  <c r="HR73" i="8"/>
  <c r="HR74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20" i="8"/>
  <c r="HR30" i="8"/>
  <c r="HR41" i="8"/>
  <c r="HR56" i="8"/>
  <c r="HR64" i="8"/>
  <c r="HR65" i="8"/>
  <c r="HR68" i="8"/>
  <c r="HR75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8" i="8"/>
  <c r="HR25" i="8"/>
  <c r="HR34" i="8"/>
  <c r="HR55" i="8"/>
  <c r="HR61" i="8"/>
  <c r="HR62" i="8"/>
  <c r="HR66" i="8"/>
  <c r="HR112" i="8"/>
  <c r="HR113" i="8"/>
  <c r="HR114" i="8"/>
  <c r="HR115" i="8"/>
  <c r="HR116" i="8"/>
  <c r="HR117" i="8"/>
  <c r="HR118" i="8"/>
  <c r="HR119" i="8"/>
  <c r="HR120" i="8"/>
  <c r="HR121" i="8"/>
  <c r="HR122" i="8"/>
  <c r="HR123" i="8"/>
  <c r="HR124" i="8"/>
  <c r="HR125" i="8"/>
  <c r="HR126" i="8"/>
  <c r="HR127" i="8"/>
  <c r="HR35" i="8"/>
  <c r="HR37" i="8"/>
  <c r="HR38" i="8"/>
  <c r="HR39" i="8"/>
  <c r="HR42" i="8"/>
  <c r="HR43" i="8"/>
  <c r="HR44" i="8"/>
  <c r="HR45" i="8"/>
  <c r="HR46" i="8"/>
  <c r="HR48" i="8"/>
  <c r="HR49" i="8"/>
  <c r="HR50" i="8"/>
  <c r="HR51" i="8"/>
  <c r="HR52" i="8"/>
  <c r="HR53" i="8"/>
  <c r="HR54" i="8"/>
  <c r="HR57" i="8"/>
  <c r="HR59" i="8"/>
  <c r="HR129" i="8"/>
  <c r="HR131" i="8"/>
  <c r="HR135" i="8"/>
  <c r="HR136" i="8"/>
  <c r="HR137" i="8"/>
  <c r="HR138" i="8"/>
  <c r="HR139" i="8"/>
  <c r="HR140" i="8"/>
  <c r="HR141" i="8"/>
  <c r="HR142" i="8"/>
  <c r="HR143" i="8"/>
  <c r="HR144" i="8"/>
  <c r="HR145" i="8"/>
  <c r="HR146" i="8"/>
  <c r="HR147" i="8"/>
  <c r="HR148" i="8"/>
  <c r="HR149" i="8"/>
  <c r="HR150" i="8"/>
  <c r="HR151" i="8"/>
  <c r="HR152" i="8"/>
  <c r="HR153" i="8"/>
  <c r="HR154" i="8"/>
  <c r="HR155" i="8"/>
  <c r="HR156" i="8"/>
  <c r="HR157" i="8"/>
  <c r="HR158" i="8"/>
  <c r="HR159" i="8"/>
  <c r="HR160" i="8"/>
  <c r="CZ137" i="8"/>
  <c r="CZ138" i="8"/>
  <c r="CZ140" i="8"/>
  <c r="CZ199" i="8"/>
  <c r="CZ80" i="8"/>
  <c r="CZ176" i="8"/>
  <c r="CZ200" i="8"/>
  <c r="CZ201" i="8"/>
  <c r="CZ202" i="8"/>
  <c r="CZ210" i="8"/>
  <c r="CZ123" i="8"/>
  <c r="CZ15" i="8"/>
  <c r="CZ164" i="8"/>
  <c r="CZ65" i="8"/>
  <c r="CZ96" i="8"/>
  <c r="CZ97" i="8"/>
  <c r="CZ103" i="8"/>
  <c r="CZ104" i="8"/>
  <c r="CZ110" i="8"/>
  <c r="CZ111" i="8"/>
  <c r="CZ30" i="8"/>
  <c r="CZ115" i="8"/>
  <c r="CZ116" i="8"/>
  <c r="CZ120" i="8"/>
  <c r="CZ121" i="8"/>
  <c r="CZ122" i="8"/>
  <c r="CZ127" i="8"/>
  <c r="MI214" i="8" l="1"/>
  <c r="HR213" i="8"/>
  <c r="HR214" i="8" s="1"/>
  <c r="MK15" i="8"/>
  <c r="MK20" i="8"/>
  <c r="MK23" i="8"/>
  <c r="MK24" i="8"/>
  <c r="MK26" i="8"/>
  <c r="MK34" i="8"/>
  <c r="MK35" i="8"/>
  <c r="MK82" i="8"/>
  <c r="MK50" i="8"/>
  <c r="MK29" i="8"/>
  <c r="MK180" i="8"/>
  <c r="MK107" i="8"/>
  <c r="MK170" i="8"/>
  <c r="MK212" i="8"/>
  <c r="MK205" i="8"/>
  <c r="MK137" i="8"/>
  <c r="MK143" i="8"/>
  <c r="MK47" i="8"/>
  <c r="MK131" i="8"/>
  <c r="MK81" i="8"/>
  <c r="MK129" i="8"/>
  <c r="MK130" i="8"/>
  <c r="MK112" i="8"/>
  <c r="MK132" i="8"/>
  <c r="MK195" i="8"/>
  <c r="MK186" i="8"/>
  <c r="MK85" i="8"/>
  <c r="MK98" i="8"/>
  <c r="MK117" i="8"/>
  <c r="MK106" i="8"/>
  <c r="MK171" i="8"/>
  <c r="MK113" i="8"/>
  <c r="MK211" i="8"/>
  <c r="MK44" i="8"/>
  <c r="MK27" i="8"/>
  <c r="MK188" i="8"/>
  <c r="MK46" i="8"/>
  <c r="MK168" i="8"/>
  <c r="MK28" i="8"/>
  <c r="MK36" i="8"/>
  <c r="MK87" i="8"/>
  <c r="MK80" i="8"/>
  <c r="MK156" i="8"/>
  <c r="MK16" i="8"/>
  <c r="MK174" i="8"/>
  <c r="MK193" i="8"/>
  <c r="MK21" i="8"/>
  <c r="MK176" i="8"/>
  <c r="MK37" i="8"/>
  <c r="MK210" i="8"/>
  <c r="MK22" i="8"/>
  <c r="MK38" i="8"/>
  <c r="MK84" i="8"/>
  <c r="MK163" i="8"/>
  <c r="MK102" i="8"/>
  <c r="MK133" i="8"/>
  <c r="HS191" i="8"/>
  <c r="HS192" i="8"/>
  <c r="HS193" i="8"/>
  <c r="HS194" i="8"/>
  <c r="HS195" i="8"/>
  <c r="HS50" i="8"/>
  <c r="HS59" i="8"/>
  <c r="HS129" i="8"/>
  <c r="HS196" i="8"/>
  <c r="HS197" i="8"/>
  <c r="HS198" i="8"/>
  <c r="HS199" i="8"/>
  <c r="HS200" i="8"/>
  <c r="HS201" i="8"/>
  <c r="HS202" i="8"/>
  <c r="HS203" i="8"/>
  <c r="HS204" i="8"/>
  <c r="HS205" i="8"/>
  <c r="HS152" i="8"/>
  <c r="HS153" i="8"/>
  <c r="HS154" i="8"/>
  <c r="HS155" i="8"/>
  <c r="HS156" i="8"/>
  <c r="HS157" i="8"/>
  <c r="HS158" i="8"/>
  <c r="HS159" i="8"/>
  <c r="HS160" i="8"/>
  <c r="HS19" i="8"/>
  <c r="HS28" i="8"/>
  <c r="HS32" i="8"/>
  <c r="HS52" i="8"/>
  <c r="HS128" i="8"/>
  <c r="HS131" i="8"/>
  <c r="HS161" i="8"/>
  <c r="HS163" i="8"/>
  <c r="HS164" i="8"/>
  <c r="HS165" i="8"/>
  <c r="HS166" i="8"/>
  <c r="HS167" i="8"/>
  <c r="HS168" i="8"/>
  <c r="HS169" i="8"/>
  <c r="HS170" i="8"/>
  <c r="HS171" i="8"/>
  <c r="HS172" i="8"/>
  <c r="HS173" i="8"/>
  <c r="HS174" i="8"/>
  <c r="HS175" i="8"/>
  <c r="HS176" i="8"/>
  <c r="HS177" i="8"/>
  <c r="HS178" i="8"/>
  <c r="HS30" i="8"/>
  <c r="HS37" i="8"/>
  <c r="HS47" i="8"/>
  <c r="HS133" i="8"/>
  <c r="HS134" i="8"/>
  <c r="HS162" i="8"/>
  <c r="HS179" i="8"/>
  <c r="HS180" i="8"/>
  <c r="HS181" i="8"/>
  <c r="HS182" i="8"/>
  <c r="HS183" i="8"/>
  <c r="HS184" i="8"/>
  <c r="HS185" i="8"/>
  <c r="HS186" i="8"/>
  <c r="HS187" i="8"/>
  <c r="HS188" i="8"/>
  <c r="HS189" i="8"/>
  <c r="HS190" i="8"/>
  <c r="DA58" i="8"/>
  <c r="DA62" i="8"/>
  <c r="DA67" i="8"/>
  <c r="DA70" i="8"/>
  <c r="DA71" i="8"/>
  <c r="DA75" i="8"/>
  <c r="DA14" i="8"/>
  <c r="DA54" i="8"/>
  <c r="DA53" i="8"/>
  <c r="DA56" i="8"/>
  <c r="DA57" i="8"/>
  <c r="DA55" i="8"/>
  <c r="DA60" i="8"/>
  <c r="DA61" i="8"/>
  <c r="DA68" i="8"/>
  <c r="DA73" i="8"/>
  <c r="DA74" i="8"/>
  <c r="DA69" i="8"/>
  <c r="DA63" i="8"/>
  <c r="DA59" i="8"/>
  <c r="DA72" i="8"/>
  <c r="DA66" i="8"/>
  <c r="DA97" i="8"/>
  <c r="DA103" i="8"/>
  <c r="DA104" i="8"/>
  <c r="DA110" i="8"/>
  <c r="DA111" i="8"/>
  <c r="DA115" i="8"/>
  <c r="DA116" i="8"/>
  <c r="DA120" i="8"/>
  <c r="DA121" i="8"/>
  <c r="DA122" i="8"/>
  <c r="DA127" i="8"/>
  <c r="ML139" i="8"/>
  <c r="ML180" i="8"/>
  <c r="ML14" i="8"/>
  <c r="ML69" i="8"/>
  <c r="ML43" i="8"/>
  <c r="ML143" i="8"/>
  <c r="ML198" i="8"/>
  <c r="ML45" i="8"/>
  <c r="ML48" i="8"/>
  <c r="ML49" i="8"/>
  <c r="ML50" i="8"/>
  <c r="ML107" i="8"/>
  <c r="ML137" i="8"/>
  <c r="ML170" i="8"/>
  <c r="ML212" i="8"/>
  <c r="ML140" i="8"/>
  <c r="ML47" i="8"/>
  <c r="ML29" i="8"/>
  <c r="ML15" i="8"/>
  <c r="ML117" i="8"/>
  <c r="ML129" i="8"/>
  <c r="ML130" i="8"/>
  <c r="ML112" i="8"/>
  <c r="ML186" i="8"/>
  <c r="ML195" i="8"/>
  <c r="ML210" i="8"/>
  <c r="ML85" i="8"/>
  <c r="ML98" i="8"/>
  <c r="ML113" i="8"/>
  <c r="ML131" i="8"/>
  <c r="ML171" i="8"/>
  <c r="ML205" i="8"/>
  <c r="ML211" i="8"/>
  <c r="ML44" i="8"/>
  <c r="ML27" i="8"/>
  <c r="ML188" i="8"/>
  <c r="ML106" i="8"/>
  <c r="ML46" i="8"/>
  <c r="ML168" i="8"/>
  <c r="ML81" i="8"/>
  <c r="ML36" i="8"/>
  <c r="ML148" i="8"/>
  <c r="ML193" i="8"/>
  <c r="ML156" i="8"/>
  <c r="ML16" i="8"/>
  <c r="ML80" i="8"/>
  <c r="ML21" i="8"/>
  <c r="ML104" i="8"/>
  <c r="ML110" i="8"/>
  <c r="ML31" i="8"/>
  <c r="ML41" i="8"/>
  <c r="ML42" i="8"/>
  <c r="ML111" i="8"/>
  <c r="ML115" i="8"/>
  <c r="ML116" i="8"/>
  <c r="ML120" i="8"/>
  <c r="ML121" i="8"/>
  <c r="ML122" i="8"/>
  <c r="ML127" i="8"/>
  <c r="MK9" i="8"/>
  <c r="ML18" i="8"/>
  <c r="ML30" i="8"/>
  <c r="ML10" i="8"/>
  <c r="ML134" i="8"/>
  <c r="ML165" i="8"/>
  <c r="ML166" i="8"/>
  <c r="ML172" i="8"/>
  <c r="ML173" i="8"/>
  <c r="ML177" i="8"/>
  <c r="ML178" i="8"/>
  <c r="ML182" i="8"/>
  <c r="ML183" i="8"/>
  <c r="ML184" i="8"/>
  <c r="ML189" i="8"/>
  <c r="ML190" i="8"/>
  <c r="ML17" i="8"/>
  <c r="ML128" i="8"/>
  <c r="ML196" i="8"/>
  <c r="ML197" i="8"/>
  <c r="ML203" i="8"/>
  <c r="ML204" i="8"/>
  <c r="ML208" i="8"/>
  <c r="ML209" i="8"/>
  <c r="HT10" i="8"/>
  <c r="HT14" i="8"/>
  <c r="HT15" i="8"/>
  <c r="HT17" i="8"/>
  <c r="HT18" i="8"/>
  <c r="HT19" i="8"/>
  <c r="HT21" i="8"/>
  <c r="HT22" i="8"/>
  <c r="HT23" i="8"/>
  <c r="HT24" i="8"/>
  <c r="HT26" i="8"/>
  <c r="HT27" i="8"/>
  <c r="HT28" i="8"/>
  <c r="HT30" i="8"/>
  <c r="HT31" i="8"/>
  <c r="HT32" i="8"/>
  <c r="HT33" i="8"/>
  <c r="HS9" i="8"/>
  <c r="DA9" i="8"/>
  <c r="DB10" i="8"/>
  <c r="DB17" i="8"/>
  <c r="DB30" i="8"/>
  <c r="DB31" i="8"/>
  <c r="DB41" i="8"/>
  <c r="DB51" i="8"/>
  <c r="DB52" i="8"/>
  <c r="DB128" i="8"/>
  <c r="DB135" i="8"/>
  <c r="DB141" i="8"/>
  <c r="DB142" i="8"/>
  <c r="DB146" i="8"/>
  <c r="DB147" i="8"/>
  <c r="DB151" i="8"/>
  <c r="DB152" i="8"/>
  <c r="DB153" i="8"/>
  <c r="DB158" i="8"/>
  <c r="DB159" i="8"/>
  <c r="DB165" i="8"/>
  <c r="DB166" i="8"/>
  <c r="DB172" i="8"/>
  <c r="DB173" i="8"/>
  <c r="DB177" i="8"/>
  <c r="DB178" i="8"/>
  <c r="DB18" i="8"/>
  <c r="DB134" i="8"/>
  <c r="DB182" i="8"/>
  <c r="DB183" i="8"/>
  <c r="DB184" i="8"/>
  <c r="DB189" i="8"/>
  <c r="DB190" i="8"/>
  <c r="DB196" i="8"/>
  <c r="DB197" i="8"/>
  <c r="DB203" i="8"/>
  <c r="DB204" i="8"/>
  <c r="DB208" i="8"/>
  <c r="DB209" i="8"/>
  <c r="CY218" i="8"/>
  <c r="MJ213" i="8"/>
  <c r="CZ213" i="8"/>
  <c r="CZ214" i="8" s="1"/>
  <c r="MK55" i="8"/>
  <c r="MK57" i="8"/>
  <c r="MK62" i="8"/>
  <c r="MK58" i="8"/>
  <c r="MK54" i="8"/>
  <c r="MK61" i="8"/>
  <c r="MK59" i="8"/>
  <c r="MK33" i="8"/>
  <c r="MK83" i="8"/>
  <c r="MK86" i="8"/>
  <c r="MK88" i="8"/>
  <c r="MK32" i="8"/>
  <c r="MK39" i="8"/>
  <c r="MK40" i="8"/>
  <c r="MK93" i="8"/>
  <c r="MK94" i="8"/>
  <c r="MK99" i="8"/>
  <c r="MK148" i="8"/>
  <c r="MK149" i="8"/>
  <c r="MK150" i="8"/>
  <c r="MK154" i="8"/>
  <c r="MK155" i="8"/>
  <c r="MK157" i="8"/>
  <c r="MK161" i="8"/>
  <c r="MK175" i="8"/>
  <c r="MK181" i="8"/>
  <c r="MK185" i="8"/>
  <c r="MK187" i="8"/>
  <c r="MK160" i="8"/>
  <c r="MK191" i="8"/>
  <c r="MK192" i="8"/>
  <c r="MK194" i="8"/>
  <c r="MK199" i="8"/>
  <c r="MK179" i="8"/>
  <c r="MK200" i="8"/>
  <c r="MK201" i="8"/>
  <c r="MK202" i="8"/>
  <c r="MK164" i="8"/>
  <c r="MK25" i="8"/>
  <c r="MK78" i="8"/>
  <c r="MK79" i="8"/>
  <c r="MK92" i="8"/>
  <c r="MK105" i="8"/>
  <c r="MK123" i="8"/>
  <c r="MK136" i="8"/>
  <c r="MK167" i="8"/>
  <c r="MK134" i="8"/>
  <c r="MK178" i="8"/>
  <c r="MK196" i="8"/>
  <c r="MK197" i="8"/>
  <c r="MK203" i="8"/>
  <c r="MK204" i="8"/>
  <c r="MK208" i="8"/>
  <c r="MK209" i="8"/>
  <c r="HS206" i="8"/>
  <c r="HS207" i="8"/>
  <c r="HS208" i="8"/>
  <c r="HS209" i="8"/>
  <c r="HS210" i="8"/>
  <c r="HS211" i="8"/>
  <c r="HS212" i="8"/>
  <c r="HS21" i="8"/>
  <c r="HS35" i="8"/>
  <c r="HS39" i="8"/>
  <c r="HS61" i="8"/>
  <c r="HS68" i="8"/>
  <c r="HS72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DA43" i="8"/>
  <c r="DA44" i="8"/>
  <c r="DA45" i="8"/>
  <c r="DA47" i="8"/>
  <c r="DA48" i="8"/>
  <c r="DA49" i="8"/>
  <c r="DA50" i="8"/>
  <c r="DA19" i="8"/>
  <c r="DA29" i="8"/>
  <c r="DA95" i="8"/>
  <c r="DA100" i="8"/>
  <c r="DA101" i="8"/>
  <c r="DA114" i="8"/>
  <c r="DA117" i="8"/>
  <c r="DA118" i="8"/>
  <c r="DA119" i="8"/>
  <c r="DA124" i="8"/>
  <c r="DA125" i="8"/>
  <c r="DA129" i="8"/>
  <c r="DA130" i="8"/>
  <c r="DA131" i="8"/>
  <c r="DA132" i="8"/>
  <c r="DA137" i="8"/>
  <c r="DA138" i="8"/>
  <c r="DA140" i="8"/>
  <c r="DA143" i="8"/>
  <c r="DA144" i="8"/>
  <c r="DA145" i="8"/>
  <c r="DA162" i="8"/>
  <c r="DA169" i="8"/>
  <c r="DA139" i="8"/>
  <c r="DA170" i="8"/>
  <c r="DA171" i="8"/>
  <c r="DA180" i="8"/>
  <c r="DA198" i="8"/>
  <c r="DA205" i="8"/>
  <c r="DA206" i="8"/>
  <c r="DA112" i="8"/>
  <c r="DA113" i="8"/>
  <c r="DA207" i="8"/>
  <c r="DA211" i="8"/>
  <c r="DA212" i="8"/>
  <c r="DA106" i="8"/>
  <c r="DA126" i="8"/>
  <c r="DA123" i="8"/>
  <c r="DA136" i="8"/>
  <c r="DA109" i="8"/>
  <c r="DA107" i="8"/>
  <c r="DA108" i="8"/>
  <c r="DA92" i="8"/>
  <c r="DA167" i="8"/>
  <c r="DA25" i="8"/>
  <c r="DA102" i="8"/>
  <c r="DA133" i="8"/>
  <c r="DA195" i="8"/>
  <c r="DA16" i="8"/>
  <c r="DA20" i="8"/>
  <c r="DA22" i="8"/>
  <c r="DA23" i="8"/>
  <c r="DA24" i="8"/>
  <c r="DA26" i="8"/>
  <c r="DA27" i="8"/>
  <c r="DA28" i="8"/>
  <c r="DA33" i="8"/>
  <c r="DA34" i="8"/>
  <c r="DA35" i="8"/>
  <c r="DA81" i="8"/>
  <c r="DA40" i="8"/>
  <c r="DA46" i="8"/>
  <c r="DA79" i="8"/>
  <c r="DA36" i="8"/>
  <c r="DA37" i="8"/>
  <c r="DA39" i="8"/>
  <c r="DA82" i="8"/>
  <c r="DA83" i="8"/>
  <c r="DA84" i="8"/>
  <c r="DA85" i="8"/>
  <c r="DA86" i="8"/>
  <c r="DA87" i="8"/>
  <c r="DA88" i="8"/>
  <c r="DA80" i="8"/>
  <c r="DA32" i="8"/>
  <c r="DA38" i="8"/>
  <c r="DA93" i="8"/>
  <c r="DA94" i="8"/>
  <c r="DA98" i="8"/>
  <c r="DA99" i="8"/>
  <c r="DA148" i="8"/>
  <c r="DA149" i="8"/>
  <c r="DA150" i="8"/>
  <c r="DA154" i="8"/>
  <c r="DA155" i="8"/>
  <c r="DA156" i="8"/>
  <c r="DA157" i="8"/>
  <c r="DA160" i="8"/>
  <c r="DA161" i="8"/>
  <c r="DA163" i="8"/>
  <c r="DA168" i="8"/>
  <c r="DA174" i="8"/>
  <c r="DA175" i="8"/>
  <c r="DA181" i="8"/>
  <c r="DA185" i="8"/>
  <c r="DA186" i="8"/>
  <c r="DA187" i="8"/>
  <c r="DA176" i="8"/>
  <c r="DA191" i="8"/>
  <c r="DA192" i="8"/>
  <c r="DA193" i="8"/>
  <c r="DA194" i="8"/>
  <c r="DA199" i="8"/>
  <c r="DA78" i="8"/>
  <c r="DA21" i="8"/>
  <c r="DA179" i="8"/>
  <c r="DA188" i="8"/>
  <c r="DA200" i="8"/>
  <c r="DA201" i="8"/>
  <c r="DA202" i="8"/>
  <c r="DA210" i="8"/>
  <c r="DA105" i="8"/>
  <c r="DA15" i="8"/>
  <c r="DA164" i="8"/>
  <c r="DA18" i="8"/>
  <c r="DA31" i="8"/>
  <c r="DA52" i="8"/>
  <c r="DA135" i="8"/>
  <c r="DA141" i="8"/>
  <c r="DA142" i="8"/>
  <c r="DA146" i="8"/>
  <c r="DA147" i="8"/>
  <c r="DA151" i="8"/>
  <c r="DA152" i="8"/>
  <c r="DA153" i="8"/>
  <c r="DA158" i="8"/>
  <c r="DA159" i="8"/>
  <c r="DA41" i="8"/>
  <c r="DA165" i="8"/>
  <c r="DA166" i="8"/>
  <c r="DA172" i="8"/>
  <c r="DA173" i="8"/>
  <c r="DA177" i="8"/>
  <c r="DA178" i="8"/>
  <c r="DA17" i="8"/>
  <c r="DA42" i="8"/>
  <c r="DA128" i="8"/>
  <c r="DA182" i="8"/>
  <c r="DA183" i="8"/>
  <c r="DA184" i="8"/>
  <c r="DA189" i="8"/>
  <c r="DA190" i="8"/>
  <c r="DA196" i="8"/>
  <c r="DA134" i="8"/>
  <c r="DA197" i="8"/>
  <c r="DA203" i="8"/>
  <c r="DA204" i="8"/>
  <c r="DA208" i="8"/>
  <c r="DA209" i="8"/>
  <c r="HS213" i="8" l="1"/>
  <c r="HS214" i="8" s="1"/>
  <c r="MK213" i="8"/>
  <c r="DA217" i="8" s="1"/>
  <c r="DA213" i="8"/>
  <c r="DA214" i="8" s="1"/>
  <c r="ML207" i="8"/>
  <c r="ML151" i="8"/>
  <c r="ML51" i="8"/>
  <c r="ML52" i="8"/>
  <c r="ML135" i="8"/>
  <c r="ML141" i="8"/>
  <c r="ML142" i="8"/>
  <c r="ML146" i="8"/>
  <c r="ML147" i="8"/>
  <c r="DB194" i="8"/>
  <c r="DB20" i="8"/>
  <c r="DB22" i="8"/>
  <c r="DB23" i="8"/>
  <c r="DB24" i="8"/>
  <c r="DB26" i="8"/>
  <c r="DB27" i="8"/>
  <c r="DB78" i="8"/>
  <c r="DB33" i="8"/>
  <c r="DB34" i="8"/>
  <c r="DB35" i="8"/>
  <c r="DB36" i="8"/>
  <c r="DB40" i="8"/>
  <c r="DB46" i="8"/>
  <c r="DB82" i="8"/>
  <c r="DB28" i="8"/>
  <c r="DB32" i="8"/>
  <c r="DB83" i="8"/>
  <c r="DB84" i="8"/>
  <c r="DB85" i="8"/>
  <c r="DB86" i="8"/>
  <c r="DB87" i="8"/>
  <c r="DB88" i="8"/>
  <c r="DB81" i="8"/>
  <c r="DB21" i="8"/>
  <c r="DB37" i="8"/>
  <c r="DB38" i="8"/>
  <c r="DB39" i="8"/>
  <c r="DB93" i="8"/>
  <c r="DB94" i="8"/>
  <c r="DB98" i="8"/>
  <c r="DB99" i="8"/>
  <c r="DB148" i="8"/>
  <c r="DB149" i="8"/>
  <c r="DB150" i="8"/>
  <c r="DB154" i="8"/>
  <c r="DB155" i="8"/>
  <c r="DB156" i="8"/>
  <c r="DB157" i="8"/>
  <c r="DB160" i="8"/>
  <c r="DB161" i="8"/>
  <c r="DB163" i="8"/>
  <c r="DB168" i="8"/>
  <c r="DB174" i="8"/>
  <c r="DB175" i="8"/>
  <c r="DB181" i="8"/>
  <c r="DB185" i="8"/>
  <c r="DB186" i="8"/>
  <c r="DB187" i="8"/>
  <c r="DB179" i="8"/>
  <c r="DB191" i="8"/>
  <c r="DB192" i="8"/>
  <c r="DB193" i="8"/>
  <c r="ML9" i="8"/>
  <c r="MM10" i="8"/>
  <c r="MM35" i="8" s="1"/>
  <c r="MM17" i="8"/>
  <c r="MM18" i="8"/>
  <c r="MM30" i="8"/>
  <c r="MM31" i="8"/>
  <c r="MM41" i="8"/>
  <c r="MM128" i="8"/>
  <c r="MM135" i="8"/>
  <c r="MM141" i="8"/>
  <c r="MM142" i="8"/>
  <c r="MM146" i="8"/>
  <c r="MM147" i="8"/>
  <c r="MM151" i="8"/>
  <c r="MM152" i="8"/>
  <c r="MM153" i="8"/>
  <c r="MM158" i="8"/>
  <c r="MM159" i="8"/>
  <c r="HT9" i="8"/>
  <c r="HU10" i="8"/>
  <c r="HU64" i="8"/>
  <c r="HU65" i="8"/>
  <c r="HU66" i="8"/>
  <c r="HU72" i="8"/>
  <c r="HU74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29" i="8"/>
  <c r="HU34" i="8"/>
  <c r="HU62" i="8"/>
  <c r="HU67" i="8"/>
  <c r="HU71" i="8"/>
  <c r="HU73" i="8"/>
  <c r="HU75" i="8"/>
  <c r="DC71" i="8"/>
  <c r="DC74" i="8"/>
  <c r="DC75" i="8"/>
  <c r="DC66" i="8"/>
  <c r="DC69" i="8"/>
  <c r="DC14" i="8"/>
  <c r="DC43" i="8"/>
  <c r="DC10" i="8"/>
  <c r="DC115" i="8"/>
  <c r="DC116" i="8"/>
  <c r="DC120" i="8"/>
  <c r="DC121" i="8"/>
  <c r="DC122" i="8"/>
  <c r="DC127" i="8"/>
  <c r="DB9" i="8"/>
  <c r="MJ214" i="8"/>
  <c r="CZ217" i="8"/>
  <c r="CZ218" i="8" s="1"/>
  <c r="ML58" i="8"/>
  <c r="ML55" i="8"/>
  <c r="ML57" i="8"/>
  <c r="ML62" i="8"/>
  <c r="ML54" i="8"/>
  <c r="ML61" i="8"/>
  <c r="ML59" i="8"/>
  <c r="ML63" i="8"/>
  <c r="ML60" i="8"/>
  <c r="ML56" i="8"/>
  <c r="ML53" i="8"/>
  <c r="ML70" i="8"/>
  <c r="ML72" i="8"/>
  <c r="ML67" i="8"/>
  <c r="ML73" i="8"/>
  <c r="ML71" i="8"/>
  <c r="ML75" i="8"/>
  <c r="ML68" i="8"/>
  <c r="ML66" i="8"/>
  <c r="ML74" i="8"/>
  <c r="ML19" i="8"/>
  <c r="ML95" i="8"/>
  <c r="ML100" i="8"/>
  <c r="ML101" i="8"/>
  <c r="ML108" i="8"/>
  <c r="ML109" i="8"/>
  <c r="ML114" i="8"/>
  <c r="ML118" i="8"/>
  <c r="ML119" i="8"/>
  <c r="ML124" i="8"/>
  <c r="ML125" i="8"/>
  <c r="ML126" i="8"/>
  <c r="ML132" i="8"/>
  <c r="ML138" i="8"/>
  <c r="ML144" i="8"/>
  <c r="ML145" i="8"/>
  <c r="ML162" i="8"/>
  <c r="ML169" i="8"/>
  <c r="ML206" i="8"/>
  <c r="ML87" i="8"/>
  <c r="ML176" i="8"/>
  <c r="ML37" i="8"/>
  <c r="ML22" i="8"/>
  <c r="ML38" i="8"/>
  <c r="ML163" i="8"/>
  <c r="ML102" i="8"/>
  <c r="ML133" i="8"/>
  <c r="ML20" i="8"/>
  <c r="ML23" i="8"/>
  <c r="ML24" i="8"/>
  <c r="ML26" i="8"/>
  <c r="ML34" i="8"/>
  <c r="ML35" i="8"/>
  <c r="ML33" i="8"/>
  <c r="ML82" i="8"/>
  <c r="ML32" i="8"/>
  <c r="ML39" i="8"/>
  <c r="ML40" i="8"/>
  <c r="ML83" i="8"/>
  <c r="ML84" i="8"/>
  <c r="ML86" i="8"/>
  <c r="ML88" i="8"/>
  <c r="ML28" i="8"/>
  <c r="ML93" i="8"/>
  <c r="ML94" i="8"/>
  <c r="ML99" i="8"/>
  <c r="ML149" i="8"/>
  <c r="ML150" i="8"/>
  <c r="ML154" i="8"/>
  <c r="ML155" i="8"/>
  <c r="ML157" i="8"/>
  <c r="ML161" i="8"/>
  <c r="ML174" i="8"/>
  <c r="ML175" i="8"/>
  <c r="ML160" i="8"/>
  <c r="ML181" i="8"/>
  <c r="ML185" i="8"/>
  <c r="ML187" i="8"/>
  <c r="ML179" i="8"/>
  <c r="ML191" i="8"/>
  <c r="ML192" i="8"/>
  <c r="ML194" i="8"/>
  <c r="ML199" i="8"/>
  <c r="ML200" i="8"/>
  <c r="ML201" i="8"/>
  <c r="ML202" i="8"/>
  <c r="ML164" i="8"/>
  <c r="ML25" i="8"/>
  <c r="ML78" i="8"/>
  <c r="ML79" i="8"/>
  <c r="ML92" i="8"/>
  <c r="ML105" i="8"/>
  <c r="ML123" i="8"/>
  <c r="ML136" i="8"/>
  <c r="ML167" i="8"/>
  <c r="ML76" i="8"/>
  <c r="ML77" i="8"/>
  <c r="ML89" i="8"/>
  <c r="ML90" i="8"/>
  <c r="ML91" i="8"/>
  <c r="ML64" i="8"/>
  <c r="ML65" i="8"/>
  <c r="ML96" i="8"/>
  <c r="ML97" i="8"/>
  <c r="ML103" i="8"/>
  <c r="ML152" i="8"/>
  <c r="ML153" i="8"/>
  <c r="ML158" i="8"/>
  <c r="ML159" i="8"/>
  <c r="HT118" i="8"/>
  <c r="HT121" i="8"/>
  <c r="HT123" i="8"/>
  <c r="HT126" i="8"/>
  <c r="HT25" i="8"/>
  <c r="HT42" i="8"/>
  <c r="HT61" i="8"/>
  <c r="HT64" i="8"/>
  <c r="HT65" i="8"/>
  <c r="HT66" i="8"/>
  <c r="HT68" i="8"/>
  <c r="HT69" i="8"/>
  <c r="HT74" i="8"/>
  <c r="HT75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40" i="8"/>
  <c r="HT57" i="8"/>
  <c r="HT62" i="8"/>
  <c r="HT67" i="8"/>
  <c r="HT112" i="8"/>
  <c r="HT113" i="8"/>
  <c r="HT114" i="8"/>
  <c r="HT115" i="8"/>
  <c r="HT116" i="8"/>
  <c r="HT117" i="8"/>
  <c r="HT119" i="8"/>
  <c r="HT120" i="8"/>
  <c r="HT122" i="8"/>
  <c r="HT124" i="8"/>
  <c r="HT125" i="8"/>
  <c r="HT127" i="8"/>
  <c r="HT34" i="8"/>
  <c r="HT35" i="8"/>
  <c r="HT36" i="8"/>
  <c r="HT37" i="8"/>
  <c r="HT38" i="8"/>
  <c r="HT39" i="8"/>
  <c r="HT41" i="8"/>
  <c r="HT43" i="8"/>
  <c r="HT45" i="8"/>
  <c r="HT47" i="8"/>
  <c r="HT48" i="8"/>
  <c r="HT49" i="8"/>
  <c r="HT50" i="8"/>
  <c r="HT51" i="8"/>
  <c r="HT52" i="8"/>
  <c r="HT53" i="8"/>
  <c r="HT59" i="8"/>
  <c r="HT129" i="8"/>
  <c r="HT131" i="8"/>
  <c r="HT132" i="8"/>
  <c r="HT135" i="8"/>
  <c r="HT136" i="8"/>
  <c r="HT137" i="8"/>
  <c r="HT138" i="8"/>
  <c r="HT139" i="8"/>
  <c r="HT140" i="8"/>
  <c r="HT141" i="8"/>
  <c r="HT142" i="8"/>
  <c r="HT143" i="8"/>
  <c r="HT144" i="8"/>
  <c r="HT145" i="8"/>
  <c r="HT146" i="8"/>
  <c r="HT147" i="8"/>
  <c r="HT148" i="8"/>
  <c r="HT149" i="8"/>
  <c r="HT150" i="8"/>
  <c r="HT151" i="8"/>
  <c r="HT152" i="8"/>
  <c r="HT153" i="8"/>
  <c r="HT154" i="8"/>
  <c r="HT155" i="8"/>
  <c r="HT156" i="8"/>
  <c r="HT157" i="8"/>
  <c r="HT158" i="8"/>
  <c r="HT159" i="8"/>
  <c r="HT160" i="8"/>
  <c r="HT16" i="8"/>
  <c r="HT20" i="8"/>
  <c r="HT29" i="8"/>
  <c r="HT46" i="8"/>
  <c r="HT58" i="8"/>
  <c r="HT130" i="8"/>
  <c r="HT133" i="8"/>
  <c r="HT163" i="8"/>
  <c r="HT164" i="8"/>
  <c r="HT165" i="8"/>
  <c r="HT166" i="8"/>
  <c r="HT167" i="8"/>
  <c r="HT168" i="8"/>
  <c r="HT169" i="8"/>
  <c r="HT170" i="8"/>
  <c r="HT171" i="8"/>
  <c r="HT172" i="8"/>
  <c r="HT173" i="8"/>
  <c r="HT174" i="8"/>
  <c r="HT175" i="8"/>
  <c r="HT176" i="8"/>
  <c r="HT177" i="8"/>
  <c r="HT178" i="8"/>
  <c r="HT55" i="8"/>
  <c r="HT128" i="8"/>
  <c r="HT162" i="8"/>
  <c r="HT180" i="8"/>
  <c r="HT181" i="8"/>
  <c r="HT182" i="8"/>
  <c r="HT183" i="8"/>
  <c r="HT184" i="8"/>
  <c r="HT185" i="8"/>
  <c r="HT186" i="8"/>
  <c r="HT187" i="8"/>
  <c r="HT188" i="8"/>
  <c r="HT189" i="8"/>
  <c r="HT190" i="8"/>
  <c r="HT191" i="8"/>
  <c r="HT192" i="8"/>
  <c r="HT193" i="8"/>
  <c r="HT194" i="8"/>
  <c r="HT195" i="8"/>
  <c r="HT44" i="8"/>
  <c r="HT54" i="8"/>
  <c r="HT134" i="8"/>
  <c r="HT161" i="8"/>
  <c r="HT179" i="8"/>
  <c r="HT196" i="8"/>
  <c r="HT197" i="8"/>
  <c r="HT198" i="8"/>
  <c r="HT199" i="8"/>
  <c r="HT200" i="8"/>
  <c r="HT201" i="8"/>
  <c r="HT202" i="8"/>
  <c r="HT203" i="8"/>
  <c r="HT204" i="8"/>
  <c r="HT205" i="8"/>
  <c r="HT206" i="8"/>
  <c r="HT207" i="8"/>
  <c r="HT208" i="8"/>
  <c r="HT209" i="8"/>
  <c r="HT210" i="8"/>
  <c r="HT211" i="8"/>
  <c r="HT212" i="8"/>
  <c r="HT56" i="8"/>
  <c r="HT60" i="8"/>
  <c r="HT63" i="8"/>
  <c r="HT70" i="8"/>
  <c r="HT71" i="8"/>
  <c r="HT72" i="8"/>
  <c r="HT73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DB53" i="8"/>
  <c r="DB56" i="8"/>
  <c r="DB54" i="8"/>
  <c r="DB57" i="8"/>
  <c r="DB55" i="8"/>
  <c r="DB58" i="8"/>
  <c r="DB62" i="8"/>
  <c r="DB61" i="8"/>
  <c r="DB59" i="8"/>
  <c r="DB63" i="8"/>
  <c r="DB60" i="8"/>
  <c r="DB67" i="8"/>
  <c r="DB68" i="8"/>
  <c r="DB70" i="8"/>
  <c r="DB73" i="8"/>
  <c r="DB72" i="8"/>
  <c r="DB71" i="8"/>
  <c r="DB74" i="8"/>
  <c r="DB75" i="8"/>
  <c r="DB66" i="8"/>
  <c r="DB69" i="8"/>
  <c r="DB14" i="8"/>
  <c r="DB43" i="8"/>
  <c r="DB44" i="8"/>
  <c r="DB45" i="8"/>
  <c r="DB47" i="8"/>
  <c r="DB48" i="8"/>
  <c r="DB49" i="8"/>
  <c r="DB50" i="8"/>
  <c r="DB19" i="8"/>
  <c r="DB29" i="8"/>
  <c r="DB95" i="8"/>
  <c r="DB100" i="8"/>
  <c r="DB101" i="8"/>
  <c r="DB114" i="8"/>
  <c r="DB117" i="8"/>
  <c r="DB118" i="8"/>
  <c r="DB119" i="8"/>
  <c r="DB124" i="8"/>
  <c r="DB125" i="8"/>
  <c r="DB112" i="8"/>
  <c r="DB102" i="8"/>
  <c r="DB195" i="8"/>
  <c r="DB129" i="8"/>
  <c r="DB130" i="8"/>
  <c r="DB131" i="8"/>
  <c r="DB132" i="8"/>
  <c r="DB137" i="8"/>
  <c r="DB139" i="8"/>
  <c r="DB140" i="8"/>
  <c r="DB143" i="8"/>
  <c r="DB144" i="8"/>
  <c r="DB145" i="8"/>
  <c r="DB162" i="8"/>
  <c r="DB169" i="8"/>
  <c r="DB108" i="8"/>
  <c r="DB170" i="8"/>
  <c r="DB171" i="8"/>
  <c r="DB180" i="8"/>
  <c r="DB198" i="8"/>
  <c r="DB205" i="8"/>
  <c r="DB206" i="8"/>
  <c r="DB107" i="8"/>
  <c r="DB109" i="8"/>
  <c r="DB126" i="8"/>
  <c r="DB138" i="8"/>
  <c r="DB207" i="8"/>
  <c r="DB211" i="8"/>
  <c r="DB212" i="8"/>
  <c r="DB106" i="8"/>
  <c r="DB113" i="8"/>
  <c r="DB105" i="8"/>
  <c r="DB136" i="8"/>
  <c r="DB92" i="8"/>
  <c r="DB167" i="8"/>
  <c r="DB133" i="8"/>
  <c r="DB16" i="8"/>
  <c r="DB199" i="8"/>
  <c r="DB25" i="8"/>
  <c r="DB80" i="8"/>
  <c r="DB79" i="8"/>
  <c r="DB176" i="8"/>
  <c r="DB188" i="8"/>
  <c r="DB200" i="8"/>
  <c r="DB201" i="8"/>
  <c r="DB202" i="8"/>
  <c r="DB210" i="8"/>
  <c r="DB123" i="8"/>
  <c r="DB15" i="8"/>
  <c r="DB164" i="8"/>
  <c r="DB42" i="8"/>
  <c r="DB76" i="8"/>
  <c r="DB77" i="8"/>
  <c r="DB89" i="8"/>
  <c r="DB90" i="8"/>
  <c r="DB91" i="8"/>
  <c r="DB65" i="8"/>
  <c r="DB96" i="8"/>
  <c r="DB97" i="8"/>
  <c r="DB103" i="8"/>
  <c r="DB104" i="8"/>
  <c r="DB110" i="8"/>
  <c r="DB111" i="8"/>
  <c r="DB64" i="8"/>
  <c r="DB115" i="8"/>
  <c r="DB116" i="8"/>
  <c r="DB120" i="8"/>
  <c r="DB121" i="8"/>
  <c r="DB122" i="8"/>
  <c r="DB127" i="8"/>
  <c r="MK214" i="8" l="1"/>
  <c r="DA218" i="8"/>
  <c r="ML213" i="8"/>
  <c r="HU14" i="8"/>
  <c r="HU15" i="8"/>
  <c r="HU16" i="8"/>
  <c r="HU18" i="8"/>
  <c r="HU20" i="8"/>
  <c r="HU21" i="8"/>
  <c r="HU22" i="8"/>
  <c r="HU25" i="8"/>
  <c r="HU30" i="8"/>
  <c r="HU31" i="8"/>
  <c r="HU32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24" i="8"/>
  <c r="HU27" i="8"/>
  <c r="HU37" i="8"/>
  <c r="HU52" i="8"/>
  <c r="HU61" i="8"/>
  <c r="HU63" i="8"/>
  <c r="HU68" i="8"/>
  <c r="HU69" i="8"/>
  <c r="HU70" i="8"/>
  <c r="HU112" i="8"/>
  <c r="HU113" i="8"/>
  <c r="HU114" i="8"/>
  <c r="HU115" i="8"/>
  <c r="HU116" i="8"/>
  <c r="HU117" i="8"/>
  <c r="HU118" i="8"/>
  <c r="HU119" i="8"/>
  <c r="HU120" i="8"/>
  <c r="HU121" i="8"/>
  <c r="HU122" i="8"/>
  <c r="HU123" i="8"/>
  <c r="HU124" i="8"/>
  <c r="HU125" i="8"/>
  <c r="HU126" i="8"/>
  <c r="HU127" i="8"/>
  <c r="DC53" i="8"/>
  <c r="DC56" i="8"/>
  <c r="DC54" i="8"/>
  <c r="DC57" i="8"/>
  <c r="DC55" i="8"/>
  <c r="DC58" i="8"/>
  <c r="DC60" i="8"/>
  <c r="DC59" i="8"/>
  <c r="DC63" i="8"/>
  <c r="DC61" i="8"/>
  <c r="DC62" i="8"/>
  <c r="DC67" i="8"/>
  <c r="DC68" i="8"/>
  <c r="DC70" i="8"/>
  <c r="DC73" i="8"/>
  <c r="DC72" i="8"/>
  <c r="DC44" i="8"/>
  <c r="DC45" i="8"/>
  <c r="DC47" i="8"/>
  <c r="DC48" i="8"/>
  <c r="DC49" i="8"/>
  <c r="DC50" i="8"/>
  <c r="DC19" i="8"/>
  <c r="DC29" i="8"/>
  <c r="DC95" i="8"/>
  <c r="DC100" i="8"/>
  <c r="DC101" i="8"/>
  <c r="DC114" i="8"/>
  <c r="DC117" i="8"/>
  <c r="DC118" i="8"/>
  <c r="DC119" i="8"/>
  <c r="DC124" i="8"/>
  <c r="DC129" i="8"/>
  <c r="DC130" i="8"/>
  <c r="DC131" i="8"/>
  <c r="DC132" i="8"/>
  <c r="DC137" i="8"/>
  <c r="DC138" i="8"/>
  <c r="DC139" i="8"/>
  <c r="DC140" i="8"/>
  <c r="DC143" i="8"/>
  <c r="DC144" i="8"/>
  <c r="DC145" i="8"/>
  <c r="DC162" i="8"/>
  <c r="DC169" i="8"/>
  <c r="DC170" i="8"/>
  <c r="DC171" i="8"/>
  <c r="DC180" i="8"/>
  <c r="DC198" i="8"/>
  <c r="DC205" i="8"/>
  <c r="DC206" i="8"/>
  <c r="DC107" i="8"/>
  <c r="DC108" i="8"/>
  <c r="DC109" i="8"/>
  <c r="DC112" i="8"/>
  <c r="DC113" i="8"/>
  <c r="DC211" i="8"/>
  <c r="DC212" i="8"/>
  <c r="DC207" i="8"/>
  <c r="DC105" i="8"/>
  <c r="DC123" i="8"/>
  <c r="DC136" i="8"/>
  <c r="DC106" i="8"/>
  <c r="DC125" i="8"/>
  <c r="DC126" i="8"/>
  <c r="DC92" i="8"/>
  <c r="DC167" i="8"/>
  <c r="DC102" i="8"/>
  <c r="DC133" i="8"/>
  <c r="DC195" i="8"/>
  <c r="DC16" i="8"/>
  <c r="DC20" i="8"/>
  <c r="DC22" i="8"/>
  <c r="DC23" i="8"/>
  <c r="DC24" i="8"/>
  <c r="DC26" i="8"/>
  <c r="DC27" i="8"/>
  <c r="DC32" i="8"/>
  <c r="DC33" i="8"/>
  <c r="DC34" i="8"/>
  <c r="DC35" i="8"/>
  <c r="DC39" i="8"/>
  <c r="DC40" i="8"/>
  <c r="DC46" i="8"/>
  <c r="DC78" i="8"/>
  <c r="DC28" i="8"/>
  <c r="DC36" i="8"/>
  <c r="DC37" i="8"/>
  <c r="DC38" i="8"/>
  <c r="DC83" i="8"/>
  <c r="DC84" i="8"/>
  <c r="DC85" i="8"/>
  <c r="DC86" i="8"/>
  <c r="DC87" i="8"/>
  <c r="DC88" i="8"/>
  <c r="DC25" i="8"/>
  <c r="DC81" i="8"/>
  <c r="DC79" i="8"/>
  <c r="DC82" i="8"/>
  <c r="DC93" i="8"/>
  <c r="DC94" i="8"/>
  <c r="DC98" i="8"/>
  <c r="DC99" i="8"/>
  <c r="DC148" i="8"/>
  <c r="DC149" i="8"/>
  <c r="DC150" i="8"/>
  <c r="DC154" i="8"/>
  <c r="DC155" i="8"/>
  <c r="DC156" i="8"/>
  <c r="DC157" i="8"/>
  <c r="DC21" i="8"/>
  <c r="DC160" i="8"/>
  <c r="DC161" i="8"/>
  <c r="DC163" i="8"/>
  <c r="DC168" i="8"/>
  <c r="DC174" i="8"/>
  <c r="DC175" i="8"/>
  <c r="DC179" i="8"/>
  <c r="DC181" i="8"/>
  <c r="DC185" i="8"/>
  <c r="DC186" i="8"/>
  <c r="DC187" i="8"/>
  <c r="DC176" i="8"/>
  <c r="DC188" i="8"/>
  <c r="DC191" i="8"/>
  <c r="DC192" i="8"/>
  <c r="MM9" i="8"/>
  <c r="ML8" i="8"/>
  <c r="MN10" i="8"/>
  <c r="MN42" i="8"/>
  <c r="MN65" i="8"/>
  <c r="MN111" i="8"/>
  <c r="MN115" i="8"/>
  <c r="MN116" i="8"/>
  <c r="MN120" i="8"/>
  <c r="MN121" i="8"/>
  <c r="MN122" i="8"/>
  <c r="MN127" i="8"/>
  <c r="HT8" i="8"/>
  <c r="HV10" i="8"/>
  <c r="HV14" i="8"/>
  <c r="HV15" i="8"/>
  <c r="HV16" i="8"/>
  <c r="HV17" i="8"/>
  <c r="HV19" i="8"/>
  <c r="HV21" i="8"/>
  <c r="HV22" i="8"/>
  <c r="HV23" i="8"/>
  <c r="HV24" i="8"/>
  <c r="HV26" i="8"/>
  <c r="HV27" i="8"/>
  <c r="HV28" i="8"/>
  <c r="HV29" i="8"/>
  <c r="HV33" i="8"/>
  <c r="HV34" i="8"/>
  <c r="HV36" i="8"/>
  <c r="HV37" i="8"/>
  <c r="HV39" i="8"/>
  <c r="HV42" i="8"/>
  <c r="HV43" i="8"/>
  <c r="HV46" i="8"/>
  <c r="HV47" i="8"/>
  <c r="HV49" i="8"/>
  <c r="HV50" i="8"/>
  <c r="HV51" i="8"/>
  <c r="HV52" i="8"/>
  <c r="HV53" i="8"/>
  <c r="HV54" i="8"/>
  <c r="HV57" i="8"/>
  <c r="HV58" i="8"/>
  <c r="HV60" i="8"/>
  <c r="HV130" i="8"/>
  <c r="HV131" i="8"/>
  <c r="HV132" i="8"/>
  <c r="HV135" i="8"/>
  <c r="HV136" i="8"/>
  <c r="HV137" i="8"/>
  <c r="HV138" i="8"/>
  <c r="HV139" i="8"/>
  <c r="HV140" i="8"/>
  <c r="HV141" i="8"/>
  <c r="HV142" i="8"/>
  <c r="HV143" i="8"/>
  <c r="HV144" i="8"/>
  <c r="HV145" i="8"/>
  <c r="HV146" i="8"/>
  <c r="HV147" i="8"/>
  <c r="HV148" i="8"/>
  <c r="HV149" i="8"/>
  <c r="HV150" i="8"/>
  <c r="HV151" i="8"/>
  <c r="HV152" i="8"/>
  <c r="HV153" i="8"/>
  <c r="HV154" i="8"/>
  <c r="HV155" i="8"/>
  <c r="HV156" i="8"/>
  <c r="HV157" i="8"/>
  <c r="HV158" i="8"/>
  <c r="HV159" i="8"/>
  <c r="HV160" i="8"/>
  <c r="HV35" i="8"/>
  <c r="HV38" i="8"/>
  <c r="HV48" i="8"/>
  <c r="HV128" i="8"/>
  <c r="HV129" i="8"/>
  <c r="HV134" i="8"/>
  <c r="HV163" i="8"/>
  <c r="HV164" i="8"/>
  <c r="HV165" i="8"/>
  <c r="HV166" i="8"/>
  <c r="HV167" i="8"/>
  <c r="HV168" i="8"/>
  <c r="HV169" i="8"/>
  <c r="HV170" i="8"/>
  <c r="HV171" i="8"/>
  <c r="HV172" i="8"/>
  <c r="HV173" i="8"/>
  <c r="HV174" i="8"/>
  <c r="HV175" i="8"/>
  <c r="HV176" i="8"/>
  <c r="HV177" i="8"/>
  <c r="HV178" i="8"/>
  <c r="HU9" i="8"/>
  <c r="HV25" i="8"/>
  <c r="HV32" i="8"/>
  <c r="HV41" i="8"/>
  <c r="HV180" i="8"/>
  <c r="DD10" i="8"/>
  <c r="DD17" i="8"/>
  <c r="DD18" i="8"/>
  <c r="DD30" i="8"/>
  <c r="DD31" i="8"/>
  <c r="DD41" i="8"/>
  <c r="DD42" i="8"/>
  <c r="DD51" i="8"/>
  <c r="DD135" i="8"/>
  <c r="DD141" i="8"/>
  <c r="DD142" i="8"/>
  <c r="DD146" i="8"/>
  <c r="DD147" i="8"/>
  <c r="DD151" i="8"/>
  <c r="DD152" i="8"/>
  <c r="DD153" i="8"/>
  <c r="DD158" i="8"/>
  <c r="DD159" i="8"/>
  <c r="DB8" i="8"/>
  <c r="DD52" i="8"/>
  <c r="DD165" i="8"/>
  <c r="DD166" i="8"/>
  <c r="DD172" i="8"/>
  <c r="DD173" i="8"/>
  <c r="DD177" i="8"/>
  <c r="DD178" i="8"/>
  <c r="DD128" i="8"/>
  <c r="DD182" i="8"/>
  <c r="DD183" i="8"/>
  <c r="DD184" i="8"/>
  <c r="DD189" i="8"/>
  <c r="DD190" i="8"/>
  <c r="DD196" i="8"/>
  <c r="DD134" i="8"/>
  <c r="DD197" i="8"/>
  <c r="DD203" i="8"/>
  <c r="DD204" i="8"/>
  <c r="DD208" i="8"/>
  <c r="DD209" i="8"/>
  <c r="DD64" i="8"/>
  <c r="DD76" i="8"/>
  <c r="DD77" i="8"/>
  <c r="DD89" i="8"/>
  <c r="DD90" i="8"/>
  <c r="DD91" i="8"/>
  <c r="DD65" i="8"/>
  <c r="DD96" i="8"/>
  <c r="DD97" i="8"/>
  <c r="DD103" i="8"/>
  <c r="DD104" i="8"/>
  <c r="DD110" i="8"/>
  <c r="DD111" i="8"/>
  <c r="DC9" i="8"/>
  <c r="HT213" i="8"/>
  <c r="HT214" i="8" s="1"/>
  <c r="DB213" i="8"/>
  <c r="DB214" i="8" s="1"/>
  <c r="MM55" i="8"/>
  <c r="MM57" i="8"/>
  <c r="MM62" i="8"/>
  <c r="MM58" i="8"/>
  <c r="MM54" i="8"/>
  <c r="MM61" i="8"/>
  <c r="MM59" i="8"/>
  <c r="MM63" i="8"/>
  <c r="MM60" i="8"/>
  <c r="MM53" i="8"/>
  <c r="MM56" i="8"/>
  <c r="MM70" i="8"/>
  <c r="MM72" i="8"/>
  <c r="MM67" i="8"/>
  <c r="MM73" i="8"/>
  <c r="MM71" i="8"/>
  <c r="MM75" i="8"/>
  <c r="MM68" i="8"/>
  <c r="MM66" i="8"/>
  <c r="MM74" i="8"/>
  <c r="MM19" i="8"/>
  <c r="MM95" i="8"/>
  <c r="MM100" i="8"/>
  <c r="MM101" i="8"/>
  <c r="MM108" i="8"/>
  <c r="MM109" i="8"/>
  <c r="MM114" i="8"/>
  <c r="MM118" i="8"/>
  <c r="MM124" i="8"/>
  <c r="MM125" i="8"/>
  <c r="MM126" i="8"/>
  <c r="MM139" i="8"/>
  <c r="MM140" i="8"/>
  <c r="MM144" i="8"/>
  <c r="MM145" i="8"/>
  <c r="MM162" i="8"/>
  <c r="MM169" i="8"/>
  <c r="MM206" i="8"/>
  <c r="MM207" i="8"/>
  <c r="MM198" i="8"/>
  <c r="MM69" i="8"/>
  <c r="MM43" i="8"/>
  <c r="MM132" i="8"/>
  <c r="MM138" i="8"/>
  <c r="MM180" i="8"/>
  <c r="MM14" i="8"/>
  <c r="MM45" i="8"/>
  <c r="MM48" i="8"/>
  <c r="MM49" i="8"/>
  <c r="MM50" i="8"/>
  <c r="MM29" i="8"/>
  <c r="MM143" i="8"/>
  <c r="MM170" i="8"/>
  <c r="MM212" i="8"/>
  <c r="MM137" i="8"/>
  <c r="MM47" i="8"/>
  <c r="MM131" i="8"/>
  <c r="MM211" i="8"/>
  <c r="MM15" i="8"/>
  <c r="MM117" i="8"/>
  <c r="MM130" i="8"/>
  <c r="MM119" i="8"/>
  <c r="MM112" i="8"/>
  <c r="MM210" i="8"/>
  <c r="MM195" i="8"/>
  <c r="MM186" i="8"/>
  <c r="MM85" i="8"/>
  <c r="MM98" i="8"/>
  <c r="MM171" i="8"/>
  <c r="MM205" i="8"/>
  <c r="MM106" i="8"/>
  <c r="MM44" i="8"/>
  <c r="MM27" i="8"/>
  <c r="MM188" i="8"/>
  <c r="MM107" i="8"/>
  <c r="MM129" i="8"/>
  <c r="MM46" i="8"/>
  <c r="MM168" i="8"/>
  <c r="MM81" i="8"/>
  <c r="MM21" i="8"/>
  <c r="MM36" i="8"/>
  <c r="MM148" i="8"/>
  <c r="MM87" i="8"/>
  <c r="MM156" i="8"/>
  <c r="MM16" i="8"/>
  <c r="MM113" i="8"/>
  <c r="MM193" i="8"/>
  <c r="MM174" i="8"/>
  <c r="MM80" i="8"/>
  <c r="MM176" i="8"/>
  <c r="MM37" i="8"/>
  <c r="MM22" i="8"/>
  <c r="MM38" i="8"/>
  <c r="MM154" i="8"/>
  <c r="MM84" i="8"/>
  <c r="MM163" i="8"/>
  <c r="MM82" i="8"/>
  <c r="MM102" i="8"/>
  <c r="MM133" i="8"/>
  <c r="MM20" i="8"/>
  <c r="MM23" i="8"/>
  <c r="MM24" i="8"/>
  <c r="MM26" i="8"/>
  <c r="MM34" i="8"/>
  <c r="MM39" i="8"/>
  <c r="MM83" i="8"/>
  <c r="MM86" i="8"/>
  <c r="MM88" i="8"/>
  <c r="MM32" i="8"/>
  <c r="MM33" i="8"/>
  <c r="MM40" i="8"/>
  <c r="MM93" i="8"/>
  <c r="MM94" i="8"/>
  <c r="MM99" i="8"/>
  <c r="MM149" i="8"/>
  <c r="MM150" i="8"/>
  <c r="MM155" i="8"/>
  <c r="MM157" i="8"/>
  <c r="MM160" i="8"/>
  <c r="MM161" i="8"/>
  <c r="MM175" i="8"/>
  <c r="MM179" i="8"/>
  <c r="MM181" i="8"/>
  <c r="MM185" i="8"/>
  <c r="MM187" i="8"/>
  <c r="MM191" i="8"/>
  <c r="MM192" i="8"/>
  <c r="MM194" i="8"/>
  <c r="MM199" i="8"/>
  <c r="MM28" i="8"/>
  <c r="MM200" i="8"/>
  <c r="MM201" i="8"/>
  <c r="MM202" i="8"/>
  <c r="MM164" i="8"/>
  <c r="MM25" i="8"/>
  <c r="MM78" i="8"/>
  <c r="MM79" i="8"/>
  <c r="MM92" i="8"/>
  <c r="MM105" i="8"/>
  <c r="MM123" i="8"/>
  <c r="MM136" i="8"/>
  <c r="MM167" i="8"/>
  <c r="MM165" i="8"/>
  <c r="MM166" i="8"/>
  <c r="MM172" i="8"/>
  <c r="MM173" i="8"/>
  <c r="MM177" i="8"/>
  <c r="MM42" i="8"/>
  <c r="MM51" i="8"/>
  <c r="MM182" i="8"/>
  <c r="MM183" i="8"/>
  <c r="MM184" i="8"/>
  <c r="MM189" i="8"/>
  <c r="MM190" i="8"/>
  <c r="MM134" i="8"/>
  <c r="MM178" i="8"/>
  <c r="MM196" i="8"/>
  <c r="MM197" i="8"/>
  <c r="MM203" i="8"/>
  <c r="MM204" i="8"/>
  <c r="MM208" i="8"/>
  <c r="MM209" i="8"/>
  <c r="MM64" i="8"/>
  <c r="MM65" i="8"/>
  <c r="MM76" i="8"/>
  <c r="MM77" i="8"/>
  <c r="MM89" i="8"/>
  <c r="MM90" i="8"/>
  <c r="MM91" i="8"/>
  <c r="MM96" i="8"/>
  <c r="MM97" i="8"/>
  <c r="MM103" i="8"/>
  <c r="MM104" i="8"/>
  <c r="MM110" i="8"/>
  <c r="MM52" i="8"/>
  <c r="MM111" i="8"/>
  <c r="MM115" i="8"/>
  <c r="MM116" i="8"/>
  <c r="MM120" i="8"/>
  <c r="MM121" i="8"/>
  <c r="MM122" i="8"/>
  <c r="MM127" i="8"/>
  <c r="HU33" i="8"/>
  <c r="HU35" i="8"/>
  <c r="HU36" i="8"/>
  <c r="HU38" i="8"/>
  <c r="HU39" i="8"/>
  <c r="HU40" i="8"/>
  <c r="HU41" i="8"/>
  <c r="HU42" i="8"/>
  <c r="HU44" i="8"/>
  <c r="HU45" i="8"/>
  <c r="HU46" i="8"/>
  <c r="HU48" i="8"/>
  <c r="HU53" i="8"/>
  <c r="HU54" i="8"/>
  <c r="HU55" i="8"/>
  <c r="HU57" i="8"/>
  <c r="HU58" i="8"/>
  <c r="HU59" i="8"/>
  <c r="HU128" i="8"/>
  <c r="HU132" i="8"/>
  <c r="HU135" i="8"/>
  <c r="HU136" i="8"/>
  <c r="HU137" i="8"/>
  <c r="HU138" i="8"/>
  <c r="HU139" i="8"/>
  <c r="HU140" i="8"/>
  <c r="HU141" i="8"/>
  <c r="HU142" i="8"/>
  <c r="HU143" i="8"/>
  <c r="HU144" i="8"/>
  <c r="HU145" i="8"/>
  <c r="HU146" i="8"/>
  <c r="HU147" i="8"/>
  <c r="HU148" i="8"/>
  <c r="HU149" i="8"/>
  <c r="HU150" i="8"/>
  <c r="HU151" i="8"/>
  <c r="HU152" i="8"/>
  <c r="HU153" i="8"/>
  <c r="HU154" i="8"/>
  <c r="HU155" i="8"/>
  <c r="HU156" i="8"/>
  <c r="HU157" i="8"/>
  <c r="HU158" i="8"/>
  <c r="HU159" i="8"/>
  <c r="HU160" i="8"/>
  <c r="HU17" i="8"/>
  <c r="HU26" i="8"/>
  <c r="HU47" i="8"/>
  <c r="HU49" i="8"/>
  <c r="HU163" i="8"/>
  <c r="HU164" i="8"/>
  <c r="HU165" i="8"/>
  <c r="HU166" i="8"/>
  <c r="HU167" i="8"/>
  <c r="HU168" i="8"/>
  <c r="HU169" i="8"/>
  <c r="HU170" i="8"/>
  <c r="HU171" i="8"/>
  <c r="HU172" i="8"/>
  <c r="HU173" i="8"/>
  <c r="HU174" i="8"/>
  <c r="HU175" i="8"/>
  <c r="HU176" i="8"/>
  <c r="HU177" i="8"/>
  <c r="HU178" i="8"/>
  <c r="HU19" i="8"/>
  <c r="HU23" i="8"/>
  <c r="HU28" i="8"/>
  <c r="HU50" i="8"/>
  <c r="HU51" i="8"/>
  <c r="HU56" i="8"/>
  <c r="HU129" i="8"/>
  <c r="HU130" i="8"/>
  <c r="HU133" i="8"/>
  <c r="HU134" i="8"/>
  <c r="HU161" i="8"/>
  <c r="HU162" i="8"/>
  <c r="HU179" i="8"/>
  <c r="HU180" i="8"/>
  <c r="HU181" i="8"/>
  <c r="HU182" i="8"/>
  <c r="HU183" i="8"/>
  <c r="HU184" i="8"/>
  <c r="HU185" i="8"/>
  <c r="HU186" i="8"/>
  <c r="HU187" i="8"/>
  <c r="HU188" i="8"/>
  <c r="HU189" i="8"/>
  <c r="HU190" i="8"/>
  <c r="HU191" i="8"/>
  <c r="HU192" i="8"/>
  <c r="HU193" i="8"/>
  <c r="HU194" i="8"/>
  <c r="HU195" i="8"/>
  <c r="HU43" i="8"/>
  <c r="HU60" i="8"/>
  <c r="HU131" i="8"/>
  <c r="HU196" i="8"/>
  <c r="HU197" i="8"/>
  <c r="HU198" i="8"/>
  <c r="HU199" i="8"/>
  <c r="HU200" i="8"/>
  <c r="HU201" i="8"/>
  <c r="HU202" i="8"/>
  <c r="HU203" i="8"/>
  <c r="HU204" i="8"/>
  <c r="HU205" i="8"/>
  <c r="HU206" i="8"/>
  <c r="HU207" i="8"/>
  <c r="HU208" i="8"/>
  <c r="HU209" i="8"/>
  <c r="HU210" i="8"/>
  <c r="HU211" i="8"/>
  <c r="HU212" i="8"/>
  <c r="DC193" i="8"/>
  <c r="DC194" i="8"/>
  <c r="DC199" i="8"/>
  <c r="DC80" i="8"/>
  <c r="DC200" i="8"/>
  <c r="DC201" i="8"/>
  <c r="DC202" i="8"/>
  <c r="DC210" i="8"/>
  <c r="DC15" i="8"/>
  <c r="DC164" i="8"/>
  <c r="DC18" i="8"/>
  <c r="DC30" i="8"/>
  <c r="DC31" i="8"/>
  <c r="DC128" i="8"/>
  <c r="DC135" i="8"/>
  <c r="DC141" i="8"/>
  <c r="DC142" i="8"/>
  <c r="DC146" i="8"/>
  <c r="DC147" i="8"/>
  <c r="DC151" i="8"/>
  <c r="DC152" i="8"/>
  <c r="DC153" i="8"/>
  <c r="DC158" i="8"/>
  <c r="DC159" i="8"/>
  <c r="DC51" i="8"/>
  <c r="DC134" i="8"/>
  <c r="DC165" i="8"/>
  <c r="DC166" i="8"/>
  <c r="DC172" i="8"/>
  <c r="DC173" i="8"/>
  <c r="DC177" i="8"/>
  <c r="DC178" i="8"/>
  <c r="DC41" i="8"/>
  <c r="DC182" i="8"/>
  <c r="DC183" i="8"/>
  <c r="DC184" i="8"/>
  <c r="DC189" i="8"/>
  <c r="DC190" i="8"/>
  <c r="DC196" i="8"/>
  <c r="DC17" i="8"/>
  <c r="DC52" i="8"/>
  <c r="DC197" i="8"/>
  <c r="DC203" i="8"/>
  <c r="DC204" i="8"/>
  <c r="DC208" i="8"/>
  <c r="DC209" i="8"/>
  <c r="DC65" i="8"/>
  <c r="DC76" i="8"/>
  <c r="DC77" i="8"/>
  <c r="DC89" i="8"/>
  <c r="DC90" i="8"/>
  <c r="DC91" i="8"/>
  <c r="DC42" i="8"/>
  <c r="DC64" i="8"/>
  <c r="DC96" i="8"/>
  <c r="DC97" i="8"/>
  <c r="DC103" i="8"/>
  <c r="DC104" i="8"/>
  <c r="DC110" i="8"/>
  <c r="DC111" i="8"/>
  <c r="DB217" i="8" l="1"/>
  <c r="DB218" i="8" s="1"/>
  <c r="ML214" i="8"/>
  <c r="DC213" i="8"/>
  <c r="DC214" i="8" s="1"/>
  <c r="HU213" i="8"/>
  <c r="HU214" i="8" s="1"/>
  <c r="HV40" i="8"/>
  <c r="HV61" i="8"/>
  <c r="HV62" i="8"/>
  <c r="HV63" i="8"/>
  <c r="HV67" i="8"/>
  <c r="HV181" i="8"/>
  <c r="HV182" i="8"/>
  <c r="HV183" i="8"/>
  <c r="HV184" i="8"/>
  <c r="HV185" i="8"/>
  <c r="HV186" i="8"/>
  <c r="HV187" i="8"/>
  <c r="HV188" i="8"/>
  <c r="HV189" i="8"/>
  <c r="HV190" i="8"/>
  <c r="HV191" i="8"/>
  <c r="HV192" i="8"/>
  <c r="HV193" i="8"/>
  <c r="HV194" i="8"/>
  <c r="HV195" i="8"/>
  <c r="HV18" i="8"/>
  <c r="HV30" i="8"/>
  <c r="HV133" i="8"/>
  <c r="HV161" i="8"/>
  <c r="HV162" i="8"/>
  <c r="HV179" i="8"/>
  <c r="HV196" i="8"/>
  <c r="HV197" i="8"/>
  <c r="HV198" i="8"/>
  <c r="HV199" i="8"/>
  <c r="HV200" i="8"/>
  <c r="HV201" i="8"/>
  <c r="HV202" i="8"/>
  <c r="HV203" i="8"/>
  <c r="HV204" i="8"/>
  <c r="HV205" i="8"/>
  <c r="HV206" i="8"/>
  <c r="HV207" i="8"/>
  <c r="HV208" i="8"/>
  <c r="HV209" i="8"/>
  <c r="HV210" i="8"/>
  <c r="HV211" i="8"/>
  <c r="HV212" i="8"/>
  <c r="DD53" i="8"/>
  <c r="DD56" i="8"/>
  <c r="DD54" i="8"/>
  <c r="DD57" i="8"/>
  <c r="DD55" i="8"/>
  <c r="DD58" i="8"/>
  <c r="DD61" i="8"/>
  <c r="DD60" i="8"/>
  <c r="DD59" i="8"/>
  <c r="DD63" i="8"/>
  <c r="DD62" i="8"/>
  <c r="DD207" i="8"/>
  <c r="DD211" i="8"/>
  <c r="DD105" i="8"/>
  <c r="DD123" i="8"/>
  <c r="DD136" i="8"/>
  <c r="DD106" i="8"/>
  <c r="DD92" i="8"/>
  <c r="DD167" i="8"/>
  <c r="DD102" i="8"/>
  <c r="DD133" i="8"/>
  <c r="DD195" i="8"/>
  <c r="DD16" i="8"/>
  <c r="DD20" i="8"/>
  <c r="DD22" i="8"/>
  <c r="DD23" i="8"/>
  <c r="DD24" i="8"/>
  <c r="DD26" i="8"/>
  <c r="DD27" i="8"/>
  <c r="DD81" i="8"/>
  <c r="DD33" i="8"/>
  <c r="DD34" i="8"/>
  <c r="DD35" i="8"/>
  <c r="DD38" i="8"/>
  <c r="DD40" i="8"/>
  <c r="DD46" i="8"/>
  <c r="DD78" i="8"/>
  <c r="DD21" i="8"/>
  <c r="DD82" i="8"/>
  <c r="DD83" i="8"/>
  <c r="DD84" i="8"/>
  <c r="DD85" i="8"/>
  <c r="DD86" i="8"/>
  <c r="DD87" i="8"/>
  <c r="DD88" i="8"/>
  <c r="DD80" i="8"/>
  <c r="DD28" i="8"/>
  <c r="DD32" i="8"/>
  <c r="DD36" i="8"/>
  <c r="DD37" i="8"/>
  <c r="DD39" i="8"/>
  <c r="DD93" i="8"/>
  <c r="DD94" i="8"/>
  <c r="DD98" i="8"/>
  <c r="DD99" i="8"/>
  <c r="DD148" i="8"/>
  <c r="DD149" i="8"/>
  <c r="DD150" i="8"/>
  <c r="DD154" i="8"/>
  <c r="MO10" i="8"/>
  <c r="MO31" i="8"/>
  <c r="MO51" i="8"/>
  <c r="MO52" i="8"/>
  <c r="MO128" i="8"/>
  <c r="MO135" i="8"/>
  <c r="MO141" i="8"/>
  <c r="MO142" i="8"/>
  <c r="MO146" i="8"/>
  <c r="MO147" i="8"/>
  <c r="MO151" i="8"/>
  <c r="MO152" i="8"/>
  <c r="MO153" i="8"/>
  <c r="MO158" i="8"/>
  <c r="MO159" i="8"/>
  <c r="MO165" i="8"/>
  <c r="MO166" i="8"/>
  <c r="MO172" i="8"/>
  <c r="MO173" i="8"/>
  <c r="MO177" i="8"/>
  <c r="MO18" i="8"/>
  <c r="MO41" i="8"/>
  <c r="MO42" i="8"/>
  <c r="MO134" i="8"/>
  <c r="MO182" i="8"/>
  <c r="MO183" i="8"/>
  <c r="MO184" i="8"/>
  <c r="MO189" i="8"/>
  <c r="MO190" i="8"/>
  <c r="MN9" i="8"/>
  <c r="HW10" i="8"/>
  <c r="HW15" i="8"/>
  <c r="HW17" i="8"/>
  <c r="HW18" i="8"/>
  <c r="HW20" i="8"/>
  <c r="HW21" i="8"/>
  <c r="HW24" i="8"/>
  <c r="HW30" i="8"/>
  <c r="HW32" i="8"/>
  <c r="HW34" i="8"/>
  <c r="HW38" i="8"/>
  <c r="HW39" i="8"/>
  <c r="HW41" i="8"/>
  <c r="HW44" i="8"/>
  <c r="HW47" i="8"/>
  <c r="HW49" i="8"/>
  <c r="HW50" i="8"/>
  <c r="HW53" i="8"/>
  <c r="HW55" i="8"/>
  <c r="HW56" i="8"/>
  <c r="HW57" i="8"/>
  <c r="HW58" i="8"/>
  <c r="HW59" i="8"/>
  <c r="HW60" i="8"/>
  <c r="HW128" i="8"/>
  <c r="HW129" i="8"/>
  <c r="HW131" i="8"/>
  <c r="HW132" i="8"/>
  <c r="HW135" i="8"/>
  <c r="HW136" i="8"/>
  <c r="HW137" i="8"/>
  <c r="HW138" i="8"/>
  <c r="HW139" i="8"/>
  <c r="HW140" i="8"/>
  <c r="HW141" i="8"/>
  <c r="HW142" i="8"/>
  <c r="HW143" i="8"/>
  <c r="HW144" i="8"/>
  <c r="HW145" i="8"/>
  <c r="HW146" i="8"/>
  <c r="HW147" i="8"/>
  <c r="HW148" i="8"/>
  <c r="HW149" i="8"/>
  <c r="HW150" i="8"/>
  <c r="HW151" i="8"/>
  <c r="HW152" i="8"/>
  <c r="HW153" i="8"/>
  <c r="HW154" i="8"/>
  <c r="HW155" i="8"/>
  <c r="HW156" i="8"/>
  <c r="HW157" i="8"/>
  <c r="HW158" i="8"/>
  <c r="HW159" i="8"/>
  <c r="HV9" i="8"/>
  <c r="DE53" i="8"/>
  <c r="DE56" i="8"/>
  <c r="DE54" i="8"/>
  <c r="DE57" i="8"/>
  <c r="DE55" i="8"/>
  <c r="DE58" i="8"/>
  <c r="DE62" i="8"/>
  <c r="DE63" i="8"/>
  <c r="DE61" i="8"/>
  <c r="DE60" i="8"/>
  <c r="DE59" i="8"/>
  <c r="DE67" i="8"/>
  <c r="DE68" i="8"/>
  <c r="DE70" i="8"/>
  <c r="DE74" i="8"/>
  <c r="DE73" i="8"/>
  <c r="DE72" i="8"/>
  <c r="DE71" i="8"/>
  <c r="DE75" i="8"/>
  <c r="DE66" i="8"/>
  <c r="DE69" i="8"/>
  <c r="DE14" i="8"/>
  <c r="DE43" i="8"/>
  <c r="DE44" i="8"/>
  <c r="DE45" i="8"/>
  <c r="DE47" i="8"/>
  <c r="DE48" i="8"/>
  <c r="DE49" i="8"/>
  <c r="DE50" i="8"/>
  <c r="DE19" i="8"/>
  <c r="DE29" i="8"/>
  <c r="DE95" i="8"/>
  <c r="DE100" i="8"/>
  <c r="DE101" i="8"/>
  <c r="DE113" i="8"/>
  <c r="DE114" i="8"/>
  <c r="DE117" i="8"/>
  <c r="DE118" i="8"/>
  <c r="DE119" i="8"/>
  <c r="DE124" i="8"/>
  <c r="DE125" i="8"/>
  <c r="DE129" i="8"/>
  <c r="DE130" i="8"/>
  <c r="DE131" i="8"/>
  <c r="DE132" i="8"/>
  <c r="DE137" i="8"/>
  <c r="DE138" i="8"/>
  <c r="DE126" i="8"/>
  <c r="DE139" i="8"/>
  <c r="DE140" i="8"/>
  <c r="DE167" i="8"/>
  <c r="DE108" i="8"/>
  <c r="DE78" i="8"/>
  <c r="DE102" i="8"/>
  <c r="DE133" i="8"/>
  <c r="DE195" i="8"/>
  <c r="DE16" i="8"/>
  <c r="DE20" i="8"/>
  <c r="DE22" i="8"/>
  <c r="DE23" i="8"/>
  <c r="DE24" i="8"/>
  <c r="DE26" i="8"/>
  <c r="DE27" i="8"/>
  <c r="DE81" i="8"/>
  <c r="DE28" i="8"/>
  <c r="DE33" i="8"/>
  <c r="DE34" i="8"/>
  <c r="DE35" i="8"/>
  <c r="DE37" i="8"/>
  <c r="DE40" i="8"/>
  <c r="DE46" i="8"/>
  <c r="DE82" i="8"/>
  <c r="DE25" i="8"/>
  <c r="DE80" i="8"/>
  <c r="DE32" i="8"/>
  <c r="DE36" i="8"/>
  <c r="DE39" i="8"/>
  <c r="DE83" i="8"/>
  <c r="DE84" i="8"/>
  <c r="DE85" i="8"/>
  <c r="DE86" i="8"/>
  <c r="DE87" i="8"/>
  <c r="DE88" i="8"/>
  <c r="DE79" i="8"/>
  <c r="DE21" i="8"/>
  <c r="DE38" i="8"/>
  <c r="DE93" i="8"/>
  <c r="DE94" i="8"/>
  <c r="DE98" i="8"/>
  <c r="DE99" i="8"/>
  <c r="DE148" i="8"/>
  <c r="DE149" i="8"/>
  <c r="DE150" i="8"/>
  <c r="DE154" i="8"/>
  <c r="DE155" i="8"/>
  <c r="DE156" i="8"/>
  <c r="DE157" i="8"/>
  <c r="DE160" i="8"/>
  <c r="DE161" i="8"/>
  <c r="DE163" i="8"/>
  <c r="DE168" i="8"/>
  <c r="DE174" i="8"/>
  <c r="DE175" i="8"/>
  <c r="DE181" i="8"/>
  <c r="DE185" i="8"/>
  <c r="DE186" i="8"/>
  <c r="DE187" i="8"/>
  <c r="DE191" i="8"/>
  <c r="DD9" i="8"/>
  <c r="DE10" i="8"/>
  <c r="DE76" i="8"/>
  <c r="DE77" i="8"/>
  <c r="DE89" i="8"/>
  <c r="DE90" i="8"/>
  <c r="DE91" i="8"/>
  <c r="DE64" i="8"/>
  <c r="DE96" i="8"/>
  <c r="DE97" i="8"/>
  <c r="DE103" i="8"/>
  <c r="DE104" i="8"/>
  <c r="DE110" i="8"/>
  <c r="DE111" i="8"/>
  <c r="DE65" i="8"/>
  <c r="DE115" i="8"/>
  <c r="DE116" i="8"/>
  <c r="DE120" i="8"/>
  <c r="DE121" i="8"/>
  <c r="DE122" i="8"/>
  <c r="DE127" i="8"/>
  <c r="MM213" i="8"/>
  <c r="MN58" i="8"/>
  <c r="MN55" i="8"/>
  <c r="MN57" i="8"/>
  <c r="MN62" i="8"/>
  <c r="MN54" i="8"/>
  <c r="MN61" i="8"/>
  <c r="MN59" i="8"/>
  <c r="MN63" i="8"/>
  <c r="MN60" i="8"/>
  <c r="MN56" i="8"/>
  <c r="MN53" i="8"/>
  <c r="MN70" i="8"/>
  <c r="MN72" i="8"/>
  <c r="MN67" i="8"/>
  <c r="MN73" i="8"/>
  <c r="MN71" i="8"/>
  <c r="MN75" i="8"/>
  <c r="MN68" i="8"/>
  <c r="MN66" i="8"/>
  <c r="MN74" i="8"/>
  <c r="MN69" i="8"/>
  <c r="MN19" i="8"/>
  <c r="MN95" i="8"/>
  <c r="MN100" i="8"/>
  <c r="MN101" i="8"/>
  <c r="MN108" i="8"/>
  <c r="MN109" i="8"/>
  <c r="MN114" i="8"/>
  <c r="MN118" i="8"/>
  <c r="MN124" i="8"/>
  <c r="MN125" i="8"/>
  <c r="MN126" i="8"/>
  <c r="MN138" i="8"/>
  <c r="MN143" i="8"/>
  <c r="MN144" i="8"/>
  <c r="MN145" i="8"/>
  <c r="MN162" i="8"/>
  <c r="MN169" i="8"/>
  <c r="MN180" i="8"/>
  <c r="MN206" i="8"/>
  <c r="MN207" i="8"/>
  <c r="MN140" i="8"/>
  <c r="MN14" i="8"/>
  <c r="MN43" i="8"/>
  <c r="MN198" i="8"/>
  <c r="MN45" i="8"/>
  <c r="MN48" i="8"/>
  <c r="MN49" i="8"/>
  <c r="MN50" i="8"/>
  <c r="MN107" i="8"/>
  <c r="MN137" i="8"/>
  <c r="MN170" i="8"/>
  <c r="MN212" i="8"/>
  <c r="MN132" i="8"/>
  <c r="MN139" i="8"/>
  <c r="MN47" i="8"/>
  <c r="MN29" i="8"/>
  <c r="MN211" i="8"/>
  <c r="MN15" i="8"/>
  <c r="MN117" i="8"/>
  <c r="MN119" i="8"/>
  <c r="MN129" i="8"/>
  <c r="MN130" i="8"/>
  <c r="MN112" i="8"/>
  <c r="MN210" i="8"/>
  <c r="MN186" i="8"/>
  <c r="MN195" i="8"/>
  <c r="MN85" i="8"/>
  <c r="MN98" i="8"/>
  <c r="MN131" i="8"/>
  <c r="MN171" i="8"/>
  <c r="MN205" i="8"/>
  <c r="MN44" i="8"/>
  <c r="MN27" i="8"/>
  <c r="MN188" i="8"/>
  <c r="MN113" i="8"/>
  <c r="MN46" i="8"/>
  <c r="MN168" i="8"/>
  <c r="MN81" i="8"/>
  <c r="MN21" i="8"/>
  <c r="MN36" i="8"/>
  <c r="MN174" i="8"/>
  <c r="MN193" i="8"/>
  <c r="MN156" i="8"/>
  <c r="MN16" i="8"/>
  <c r="MN106" i="8"/>
  <c r="MN87" i="8"/>
  <c r="MN80" i="8"/>
  <c r="MN176" i="8"/>
  <c r="MN37" i="8"/>
  <c r="MN22" i="8"/>
  <c r="MN38" i="8"/>
  <c r="MN84" i="8"/>
  <c r="MN163" i="8"/>
  <c r="MN102" i="8"/>
  <c r="MN133" i="8"/>
  <c r="MN20" i="8"/>
  <c r="MN23" i="8"/>
  <c r="MN24" i="8"/>
  <c r="MN26" i="8"/>
  <c r="MN28" i="8"/>
  <c r="MN33" i="8"/>
  <c r="MN123" i="8"/>
  <c r="MN167" i="8"/>
  <c r="MN18" i="8"/>
  <c r="MN31" i="8"/>
  <c r="MN52" i="8"/>
  <c r="MN141" i="8"/>
  <c r="MN146" i="8"/>
  <c r="MN151" i="8"/>
  <c r="MN153" i="8"/>
  <c r="MN159" i="8"/>
  <c r="MN17" i="8"/>
  <c r="MN134" i="8"/>
  <c r="MN165" i="8"/>
  <c r="MN166" i="8"/>
  <c r="MN172" i="8"/>
  <c r="MN173" i="8"/>
  <c r="MN177" i="8"/>
  <c r="MN34" i="8"/>
  <c r="MN35" i="8"/>
  <c r="MN82" i="8"/>
  <c r="MN40" i="8"/>
  <c r="MN83" i="8"/>
  <c r="MN86" i="8"/>
  <c r="MN88" i="8"/>
  <c r="MN39" i="8"/>
  <c r="MN93" i="8"/>
  <c r="MN94" i="8"/>
  <c r="MN99" i="8"/>
  <c r="MN148" i="8"/>
  <c r="MN149" i="8"/>
  <c r="MN32" i="8"/>
  <c r="MN150" i="8"/>
  <c r="MN154" i="8"/>
  <c r="MN155" i="8"/>
  <c r="MN157" i="8"/>
  <c r="MN160" i="8"/>
  <c r="MN161" i="8"/>
  <c r="MN175" i="8"/>
  <c r="MN181" i="8"/>
  <c r="MN185" i="8"/>
  <c r="MN187" i="8"/>
  <c r="MN191" i="8"/>
  <c r="MN192" i="8"/>
  <c r="MN194" i="8"/>
  <c r="MN199" i="8"/>
  <c r="MN179" i="8"/>
  <c r="MN200" i="8"/>
  <c r="MN201" i="8"/>
  <c r="MN202" i="8"/>
  <c r="MN164" i="8"/>
  <c r="MN25" i="8"/>
  <c r="MN78" i="8"/>
  <c r="MN79" i="8"/>
  <c r="MN92" i="8"/>
  <c r="MN105" i="8"/>
  <c r="MN136" i="8"/>
  <c r="MN30" i="8"/>
  <c r="MN41" i="8"/>
  <c r="MN135" i="8"/>
  <c r="MN142" i="8"/>
  <c r="MN147" i="8"/>
  <c r="MN152" i="8"/>
  <c r="MN158" i="8"/>
  <c r="MN128" i="8"/>
  <c r="MN178" i="8"/>
  <c r="MN182" i="8"/>
  <c r="MN183" i="8"/>
  <c r="MN184" i="8"/>
  <c r="MN189" i="8"/>
  <c r="MN190" i="8"/>
  <c r="MN196" i="8"/>
  <c r="MN197" i="8"/>
  <c r="MN203" i="8"/>
  <c r="MN204" i="8"/>
  <c r="MN208" i="8"/>
  <c r="MN209" i="8"/>
  <c r="MN76" i="8"/>
  <c r="MN77" i="8"/>
  <c r="MN89" i="8"/>
  <c r="MN90" i="8"/>
  <c r="MN91" i="8"/>
  <c r="MN51" i="8"/>
  <c r="MN64" i="8"/>
  <c r="MN96" i="8"/>
  <c r="MN97" i="8"/>
  <c r="MN103" i="8"/>
  <c r="MN104" i="8"/>
  <c r="MN110" i="8"/>
  <c r="HV72" i="8"/>
  <c r="HV73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20" i="8"/>
  <c r="HV44" i="8"/>
  <c r="HV55" i="8"/>
  <c r="HV56" i="8"/>
  <c r="HV59" i="8"/>
  <c r="HV64" i="8"/>
  <c r="HV66" i="8"/>
  <c r="HV69" i="8"/>
  <c r="HV70" i="8"/>
  <c r="HV71" i="8"/>
  <c r="HV7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31" i="8"/>
  <c r="HV45" i="8"/>
  <c r="HV65" i="8"/>
  <c r="HV68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127" i="8"/>
  <c r="DD67" i="8"/>
  <c r="DD68" i="8"/>
  <c r="DD70" i="8"/>
  <c r="DD73" i="8"/>
  <c r="DD72" i="8"/>
  <c r="DD71" i="8"/>
  <c r="DD74" i="8"/>
  <c r="DD75" i="8"/>
  <c r="DD66" i="8"/>
  <c r="DD69" i="8"/>
  <c r="DD14" i="8"/>
  <c r="DD43" i="8"/>
  <c r="DD44" i="8"/>
  <c r="DD45" i="8"/>
  <c r="DD47" i="8"/>
  <c r="DD48" i="8"/>
  <c r="DD49" i="8"/>
  <c r="DD50" i="8"/>
  <c r="DD19" i="8"/>
  <c r="DD29" i="8"/>
  <c r="DD95" i="8"/>
  <c r="DD100" i="8"/>
  <c r="DD101" i="8"/>
  <c r="DD114" i="8"/>
  <c r="DD117" i="8"/>
  <c r="DD118" i="8"/>
  <c r="DD119" i="8"/>
  <c r="DD124" i="8"/>
  <c r="DD125" i="8"/>
  <c r="DD129" i="8"/>
  <c r="DD130" i="8"/>
  <c r="DD131" i="8"/>
  <c r="DD132" i="8"/>
  <c r="DD137" i="8"/>
  <c r="DD139" i="8"/>
  <c r="DD140" i="8"/>
  <c r="DD143" i="8"/>
  <c r="DD144" i="8"/>
  <c r="DD145" i="8"/>
  <c r="DD162" i="8"/>
  <c r="DD169" i="8"/>
  <c r="DD108" i="8"/>
  <c r="DD109" i="8"/>
  <c r="DD138" i="8"/>
  <c r="DD170" i="8"/>
  <c r="DD171" i="8"/>
  <c r="DD180" i="8"/>
  <c r="DD198" i="8"/>
  <c r="DD205" i="8"/>
  <c r="DD206" i="8"/>
  <c r="DD107" i="8"/>
  <c r="DD113" i="8"/>
  <c r="DD212" i="8"/>
  <c r="DD112" i="8"/>
  <c r="DD126" i="8"/>
  <c r="DD155" i="8"/>
  <c r="DD156" i="8"/>
  <c r="DD157" i="8"/>
  <c r="DD160" i="8"/>
  <c r="DD161" i="8"/>
  <c r="DD163" i="8"/>
  <c r="DD168" i="8"/>
  <c r="DD174" i="8"/>
  <c r="DD175" i="8"/>
  <c r="DD25" i="8"/>
  <c r="DD176" i="8"/>
  <c r="DD181" i="8"/>
  <c r="DD185" i="8"/>
  <c r="DD186" i="8"/>
  <c r="DD187" i="8"/>
  <c r="DD191" i="8"/>
  <c r="DD192" i="8"/>
  <c r="DD193" i="8"/>
  <c r="DD194" i="8"/>
  <c r="DD199" i="8"/>
  <c r="DD79" i="8"/>
  <c r="DD179" i="8"/>
  <c r="DD188" i="8"/>
  <c r="DD200" i="8"/>
  <c r="DD201" i="8"/>
  <c r="DD202" i="8"/>
  <c r="DD210" i="8"/>
  <c r="DD15" i="8"/>
  <c r="DD164" i="8"/>
  <c r="DD115" i="8"/>
  <c r="DD116" i="8"/>
  <c r="DD120" i="8"/>
  <c r="DD121" i="8"/>
  <c r="DD122" i="8"/>
  <c r="DD127" i="8"/>
  <c r="HV213" i="8" l="1"/>
  <c r="HV214" i="8" s="1"/>
  <c r="HW16" i="8"/>
  <c r="HW22" i="8"/>
  <c r="HW25" i="8"/>
  <c r="HW40" i="8"/>
  <c r="HW45" i="8"/>
  <c r="HW130" i="8"/>
  <c r="HW133" i="8"/>
  <c r="HW161" i="8"/>
  <c r="HW163" i="8"/>
  <c r="HW164" i="8"/>
  <c r="HW165" i="8"/>
  <c r="HW166" i="8"/>
  <c r="HW167" i="8"/>
  <c r="HW168" i="8"/>
  <c r="HW169" i="8"/>
  <c r="HW160" i="8"/>
  <c r="HW171" i="8"/>
  <c r="HW170" i="8"/>
  <c r="DE193" i="8"/>
  <c r="DE194" i="8"/>
  <c r="DE199" i="8"/>
  <c r="DE176" i="8"/>
  <c r="DE179" i="8"/>
  <c r="DE188" i="8"/>
  <c r="DE200" i="8"/>
  <c r="DE201" i="8"/>
  <c r="DE202" i="8"/>
  <c r="DE210" i="8"/>
  <c r="DE105" i="8"/>
  <c r="DE123" i="8"/>
  <c r="DE15" i="8"/>
  <c r="DE192" i="8"/>
  <c r="MP58" i="8"/>
  <c r="MP55" i="8"/>
  <c r="MP57" i="8"/>
  <c r="MP62" i="8"/>
  <c r="MP54" i="8"/>
  <c r="MP61" i="8"/>
  <c r="MP59" i="8"/>
  <c r="MP63" i="8"/>
  <c r="MP60" i="8"/>
  <c r="MP53" i="8"/>
  <c r="MP56" i="8"/>
  <c r="MP70" i="8"/>
  <c r="MP72" i="8"/>
  <c r="MP67" i="8"/>
  <c r="MP73" i="8"/>
  <c r="MP71" i="8"/>
  <c r="MP75" i="8"/>
  <c r="MP68" i="8"/>
  <c r="MP66" i="8"/>
  <c r="MP74" i="8"/>
  <c r="MP69" i="8"/>
  <c r="MP19" i="8"/>
  <c r="MP95" i="8"/>
  <c r="MP100" i="8"/>
  <c r="MP101" i="8"/>
  <c r="MP108" i="8"/>
  <c r="MP109" i="8"/>
  <c r="MP114" i="8"/>
  <c r="MP118" i="8"/>
  <c r="MP124" i="8"/>
  <c r="MP125" i="8"/>
  <c r="MP126" i="8"/>
  <c r="MP139" i="8"/>
  <c r="MP144" i="8"/>
  <c r="MP145" i="8"/>
  <c r="MP162" i="8"/>
  <c r="MP169" i="8"/>
  <c r="MP206" i="8"/>
  <c r="MP207" i="8"/>
  <c r="MP180" i="8"/>
  <c r="MP198" i="8"/>
  <c r="MP43" i="8"/>
  <c r="MP140" i="8"/>
  <c r="MP14" i="8"/>
  <c r="MP45" i="8"/>
  <c r="MP48" i="8"/>
  <c r="MP49" i="8"/>
  <c r="MP50" i="8"/>
  <c r="MP137" i="8"/>
  <c r="MP143" i="8"/>
  <c r="MP170" i="8"/>
  <c r="MP212" i="8"/>
  <c r="MP132" i="8"/>
  <c r="MP138" i="8"/>
  <c r="MP47" i="8"/>
  <c r="MP29" i="8"/>
  <c r="MP117" i="8"/>
  <c r="MP15" i="8"/>
  <c r="MP119" i="8"/>
  <c r="MP130" i="8"/>
  <c r="MP112" i="8"/>
  <c r="MP195" i="8"/>
  <c r="MP186" i="8"/>
  <c r="MP85" i="8"/>
  <c r="MP98" i="8"/>
  <c r="MP106" i="8"/>
  <c r="MP113" i="8"/>
  <c r="MP131" i="8"/>
  <c r="MP171" i="8"/>
  <c r="MP205" i="8"/>
  <c r="MP107" i="8"/>
  <c r="MP129" i="8"/>
  <c r="MP211" i="8"/>
  <c r="MP44" i="8"/>
  <c r="MP27" i="8"/>
  <c r="MP188" i="8"/>
  <c r="MP46" i="8"/>
  <c r="MP168" i="8"/>
  <c r="MP81" i="8"/>
  <c r="MP21" i="8"/>
  <c r="MP36" i="8"/>
  <c r="MP193" i="8"/>
  <c r="MP80" i="8"/>
  <c r="MP156" i="8"/>
  <c r="MP16" i="8"/>
  <c r="MP148" i="8"/>
  <c r="MP174" i="8"/>
  <c r="MP87" i="8"/>
  <c r="MP176" i="8"/>
  <c r="MP202" i="8"/>
  <c r="MP37" i="8"/>
  <c r="MP102" i="8"/>
  <c r="MP10" i="8"/>
  <c r="MP18" i="8"/>
  <c r="MP30" i="8"/>
  <c r="MP31" i="8"/>
  <c r="MP41" i="8"/>
  <c r="MP51" i="8"/>
  <c r="MP52" i="8"/>
  <c r="MP128" i="8"/>
  <c r="MP135" i="8"/>
  <c r="MP141" i="8"/>
  <c r="MP142" i="8"/>
  <c r="MP146" i="8"/>
  <c r="MP147" i="8"/>
  <c r="MP151" i="8"/>
  <c r="MP152" i="8"/>
  <c r="MP153" i="8"/>
  <c r="MP158" i="8"/>
  <c r="MP159" i="8"/>
  <c r="MP165" i="8"/>
  <c r="MP166" i="8"/>
  <c r="MP172" i="8"/>
  <c r="MP173" i="8"/>
  <c r="MP177" i="8"/>
  <c r="MP17" i="8"/>
  <c r="MP178" i="8"/>
  <c r="MP182" i="8"/>
  <c r="MP183" i="8"/>
  <c r="MP184" i="8"/>
  <c r="MP189" i="8"/>
  <c r="MP190" i="8"/>
  <c r="MP134" i="8"/>
  <c r="MP196" i="8"/>
  <c r="MP197" i="8"/>
  <c r="MP203" i="8"/>
  <c r="MP204" i="8"/>
  <c r="MP208" i="8"/>
  <c r="MP209" i="8"/>
  <c r="MP76" i="8"/>
  <c r="MP77" i="8"/>
  <c r="MP89" i="8"/>
  <c r="MP90" i="8"/>
  <c r="MP91" i="8"/>
  <c r="MP42" i="8"/>
  <c r="MP96" i="8"/>
  <c r="MP97" i="8"/>
  <c r="MP103" i="8"/>
  <c r="MP104" i="8"/>
  <c r="MP110" i="8"/>
  <c r="MP64" i="8"/>
  <c r="MP65" i="8"/>
  <c r="MP111" i="8"/>
  <c r="MP115" i="8"/>
  <c r="MP116" i="8"/>
  <c r="MP120" i="8"/>
  <c r="MP121" i="8"/>
  <c r="MP122" i="8"/>
  <c r="MP127" i="8"/>
  <c r="MO9" i="8"/>
  <c r="HX10" i="8"/>
  <c r="HX15" i="8"/>
  <c r="HX16" i="8"/>
  <c r="HX17" i="8"/>
  <c r="HW9" i="8"/>
  <c r="DF28" i="8"/>
  <c r="DF10" i="8"/>
  <c r="DF17" i="8"/>
  <c r="DF18" i="8"/>
  <c r="DF30" i="8"/>
  <c r="DF41" i="8"/>
  <c r="DF135" i="8"/>
  <c r="DF141" i="8"/>
  <c r="DF142" i="8"/>
  <c r="DF146" i="8"/>
  <c r="DF147" i="8"/>
  <c r="DF151" i="8"/>
  <c r="DF152" i="8"/>
  <c r="DF153" i="8"/>
  <c r="DF158" i="8"/>
  <c r="DF159" i="8"/>
  <c r="DE9" i="8"/>
  <c r="MM214" i="8"/>
  <c r="DC217" i="8"/>
  <c r="DC218" i="8" s="1"/>
  <c r="MN213" i="8"/>
  <c r="DD217" i="8" s="1"/>
  <c r="DD213" i="8"/>
  <c r="DD214" i="8" s="1"/>
  <c r="MO55" i="8"/>
  <c r="MO57" i="8"/>
  <c r="MO62" i="8"/>
  <c r="MO58" i="8"/>
  <c r="MO54" i="8"/>
  <c r="MO61" i="8"/>
  <c r="MO59" i="8"/>
  <c r="MO63" i="8"/>
  <c r="MO60" i="8"/>
  <c r="MO56" i="8"/>
  <c r="MO53" i="8"/>
  <c r="MO70" i="8"/>
  <c r="MO72" i="8"/>
  <c r="MO67" i="8"/>
  <c r="MO73" i="8"/>
  <c r="MO71" i="8"/>
  <c r="MO75" i="8"/>
  <c r="MO68" i="8"/>
  <c r="MO66" i="8"/>
  <c r="MO74" i="8"/>
  <c r="MO69" i="8"/>
  <c r="MO19" i="8"/>
  <c r="MO95" i="8"/>
  <c r="MO100" i="8"/>
  <c r="MO101" i="8"/>
  <c r="MO108" i="8"/>
  <c r="MO109" i="8"/>
  <c r="MO114" i="8"/>
  <c r="MO118" i="8"/>
  <c r="MO119" i="8"/>
  <c r="MO124" i="8"/>
  <c r="MO125" i="8"/>
  <c r="MO126" i="8"/>
  <c r="MO138" i="8"/>
  <c r="MO144" i="8"/>
  <c r="MO145" i="8"/>
  <c r="MO162" i="8"/>
  <c r="MO169" i="8"/>
  <c r="MO198" i="8"/>
  <c r="MO206" i="8"/>
  <c r="MO143" i="8"/>
  <c r="MO207" i="8"/>
  <c r="MO14" i="8"/>
  <c r="MO43" i="8"/>
  <c r="MO132" i="8"/>
  <c r="MO139" i="8"/>
  <c r="MO45" i="8"/>
  <c r="MO48" i="8"/>
  <c r="MO49" i="8"/>
  <c r="MO50" i="8"/>
  <c r="MO29" i="8"/>
  <c r="MO180" i="8"/>
  <c r="MO170" i="8"/>
  <c r="MO212" i="8"/>
  <c r="MO140" i="8"/>
  <c r="MO107" i="8"/>
  <c r="MO137" i="8"/>
  <c r="MO47" i="8"/>
  <c r="MO131" i="8"/>
  <c r="MO15" i="8"/>
  <c r="MO129" i="8"/>
  <c r="MO130" i="8"/>
  <c r="MO112" i="8"/>
  <c r="MO195" i="8"/>
  <c r="MO85" i="8"/>
  <c r="MO98" i="8"/>
  <c r="MO117" i="8"/>
  <c r="MO171" i="8"/>
  <c r="MO205" i="8"/>
  <c r="MO106" i="8"/>
  <c r="MO113" i="8"/>
  <c r="MO44" i="8"/>
  <c r="MO27" i="8"/>
  <c r="MO188" i="8"/>
  <c r="MO211" i="8"/>
  <c r="MO46" i="8"/>
  <c r="MO168" i="8"/>
  <c r="MO81" i="8"/>
  <c r="MO21" i="8"/>
  <c r="MO36" i="8"/>
  <c r="MO148" i="8"/>
  <c r="MO87" i="8"/>
  <c r="MO80" i="8"/>
  <c r="MO156" i="8"/>
  <c r="MO16" i="8"/>
  <c r="MO193" i="8"/>
  <c r="MO176" i="8"/>
  <c r="MO202" i="8"/>
  <c r="MO37" i="8"/>
  <c r="MO179" i="8"/>
  <c r="MO194" i="8"/>
  <c r="MO160" i="8"/>
  <c r="MO164" i="8"/>
  <c r="MO79" i="8"/>
  <c r="MO123" i="8"/>
  <c r="MO111" i="8"/>
  <c r="MO120" i="8"/>
  <c r="MO127" i="8"/>
  <c r="MO210" i="8"/>
  <c r="MO22" i="8"/>
  <c r="MO38" i="8"/>
  <c r="MO84" i="8"/>
  <c r="MO163" i="8"/>
  <c r="MO186" i="8"/>
  <c r="MO102" i="8"/>
  <c r="MO133" i="8"/>
  <c r="MO20" i="8"/>
  <c r="MO23" i="8"/>
  <c r="MO24" i="8"/>
  <c r="MO26" i="8"/>
  <c r="MO34" i="8"/>
  <c r="MO35" i="8"/>
  <c r="MO33" i="8"/>
  <c r="MO39" i="8"/>
  <c r="MO40" i="8"/>
  <c r="MO82" i="8"/>
  <c r="MO83" i="8"/>
  <c r="MO86" i="8"/>
  <c r="MO88" i="8"/>
  <c r="MO32" i="8"/>
  <c r="MO93" i="8"/>
  <c r="MO94" i="8"/>
  <c r="MO99" i="8"/>
  <c r="MO149" i="8"/>
  <c r="MO150" i="8"/>
  <c r="MO154" i="8"/>
  <c r="MO155" i="8"/>
  <c r="MO157" i="8"/>
  <c r="MO28" i="8"/>
  <c r="MO161" i="8"/>
  <c r="MO174" i="8"/>
  <c r="MO175" i="8"/>
  <c r="MO181" i="8"/>
  <c r="MO185" i="8"/>
  <c r="MO187" i="8"/>
  <c r="MO191" i="8"/>
  <c r="MO199" i="8"/>
  <c r="MO201" i="8"/>
  <c r="MO78" i="8"/>
  <c r="MO105" i="8"/>
  <c r="MO167" i="8"/>
  <c r="MO116" i="8"/>
  <c r="MO122" i="8"/>
  <c r="MO17" i="8"/>
  <c r="MO178" i="8"/>
  <c r="MO196" i="8"/>
  <c r="MO197" i="8"/>
  <c r="MO203" i="8"/>
  <c r="MO204" i="8"/>
  <c r="MO208" i="8"/>
  <c r="MO209" i="8"/>
  <c r="MO64" i="8"/>
  <c r="MO65" i="8"/>
  <c r="MO76" i="8"/>
  <c r="MO77" i="8"/>
  <c r="MO89" i="8"/>
  <c r="MO90" i="8"/>
  <c r="MO91" i="8"/>
  <c r="MO30" i="8"/>
  <c r="MO96" i="8"/>
  <c r="MO97" i="8"/>
  <c r="MO103" i="8"/>
  <c r="MO104" i="8"/>
  <c r="MO110" i="8"/>
  <c r="MO121" i="8"/>
  <c r="MO192" i="8"/>
  <c r="MO200" i="8"/>
  <c r="MO25" i="8"/>
  <c r="MO92" i="8"/>
  <c r="MO136" i="8"/>
  <c r="MO115" i="8"/>
  <c r="HW42" i="8"/>
  <c r="HW48" i="8"/>
  <c r="HW134" i="8"/>
  <c r="HW162" i="8"/>
  <c r="HW179" i="8"/>
  <c r="HW180" i="8"/>
  <c r="HW181" i="8"/>
  <c r="HW182" i="8"/>
  <c r="HW183" i="8"/>
  <c r="HW184" i="8"/>
  <c r="HW185" i="8"/>
  <c r="HW186" i="8"/>
  <c r="HW187" i="8"/>
  <c r="HW188" i="8"/>
  <c r="HW189" i="8"/>
  <c r="HW190" i="8"/>
  <c r="HW191" i="8"/>
  <c r="HW192" i="8"/>
  <c r="HW193" i="8"/>
  <c r="HW194" i="8"/>
  <c r="HW195" i="8"/>
  <c r="HW37" i="8"/>
  <c r="HW196" i="8"/>
  <c r="HW197" i="8"/>
  <c r="HW198" i="8"/>
  <c r="HW199" i="8"/>
  <c r="HW200" i="8"/>
  <c r="HW201" i="8"/>
  <c r="HW202" i="8"/>
  <c r="HW203" i="8"/>
  <c r="HW204" i="8"/>
  <c r="HW205" i="8"/>
  <c r="HW206" i="8"/>
  <c r="HW207" i="8"/>
  <c r="HW208" i="8"/>
  <c r="HW209" i="8"/>
  <c r="HW210" i="8"/>
  <c r="HW211" i="8"/>
  <c r="HW212" i="8"/>
  <c r="HW28" i="8"/>
  <c r="HW29" i="8"/>
  <c r="HW35" i="8"/>
  <c r="HW52" i="8"/>
  <c r="HW54" i="8"/>
  <c r="HW63" i="8"/>
  <c r="HW71" i="8"/>
  <c r="HW72" i="8"/>
  <c r="HW74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23" i="8"/>
  <c r="HW27" i="8"/>
  <c r="HW31" i="8"/>
  <c r="HW33" i="8"/>
  <c r="HW36" i="8"/>
  <c r="HW46" i="8"/>
  <c r="HW61" i="8"/>
  <c r="HW62" i="8"/>
  <c r="HW65" i="8"/>
  <c r="HW67" i="8"/>
  <c r="HW68" i="8"/>
  <c r="HW73" i="8"/>
  <c r="HW75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4" i="8"/>
  <c r="HW19" i="8"/>
  <c r="HW172" i="8"/>
  <c r="HW43" i="8"/>
  <c r="HW51" i="8"/>
  <c r="HW64" i="8"/>
  <c r="HW66" i="8"/>
  <c r="HW69" i="8"/>
  <c r="HW70" i="8"/>
  <c r="HW112" i="8"/>
  <c r="HW113" i="8"/>
  <c r="HW114" i="8"/>
  <c r="HW115" i="8"/>
  <c r="HW116" i="8"/>
  <c r="HW117" i="8"/>
  <c r="HW118" i="8"/>
  <c r="HW119" i="8"/>
  <c r="HW120" i="8"/>
  <c r="HW121" i="8"/>
  <c r="HW122" i="8"/>
  <c r="HW123" i="8"/>
  <c r="HW124" i="8"/>
  <c r="HW125" i="8"/>
  <c r="HW126" i="8"/>
  <c r="HW127" i="8"/>
  <c r="HW26" i="8"/>
  <c r="HW173" i="8"/>
  <c r="HW174" i="8"/>
  <c r="HW175" i="8"/>
  <c r="HW176" i="8"/>
  <c r="HW177" i="8"/>
  <c r="HW178" i="8"/>
  <c r="DE180" i="8"/>
  <c r="DE198" i="8"/>
  <c r="DE205" i="8"/>
  <c r="DE206" i="8"/>
  <c r="DE106" i="8"/>
  <c r="DE112" i="8"/>
  <c r="DE211" i="8"/>
  <c r="DE212" i="8"/>
  <c r="DE107" i="8"/>
  <c r="DE207" i="8"/>
  <c r="DE136" i="8"/>
  <c r="DE109" i="8"/>
  <c r="DE92" i="8"/>
  <c r="DE164" i="8"/>
  <c r="DE143" i="8"/>
  <c r="DE30" i="8"/>
  <c r="DE31" i="8"/>
  <c r="DE42" i="8"/>
  <c r="DE52" i="8"/>
  <c r="DE128" i="8"/>
  <c r="DE135" i="8"/>
  <c r="DE141" i="8"/>
  <c r="DE142" i="8"/>
  <c r="DE146" i="8"/>
  <c r="DE147" i="8"/>
  <c r="DE151" i="8"/>
  <c r="DE152" i="8"/>
  <c r="DE153" i="8"/>
  <c r="DE158" i="8"/>
  <c r="DE159" i="8"/>
  <c r="DE17" i="8"/>
  <c r="DE41" i="8"/>
  <c r="DE134" i="8"/>
  <c r="DE165" i="8"/>
  <c r="DE166" i="8"/>
  <c r="DE172" i="8"/>
  <c r="DE173" i="8"/>
  <c r="DE177" i="8"/>
  <c r="DE178" i="8"/>
  <c r="DE182" i="8"/>
  <c r="DE183" i="8"/>
  <c r="DE184" i="8"/>
  <c r="DE189" i="8"/>
  <c r="DE190" i="8"/>
  <c r="DE196" i="8"/>
  <c r="DE51" i="8"/>
  <c r="DE197" i="8"/>
  <c r="DE203" i="8"/>
  <c r="DE204" i="8"/>
  <c r="DE208" i="8"/>
  <c r="DE209" i="8"/>
  <c r="DE18" i="8"/>
  <c r="DE144" i="8"/>
  <c r="DE145" i="8"/>
  <c r="DE162" i="8"/>
  <c r="DE169" i="8"/>
  <c r="DE170" i="8"/>
  <c r="DE171" i="8"/>
  <c r="MN214" i="8" l="1"/>
  <c r="DD218" i="8"/>
  <c r="DE213" i="8"/>
  <c r="DE214" i="8" s="1"/>
  <c r="MP22" i="8"/>
  <c r="MP38" i="8"/>
  <c r="MP84" i="8"/>
  <c r="MP163" i="8"/>
  <c r="MP210" i="8"/>
  <c r="MP133" i="8"/>
  <c r="MP20" i="8"/>
  <c r="MP23" i="8"/>
  <c r="MP24" i="8"/>
  <c r="DF44" i="8"/>
  <c r="DF47" i="8"/>
  <c r="DF49" i="8"/>
  <c r="DF19" i="8"/>
  <c r="DF29" i="8"/>
  <c r="DF100" i="8"/>
  <c r="DF114" i="8"/>
  <c r="DF117" i="8"/>
  <c r="DF119" i="8"/>
  <c r="DF108" i="8"/>
  <c r="DF130" i="8"/>
  <c r="DF131" i="8"/>
  <c r="DF137" i="8"/>
  <c r="DF126" i="8"/>
  <c r="DF139" i="8"/>
  <c r="DF143" i="8"/>
  <c r="DF145" i="8"/>
  <c r="DF169" i="8"/>
  <c r="DF109" i="8"/>
  <c r="DF170" i="8"/>
  <c r="DF180" i="8"/>
  <c r="DF205" i="8"/>
  <c r="DF206" i="8"/>
  <c r="DF112" i="8"/>
  <c r="DF207" i="8"/>
  <c r="DF212" i="8"/>
  <c r="DF105" i="8"/>
  <c r="DF136" i="8"/>
  <c r="DF125" i="8"/>
  <c r="DF106" i="8"/>
  <c r="DF92" i="8"/>
  <c r="DF133" i="8"/>
  <c r="DF16" i="8"/>
  <c r="DF20" i="8"/>
  <c r="DF23" i="8"/>
  <c r="DF24" i="8"/>
  <c r="DF27" i="8"/>
  <c r="DF33" i="8"/>
  <c r="DF35" i="8"/>
  <c r="DF40" i="8"/>
  <c r="DF46" i="8"/>
  <c r="DF79" i="8"/>
  <c r="DF21" i="8"/>
  <c r="DF38" i="8"/>
  <c r="DF83" i="8"/>
  <c r="DF84" i="8"/>
  <c r="DF86" i="8"/>
  <c r="DF87" i="8"/>
  <c r="DF81" i="8"/>
  <c r="DF36" i="8"/>
  <c r="DF93" i="8"/>
  <c r="DF94" i="8"/>
  <c r="DF99" i="8"/>
  <c r="DF148" i="8"/>
  <c r="DF58" i="8"/>
  <c r="DF62" i="8"/>
  <c r="DF61" i="8"/>
  <c r="DF60" i="8"/>
  <c r="DF59" i="8"/>
  <c r="DF63" i="8"/>
  <c r="DF67" i="8"/>
  <c r="DF68" i="8"/>
  <c r="DF70" i="8"/>
  <c r="DF73" i="8"/>
  <c r="DF72" i="8"/>
  <c r="DF71" i="8"/>
  <c r="DF74" i="8"/>
  <c r="DF75" i="8"/>
  <c r="DF66" i="8"/>
  <c r="DF69" i="8"/>
  <c r="DF14" i="8"/>
  <c r="DF43" i="8"/>
  <c r="DF45" i="8"/>
  <c r="DF48" i="8"/>
  <c r="DF50" i="8"/>
  <c r="DF95" i="8"/>
  <c r="DF101" i="8"/>
  <c r="DF118" i="8"/>
  <c r="DF124" i="8"/>
  <c r="DF129" i="8"/>
  <c r="DF132" i="8"/>
  <c r="DF138" i="8"/>
  <c r="DF140" i="8"/>
  <c r="DF144" i="8"/>
  <c r="DF162" i="8"/>
  <c r="DF113" i="8"/>
  <c r="DF171" i="8"/>
  <c r="DF198" i="8"/>
  <c r="DF107" i="8"/>
  <c r="DF211" i="8"/>
  <c r="DF123" i="8"/>
  <c r="DF167" i="8"/>
  <c r="DF102" i="8"/>
  <c r="DF195" i="8"/>
  <c r="DF22" i="8"/>
  <c r="DF26" i="8"/>
  <c r="DF34" i="8"/>
  <c r="DF32" i="8"/>
  <c r="DF78" i="8"/>
  <c r="DF37" i="8"/>
  <c r="DF82" i="8"/>
  <c r="DF85" i="8"/>
  <c r="DF88" i="8"/>
  <c r="DF80" i="8"/>
  <c r="DF39" i="8"/>
  <c r="DF98" i="8"/>
  <c r="DF165" i="8"/>
  <c r="DF166" i="8"/>
  <c r="DF172" i="8"/>
  <c r="DF173" i="8"/>
  <c r="DF177" i="8"/>
  <c r="DF178" i="8"/>
  <c r="DF51" i="8"/>
  <c r="DF128" i="8"/>
  <c r="DF134" i="8"/>
  <c r="DF182" i="8"/>
  <c r="DF183" i="8"/>
  <c r="DF184" i="8"/>
  <c r="DF189" i="8"/>
  <c r="DF190" i="8"/>
  <c r="DF196" i="8"/>
  <c r="DF197" i="8"/>
  <c r="DF203" i="8"/>
  <c r="DF204" i="8"/>
  <c r="DF208" i="8"/>
  <c r="DF209" i="8"/>
  <c r="MQ55" i="8"/>
  <c r="MQ57" i="8"/>
  <c r="MQ62" i="8"/>
  <c r="MQ58" i="8"/>
  <c r="MQ54" i="8"/>
  <c r="MQ61" i="8"/>
  <c r="MQ59" i="8"/>
  <c r="MQ63" i="8"/>
  <c r="MQ60" i="8"/>
  <c r="MQ56" i="8"/>
  <c r="MQ53" i="8"/>
  <c r="MQ70" i="8"/>
  <c r="MQ72" i="8"/>
  <c r="MQ67" i="8"/>
  <c r="MQ73" i="8"/>
  <c r="MQ71" i="8"/>
  <c r="MQ75" i="8"/>
  <c r="MQ66" i="8"/>
  <c r="MQ68" i="8"/>
  <c r="MQ74" i="8"/>
  <c r="MQ69" i="8"/>
  <c r="MQ19" i="8"/>
  <c r="MQ95" i="8"/>
  <c r="MQ100" i="8"/>
  <c r="MQ101" i="8"/>
  <c r="MQ108" i="8"/>
  <c r="MQ109" i="8"/>
  <c r="MQ114" i="8"/>
  <c r="MQ118" i="8"/>
  <c r="MQ119" i="8"/>
  <c r="MQ124" i="8"/>
  <c r="MQ125" i="8"/>
  <c r="MQ126" i="8"/>
  <c r="MQ144" i="8"/>
  <c r="MQ145" i="8"/>
  <c r="MQ162" i="8"/>
  <c r="MQ169" i="8"/>
  <c r="MQ198" i="8"/>
  <c r="MQ206" i="8"/>
  <c r="MQ10" i="8"/>
  <c r="MQ128" i="8"/>
  <c r="MQ134" i="8"/>
  <c r="MQ182" i="8"/>
  <c r="MQ183" i="8"/>
  <c r="MQ184" i="8"/>
  <c r="MQ189" i="8"/>
  <c r="MQ190" i="8"/>
  <c r="MP9" i="8"/>
  <c r="MQ30" i="8"/>
  <c r="MQ178" i="8"/>
  <c r="MQ196" i="8"/>
  <c r="MQ197" i="8"/>
  <c r="MQ203" i="8"/>
  <c r="MQ204" i="8"/>
  <c r="MQ208" i="8"/>
  <c r="MQ209" i="8"/>
  <c r="MQ42" i="8"/>
  <c r="MQ64" i="8"/>
  <c r="MQ76" i="8"/>
  <c r="MQ77" i="8"/>
  <c r="MQ89" i="8"/>
  <c r="MQ90" i="8"/>
  <c r="MQ91" i="8"/>
  <c r="MQ41" i="8"/>
  <c r="MQ96" i="8"/>
  <c r="MQ97" i="8"/>
  <c r="MQ103" i="8"/>
  <c r="MQ104" i="8"/>
  <c r="MQ110" i="8"/>
  <c r="MQ31" i="8"/>
  <c r="MQ51" i="8"/>
  <c r="MQ65" i="8"/>
  <c r="MQ111" i="8"/>
  <c r="MQ115" i="8"/>
  <c r="MQ116" i="8"/>
  <c r="MQ120" i="8"/>
  <c r="MQ121" i="8"/>
  <c r="MQ122" i="8"/>
  <c r="MQ127" i="8"/>
  <c r="HY15" i="8"/>
  <c r="HY16" i="8"/>
  <c r="HY17" i="8"/>
  <c r="HY19" i="8"/>
  <c r="HY21" i="8"/>
  <c r="HY22" i="8"/>
  <c r="HY23" i="8"/>
  <c r="HY24" i="8"/>
  <c r="HY25" i="8"/>
  <c r="HY27" i="8"/>
  <c r="HY30" i="8"/>
  <c r="HY31" i="8"/>
  <c r="HY32" i="8"/>
  <c r="HY34" i="8"/>
  <c r="HY35" i="8"/>
  <c r="HY37" i="8"/>
  <c r="HY39" i="8"/>
  <c r="HY41" i="8"/>
  <c r="HY42" i="8"/>
  <c r="HY43" i="8"/>
  <c r="HY44" i="8"/>
  <c r="HY45" i="8"/>
  <c r="HY46" i="8"/>
  <c r="HY47" i="8"/>
  <c r="HY49" i="8"/>
  <c r="HY52" i="8"/>
  <c r="HY53" i="8"/>
  <c r="HY54" i="8"/>
  <c r="HY57" i="8"/>
  <c r="HY59" i="8"/>
  <c r="HY60" i="8"/>
  <c r="HY128" i="8"/>
  <c r="HY129" i="8"/>
  <c r="HY130" i="8"/>
  <c r="HX9" i="8"/>
  <c r="HY10" i="8"/>
  <c r="HY58" i="8"/>
  <c r="HY64" i="8"/>
  <c r="HY66" i="8"/>
  <c r="HY67" i="8"/>
  <c r="HY69" i="8"/>
  <c r="HY72" i="8"/>
  <c r="HY74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DG10" i="8"/>
  <c r="DG120" i="8"/>
  <c r="DG121" i="8"/>
  <c r="DG122" i="8"/>
  <c r="DG127" i="8"/>
  <c r="DF9" i="8"/>
  <c r="MO213" i="8"/>
  <c r="HW213" i="8"/>
  <c r="HW214" i="8" s="1"/>
  <c r="MP26" i="8"/>
  <c r="MP28" i="8"/>
  <c r="MP34" i="8"/>
  <c r="MP35" i="8"/>
  <c r="MP82" i="8"/>
  <c r="MP32" i="8"/>
  <c r="MP40" i="8"/>
  <c r="MP83" i="8"/>
  <c r="MP86" i="8"/>
  <c r="MP88" i="8"/>
  <c r="MP33" i="8"/>
  <c r="MP39" i="8"/>
  <c r="MP93" i="8"/>
  <c r="MP94" i="8"/>
  <c r="MP99" i="8"/>
  <c r="MP149" i="8"/>
  <c r="MP150" i="8"/>
  <c r="MP154" i="8"/>
  <c r="MP155" i="8"/>
  <c r="MP157" i="8"/>
  <c r="MP160" i="8"/>
  <c r="MP161" i="8"/>
  <c r="MP175" i="8"/>
  <c r="MP179" i="8"/>
  <c r="MP181" i="8"/>
  <c r="MP185" i="8"/>
  <c r="MP187" i="8"/>
  <c r="MP191" i="8"/>
  <c r="MP192" i="8"/>
  <c r="MP194" i="8"/>
  <c r="MP199" i="8"/>
  <c r="MP200" i="8"/>
  <c r="MP201" i="8"/>
  <c r="MP164" i="8"/>
  <c r="MP25" i="8"/>
  <c r="MP78" i="8"/>
  <c r="MP79" i="8"/>
  <c r="MP92" i="8"/>
  <c r="MP105" i="8"/>
  <c r="MP123" i="8"/>
  <c r="MP136" i="8"/>
  <c r="MP167" i="8"/>
  <c r="HX20" i="8"/>
  <c r="HX22" i="8"/>
  <c r="HX23" i="8"/>
  <c r="HX25" i="8"/>
  <c r="HX26" i="8"/>
  <c r="HX27" i="8"/>
  <c r="HX28" i="8"/>
  <c r="HX29" i="8"/>
  <c r="HX30" i="8"/>
  <c r="HX35" i="8"/>
  <c r="HX36" i="8"/>
  <c r="HX37" i="8"/>
  <c r="HX38" i="8"/>
  <c r="HX39" i="8"/>
  <c r="HX40" i="8"/>
  <c r="HX43" i="8"/>
  <c r="HX44" i="8"/>
  <c r="HX45" i="8"/>
  <c r="HX46" i="8"/>
  <c r="HX47" i="8"/>
  <c r="HX48" i="8"/>
  <c r="HX49" i="8"/>
  <c r="HX50" i="8"/>
  <c r="HX51" i="8"/>
  <c r="HX52" i="8"/>
  <c r="HX55" i="8"/>
  <c r="HX56" i="8"/>
  <c r="HX59" i="8"/>
  <c r="HX132" i="8"/>
  <c r="HX135" i="8"/>
  <c r="HX136" i="8"/>
  <c r="HX137" i="8"/>
  <c r="HX138" i="8"/>
  <c r="HX139" i="8"/>
  <c r="HX140" i="8"/>
  <c r="HX141" i="8"/>
  <c r="HX142" i="8"/>
  <c r="HX143" i="8"/>
  <c r="HX144" i="8"/>
  <c r="HX145" i="8"/>
  <c r="HX146" i="8"/>
  <c r="HX147" i="8"/>
  <c r="HX148" i="8"/>
  <c r="HX149" i="8"/>
  <c r="HX150" i="8"/>
  <c r="HX151" i="8"/>
  <c r="HX152" i="8"/>
  <c r="HX153" i="8"/>
  <c r="HX154" i="8"/>
  <c r="HX155" i="8"/>
  <c r="HX156" i="8"/>
  <c r="HX157" i="8"/>
  <c r="HX158" i="8"/>
  <c r="HX159" i="8"/>
  <c r="HX160" i="8"/>
  <c r="HX54" i="8"/>
  <c r="HX162" i="8"/>
  <c r="HX163" i="8"/>
  <c r="HX164" i="8"/>
  <c r="HX165" i="8"/>
  <c r="HX166" i="8"/>
  <c r="HX167" i="8"/>
  <c r="HX168" i="8"/>
  <c r="HX169" i="8"/>
  <c r="HX170" i="8"/>
  <c r="HX171" i="8"/>
  <c r="HX172" i="8"/>
  <c r="HX173" i="8"/>
  <c r="HX174" i="8"/>
  <c r="HX175" i="8"/>
  <c r="HX176" i="8"/>
  <c r="HX177" i="8"/>
  <c r="HX178" i="8"/>
  <c r="HX14" i="8"/>
  <c r="HX33" i="8"/>
  <c r="HX34" i="8"/>
  <c r="HX128" i="8"/>
  <c r="HX130" i="8"/>
  <c r="HX133" i="8"/>
  <c r="HX161" i="8"/>
  <c r="HX180" i="8"/>
  <c r="HX181" i="8"/>
  <c r="HX182" i="8"/>
  <c r="HX183" i="8"/>
  <c r="HX184" i="8"/>
  <c r="HX185" i="8"/>
  <c r="HX186" i="8"/>
  <c r="HX187" i="8"/>
  <c r="HX188" i="8"/>
  <c r="HX189" i="8"/>
  <c r="HX190" i="8"/>
  <c r="HX191" i="8"/>
  <c r="HX192" i="8"/>
  <c r="HX193" i="8"/>
  <c r="HX194" i="8"/>
  <c r="HX195" i="8"/>
  <c r="HX19" i="8"/>
  <c r="HX31" i="8"/>
  <c r="HX32" i="8"/>
  <c r="HX42" i="8"/>
  <c r="HX58" i="8"/>
  <c r="HX129" i="8"/>
  <c r="HX131" i="8"/>
  <c r="HX134" i="8"/>
  <c r="HX179" i="8"/>
  <c r="HX196" i="8"/>
  <c r="HX197" i="8"/>
  <c r="HX198" i="8"/>
  <c r="HX199" i="8"/>
  <c r="HX200" i="8"/>
  <c r="HX201" i="8"/>
  <c r="HX202" i="8"/>
  <c r="HX203" i="8"/>
  <c r="HX204" i="8"/>
  <c r="HX205" i="8"/>
  <c r="HX206" i="8"/>
  <c r="HX207" i="8"/>
  <c r="HX208" i="8"/>
  <c r="HX209" i="8"/>
  <c r="HX210" i="8"/>
  <c r="HX211" i="8"/>
  <c r="HX212" i="8"/>
  <c r="HX21" i="8"/>
  <c r="HX24" i="8"/>
  <c r="HX60" i="8"/>
  <c r="HX62" i="8"/>
  <c r="HX68" i="8"/>
  <c r="HX70" i="8"/>
  <c r="HX72" i="8"/>
  <c r="HX73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18" i="8"/>
  <c r="HX53" i="8"/>
  <c r="HX64" i="8"/>
  <c r="HX65" i="8"/>
  <c r="HX66" i="8"/>
  <c r="HX69" i="8"/>
  <c r="HX71" i="8"/>
  <c r="HX7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41" i="8"/>
  <c r="HX57" i="8"/>
  <c r="HX61" i="8"/>
  <c r="HX63" i="8"/>
  <c r="HX67" i="8"/>
  <c r="HX112" i="8"/>
  <c r="HX113" i="8"/>
  <c r="HX114" i="8"/>
  <c r="HX115" i="8"/>
  <c r="HX116" i="8"/>
  <c r="HX117" i="8"/>
  <c r="HX118" i="8"/>
  <c r="HX119" i="8"/>
  <c r="HX120" i="8"/>
  <c r="HX121" i="8"/>
  <c r="HX122" i="8"/>
  <c r="HX123" i="8"/>
  <c r="HX124" i="8"/>
  <c r="HX125" i="8"/>
  <c r="HX126" i="8"/>
  <c r="HX127" i="8"/>
  <c r="DF53" i="8"/>
  <c r="DF56" i="8"/>
  <c r="DF54" i="8"/>
  <c r="DF57" i="8"/>
  <c r="DF55" i="8"/>
  <c r="DF149" i="8"/>
  <c r="DF150" i="8"/>
  <c r="DF154" i="8"/>
  <c r="DF155" i="8"/>
  <c r="DF156" i="8"/>
  <c r="DF157" i="8"/>
  <c r="DF160" i="8"/>
  <c r="DF161" i="8"/>
  <c r="DF163" i="8"/>
  <c r="DF168" i="8"/>
  <c r="DF174" i="8"/>
  <c r="DF175" i="8"/>
  <c r="DF181" i="8"/>
  <c r="DF185" i="8"/>
  <c r="DF186" i="8"/>
  <c r="DF187" i="8"/>
  <c r="DF25" i="8"/>
  <c r="DF176" i="8"/>
  <c r="DF179" i="8"/>
  <c r="DF188" i="8"/>
  <c r="DF191" i="8"/>
  <c r="DF192" i="8"/>
  <c r="DF193" i="8"/>
  <c r="DF194" i="8"/>
  <c r="DF199" i="8"/>
  <c r="DF200" i="8"/>
  <c r="DF201" i="8"/>
  <c r="DF202" i="8"/>
  <c r="DF210" i="8"/>
  <c r="DF15" i="8"/>
  <c r="DF164" i="8"/>
  <c r="DF42" i="8"/>
  <c r="DF76" i="8"/>
  <c r="DF77" i="8"/>
  <c r="DF89" i="8"/>
  <c r="DF90" i="8"/>
  <c r="DF91" i="8"/>
  <c r="DF31" i="8"/>
  <c r="DF52" i="8"/>
  <c r="DF65" i="8"/>
  <c r="DF96" i="8"/>
  <c r="DF97" i="8"/>
  <c r="DF103" i="8"/>
  <c r="DF104" i="8"/>
  <c r="DF110" i="8"/>
  <c r="DF111" i="8"/>
  <c r="DF64" i="8"/>
  <c r="DF115" i="8"/>
  <c r="DF116" i="8"/>
  <c r="DF120" i="8"/>
  <c r="DF121" i="8"/>
  <c r="DF122" i="8"/>
  <c r="DF127" i="8"/>
  <c r="MP213" i="8" l="1"/>
  <c r="DF217" i="8" s="1"/>
  <c r="MQ140" i="8"/>
  <c r="MQ14" i="8"/>
  <c r="MQ43" i="8"/>
  <c r="MQ132" i="8"/>
  <c r="MQ138" i="8"/>
  <c r="MQ180" i="8"/>
  <c r="MQ207" i="8"/>
  <c r="MQ45" i="8"/>
  <c r="MQ48" i="8"/>
  <c r="MQ49" i="8"/>
  <c r="MQ50" i="8"/>
  <c r="MQ170" i="8"/>
  <c r="MQ212" i="8"/>
  <c r="MQ139" i="8"/>
  <c r="MQ143" i="8"/>
  <c r="MQ29" i="8"/>
  <c r="MQ107" i="8"/>
  <c r="MQ137" i="8"/>
  <c r="MQ47" i="8"/>
  <c r="MQ131" i="8"/>
  <c r="MQ15" i="8"/>
  <c r="MQ117" i="8"/>
  <c r="MQ129" i="8"/>
  <c r="MQ130" i="8"/>
  <c r="MQ112" i="8"/>
  <c r="MQ186" i="8"/>
  <c r="MQ195" i="8"/>
  <c r="MQ85" i="8"/>
  <c r="MQ98" i="8"/>
  <c r="MQ113" i="8"/>
  <c r="MQ171" i="8"/>
  <c r="MQ205" i="8"/>
  <c r="MQ106" i="8"/>
  <c r="MQ44" i="8"/>
  <c r="MQ27" i="8"/>
  <c r="MQ179" i="8"/>
  <c r="MQ188" i="8"/>
  <c r="MQ211" i="8"/>
  <c r="MQ46" i="8"/>
  <c r="MQ168" i="8"/>
  <c r="MQ81" i="8"/>
  <c r="MQ21" i="8"/>
  <c r="MQ36" i="8"/>
  <c r="MQ80" i="8"/>
  <c r="MQ156" i="8"/>
  <c r="MQ16" i="8"/>
  <c r="HY131" i="8"/>
  <c r="HY135" i="8"/>
  <c r="HY136" i="8"/>
  <c r="HY137" i="8"/>
  <c r="HY138" i="8"/>
  <c r="HY139" i="8"/>
  <c r="HY140" i="8"/>
  <c r="HY141" i="8"/>
  <c r="HY142" i="8"/>
  <c r="HY143" i="8"/>
  <c r="HY144" i="8"/>
  <c r="HY145" i="8"/>
  <c r="HY146" i="8"/>
  <c r="HY147" i="8"/>
  <c r="HY148" i="8"/>
  <c r="HY149" i="8"/>
  <c r="HY150" i="8"/>
  <c r="HY151" i="8"/>
  <c r="HY152" i="8"/>
  <c r="HY153" i="8"/>
  <c r="HY154" i="8"/>
  <c r="HY155" i="8"/>
  <c r="HY156" i="8"/>
  <c r="HY157" i="8"/>
  <c r="HY158" i="8"/>
  <c r="MR58" i="8"/>
  <c r="MR55" i="8"/>
  <c r="MR57" i="8"/>
  <c r="MR62" i="8"/>
  <c r="MR54" i="8"/>
  <c r="MR61" i="8"/>
  <c r="MR59" i="8"/>
  <c r="MR10" i="8"/>
  <c r="MR18" i="8"/>
  <c r="MR76" i="8"/>
  <c r="MR77" i="8"/>
  <c r="MR89" i="8"/>
  <c r="MR90" i="8"/>
  <c r="MR91" i="8"/>
  <c r="MR51" i="8"/>
  <c r="MR64" i="8"/>
  <c r="MR65" i="8"/>
  <c r="MR96" i="8"/>
  <c r="MR97" i="8"/>
  <c r="MR103" i="8"/>
  <c r="MR104" i="8"/>
  <c r="MR110" i="8"/>
  <c r="MR111" i="8"/>
  <c r="MR115" i="8"/>
  <c r="MR116" i="8"/>
  <c r="MR120" i="8"/>
  <c r="MR121" i="8"/>
  <c r="MR122" i="8"/>
  <c r="MR127" i="8"/>
  <c r="MP8" i="8"/>
  <c r="MQ9" i="8"/>
  <c r="MR17" i="8"/>
  <c r="MR30" i="8"/>
  <c r="MR31" i="8"/>
  <c r="MR41" i="8"/>
  <c r="MR128" i="8"/>
  <c r="MR135" i="8"/>
  <c r="MR141" i="8"/>
  <c r="MR142" i="8"/>
  <c r="MR146" i="8"/>
  <c r="MR147" i="8"/>
  <c r="MR151" i="8"/>
  <c r="MR152" i="8"/>
  <c r="MR153" i="8"/>
  <c r="MR158" i="8"/>
  <c r="MR159" i="8"/>
  <c r="MR52" i="8"/>
  <c r="MR165" i="8"/>
  <c r="MR166" i="8"/>
  <c r="MR172" i="8"/>
  <c r="MR173" i="8"/>
  <c r="MR177" i="8"/>
  <c r="HZ10" i="8"/>
  <c r="HZ14" i="8"/>
  <c r="HZ15" i="8"/>
  <c r="HZ16" i="8"/>
  <c r="HZ18" i="8"/>
  <c r="HZ20" i="8"/>
  <c r="HZ23" i="8"/>
  <c r="HZ24" i="8"/>
  <c r="HZ25" i="8"/>
  <c r="HZ27" i="8"/>
  <c r="HZ29" i="8"/>
  <c r="HZ31" i="8"/>
  <c r="HZ33" i="8"/>
  <c r="HZ34" i="8"/>
  <c r="HZ35" i="8"/>
  <c r="HX8" i="8"/>
  <c r="HY9" i="8"/>
  <c r="HZ133" i="8"/>
  <c r="HZ180" i="8"/>
  <c r="HZ181" i="8"/>
  <c r="HZ182" i="8"/>
  <c r="HZ183" i="8"/>
  <c r="HZ184" i="8"/>
  <c r="HZ185" i="8"/>
  <c r="HZ186" i="8"/>
  <c r="HZ187" i="8"/>
  <c r="HZ188" i="8"/>
  <c r="HZ189" i="8"/>
  <c r="HZ190" i="8"/>
  <c r="HZ191" i="8"/>
  <c r="HZ192" i="8"/>
  <c r="HZ193" i="8"/>
  <c r="HZ194" i="8"/>
  <c r="HZ195" i="8"/>
  <c r="HZ131" i="8"/>
  <c r="HZ162" i="8"/>
  <c r="HZ179" i="8"/>
  <c r="DH10" i="8"/>
  <c r="DH17" i="8"/>
  <c r="DH41" i="8"/>
  <c r="DH51" i="8"/>
  <c r="DH52" i="8"/>
  <c r="DH135" i="8"/>
  <c r="DH141" i="8"/>
  <c r="DH142" i="8"/>
  <c r="DH146" i="8"/>
  <c r="DH147" i="8"/>
  <c r="DH151" i="8"/>
  <c r="DH152" i="8"/>
  <c r="DH153" i="8"/>
  <c r="DH158" i="8"/>
  <c r="DH159" i="8"/>
  <c r="DH30" i="8"/>
  <c r="DH165" i="8"/>
  <c r="DH166" i="8"/>
  <c r="DH172" i="8"/>
  <c r="DH173" i="8"/>
  <c r="DH177" i="8"/>
  <c r="DH178" i="8"/>
  <c r="DH31" i="8"/>
  <c r="DH42" i="8"/>
  <c r="DG9" i="8"/>
  <c r="DF8" i="8"/>
  <c r="MO214" i="8"/>
  <c r="DE217" i="8"/>
  <c r="DE218" i="8" s="1"/>
  <c r="HX213" i="8"/>
  <c r="HX214" i="8" s="1"/>
  <c r="DF213" i="8"/>
  <c r="DF214" i="8" s="1"/>
  <c r="MQ193" i="8"/>
  <c r="MQ87" i="8"/>
  <c r="MQ174" i="8"/>
  <c r="MQ176" i="8"/>
  <c r="MQ202" i="8"/>
  <c r="MQ37" i="8"/>
  <c r="MQ210" i="8"/>
  <c r="MQ22" i="8"/>
  <c r="MQ38" i="8"/>
  <c r="MQ163" i="8"/>
  <c r="MQ82" i="8"/>
  <c r="MQ102" i="8"/>
  <c r="MQ133" i="8"/>
  <c r="MQ20" i="8"/>
  <c r="MQ23" i="8"/>
  <c r="MQ24" i="8"/>
  <c r="MQ26" i="8"/>
  <c r="MQ34" i="8"/>
  <c r="MQ35" i="8"/>
  <c r="MQ32" i="8"/>
  <c r="MQ33" i="8"/>
  <c r="MQ39" i="8"/>
  <c r="MQ83" i="8"/>
  <c r="MQ84" i="8"/>
  <c r="MQ86" i="8"/>
  <c r="MQ88" i="8"/>
  <c r="MQ40" i="8"/>
  <c r="MQ93" i="8"/>
  <c r="MQ94" i="8"/>
  <c r="MQ99" i="8"/>
  <c r="MQ148" i="8"/>
  <c r="MQ149" i="8"/>
  <c r="MQ150" i="8"/>
  <c r="MQ154" i="8"/>
  <c r="MQ155" i="8"/>
  <c r="MQ157" i="8"/>
  <c r="MQ161" i="8"/>
  <c r="MQ175" i="8"/>
  <c r="MQ181" i="8"/>
  <c r="MQ185" i="8"/>
  <c r="MQ187" i="8"/>
  <c r="MQ191" i="8"/>
  <c r="MQ192" i="8"/>
  <c r="MQ194" i="8"/>
  <c r="MQ199" i="8"/>
  <c r="MQ28" i="8"/>
  <c r="MQ160" i="8"/>
  <c r="MQ200" i="8"/>
  <c r="MQ201" i="8"/>
  <c r="MQ164" i="8"/>
  <c r="MQ25" i="8"/>
  <c r="MQ78" i="8"/>
  <c r="MQ79" i="8"/>
  <c r="MQ92" i="8"/>
  <c r="MQ105" i="8"/>
  <c r="MQ123" i="8"/>
  <c r="MQ136" i="8"/>
  <c r="MQ167" i="8"/>
  <c r="MQ17" i="8"/>
  <c r="MQ52" i="8"/>
  <c r="MQ135" i="8"/>
  <c r="MQ141" i="8"/>
  <c r="MQ142" i="8"/>
  <c r="MQ146" i="8"/>
  <c r="MQ147" i="8"/>
  <c r="MQ151" i="8"/>
  <c r="MQ152" i="8"/>
  <c r="MQ153" i="8"/>
  <c r="MQ158" i="8"/>
  <c r="MQ159" i="8"/>
  <c r="MQ18" i="8"/>
  <c r="MQ165" i="8"/>
  <c r="MQ166" i="8"/>
  <c r="MQ172" i="8"/>
  <c r="MQ173" i="8"/>
  <c r="MQ177" i="8"/>
  <c r="HY159" i="8"/>
  <c r="HY160" i="8"/>
  <c r="HY20" i="8"/>
  <c r="HY38" i="8"/>
  <c r="HY50" i="8"/>
  <c r="HY51" i="8"/>
  <c r="HY132" i="8"/>
  <c r="HY163" i="8"/>
  <c r="HY164" i="8"/>
  <c r="HY165" i="8"/>
  <c r="HY166" i="8"/>
  <c r="HY167" i="8"/>
  <c r="HY168" i="8"/>
  <c r="HY169" i="8"/>
  <c r="HY170" i="8"/>
  <c r="HY171" i="8"/>
  <c r="HY172" i="8"/>
  <c r="HY173" i="8"/>
  <c r="HY174" i="8"/>
  <c r="HY175" i="8"/>
  <c r="HY176" i="8"/>
  <c r="HY177" i="8"/>
  <c r="HY178" i="8"/>
  <c r="HY26" i="8"/>
  <c r="HY28" i="8"/>
  <c r="HY134" i="8"/>
  <c r="HY161" i="8"/>
  <c r="HY162" i="8"/>
  <c r="HY179" i="8"/>
  <c r="HY180" i="8"/>
  <c r="HY181" i="8"/>
  <c r="HY182" i="8"/>
  <c r="HY183" i="8"/>
  <c r="HY184" i="8"/>
  <c r="HY185" i="8"/>
  <c r="HY186" i="8"/>
  <c r="HY187" i="8"/>
  <c r="HY188" i="8"/>
  <c r="HY189" i="8"/>
  <c r="HY190" i="8"/>
  <c r="HY191" i="8"/>
  <c r="HY192" i="8"/>
  <c r="HY193" i="8"/>
  <c r="HY194" i="8"/>
  <c r="HY195" i="8"/>
  <c r="HY18" i="8"/>
  <c r="HY33" i="8"/>
  <c r="HY36" i="8"/>
  <c r="HY133" i="8"/>
  <c r="HY196" i="8"/>
  <c r="HY197" i="8"/>
  <c r="HY198" i="8"/>
  <c r="HY199" i="8"/>
  <c r="HY200" i="8"/>
  <c r="HY201" i="8"/>
  <c r="HY202" i="8"/>
  <c r="HY203" i="8"/>
  <c r="HY204" i="8"/>
  <c r="HY205" i="8"/>
  <c r="HY206" i="8"/>
  <c r="HY207" i="8"/>
  <c r="HY208" i="8"/>
  <c r="HY209" i="8"/>
  <c r="HY210" i="8"/>
  <c r="HY211" i="8"/>
  <c r="HY212" i="8"/>
  <c r="HY89" i="8"/>
  <c r="HY90" i="8"/>
  <c r="HY91" i="8"/>
  <c r="HY92" i="8"/>
  <c r="HY93" i="8"/>
  <c r="HY94" i="8"/>
  <c r="HY14" i="8"/>
  <c r="HY29" i="8"/>
  <c r="HY61" i="8"/>
  <c r="HY62" i="8"/>
  <c r="HY65" i="8"/>
  <c r="HY68" i="8"/>
  <c r="HY70" i="8"/>
  <c r="HY71" i="8"/>
  <c r="HY73" i="8"/>
  <c r="HY75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40" i="8"/>
  <c r="HY48" i="8"/>
  <c r="HY55" i="8"/>
  <c r="HY56" i="8"/>
  <c r="HY63" i="8"/>
  <c r="HY112" i="8"/>
  <c r="HY113" i="8"/>
  <c r="HY114" i="8"/>
  <c r="HY115" i="8"/>
  <c r="HY116" i="8"/>
  <c r="HY117" i="8"/>
  <c r="HY118" i="8"/>
  <c r="HY119" i="8"/>
  <c r="HY120" i="8"/>
  <c r="HY121" i="8"/>
  <c r="HY122" i="8"/>
  <c r="HY123" i="8"/>
  <c r="HY124" i="8"/>
  <c r="HY125" i="8"/>
  <c r="HY126" i="8"/>
  <c r="HY127" i="8"/>
  <c r="DG53" i="8"/>
  <c r="DG56" i="8"/>
  <c r="DG54" i="8"/>
  <c r="DG57" i="8"/>
  <c r="DG55" i="8"/>
  <c r="DG58" i="8"/>
  <c r="DG62" i="8"/>
  <c r="DG63" i="8"/>
  <c r="DG61" i="8"/>
  <c r="DG60" i="8"/>
  <c r="DG59" i="8"/>
  <c r="DG67" i="8"/>
  <c r="DG68" i="8"/>
  <c r="DG70" i="8"/>
  <c r="DG73" i="8"/>
  <c r="DG71" i="8"/>
  <c r="DG74" i="8"/>
  <c r="DG72" i="8"/>
  <c r="DG75" i="8"/>
  <c r="DG66" i="8"/>
  <c r="DG69" i="8"/>
  <c r="DG14" i="8"/>
  <c r="DG43" i="8"/>
  <c r="DG44" i="8"/>
  <c r="DG45" i="8"/>
  <c r="DG47" i="8"/>
  <c r="DG48" i="8"/>
  <c r="DG49" i="8"/>
  <c r="DG50" i="8"/>
  <c r="DG19" i="8"/>
  <c r="DG29" i="8"/>
  <c r="DG22" i="8"/>
  <c r="DG24" i="8"/>
  <c r="DG27" i="8"/>
  <c r="DG34" i="8"/>
  <c r="DG40" i="8"/>
  <c r="DG80" i="8"/>
  <c r="DG32" i="8"/>
  <c r="DG39" i="8"/>
  <c r="DG83" i="8"/>
  <c r="DG85" i="8"/>
  <c r="DG87" i="8"/>
  <c r="DG25" i="8"/>
  <c r="DG37" i="8"/>
  <c r="DG93" i="8"/>
  <c r="DG98" i="8"/>
  <c r="DG148" i="8"/>
  <c r="DG149" i="8"/>
  <c r="DG154" i="8"/>
  <c r="DG156" i="8"/>
  <c r="DG160" i="8"/>
  <c r="DG163" i="8"/>
  <c r="DG174" i="8"/>
  <c r="DG181" i="8"/>
  <c r="DG186" i="8"/>
  <c r="DG191" i="8"/>
  <c r="DG193" i="8"/>
  <c r="DG199" i="8"/>
  <c r="DG21" i="8"/>
  <c r="DG179" i="8"/>
  <c r="DG201" i="8"/>
  <c r="DG210" i="8"/>
  <c r="DG123" i="8"/>
  <c r="DG164" i="8"/>
  <c r="DG30" i="8"/>
  <c r="DG31" i="8"/>
  <c r="DG42" i="8"/>
  <c r="DG52" i="8"/>
  <c r="DG141" i="8"/>
  <c r="DG146" i="8"/>
  <c r="DG151" i="8"/>
  <c r="DG153" i="8"/>
  <c r="DG159" i="8"/>
  <c r="DG166" i="8"/>
  <c r="DG177" i="8"/>
  <c r="DG182" i="8"/>
  <c r="DG184" i="8"/>
  <c r="DG190" i="8"/>
  <c r="DG17" i="8"/>
  <c r="DG203" i="8"/>
  <c r="DG208" i="8"/>
  <c r="DG65" i="8"/>
  <c r="DG89" i="8"/>
  <c r="DG91" i="8"/>
  <c r="DG103" i="8"/>
  <c r="DG111" i="8"/>
  <c r="DG116" i="8"/>
  <c r="DG95" i="8"/>
  <c r="DG100" i="8"/>
  <c r="DG106" i="8"/>
  <c r="DG114" i="8"/>
  <c r="DG117" i="8"/>
  <c r="DG118" i="8"/>
  <c r="DG119" i="8"/>
  <c r="DG124" i="8"/>
  <c r="DG129" i="8"/>
  <c r="DG130" i="8"/>
  <c r="DG131" i="8"/>
  <c r="DG132" i="8"/>
  <c r="DG137" i="8"/>
  <c r="DG138" i="8"/>
  <c r="DG139" i="8"/>
  <c r="DG140" i="8"/>
  <c r="DG143" i="8"/>
  <c r="DG144" i="8"/>
  <c r="DG145" i="8"/>
  <c r="DG162" i="8"/>
  <c r="DG169" i="8"/>
  <c r="DG109" i="8"/>
  <c r="DG126" i="8"/>
  <c r="DG170" i="8"/>
  <c r="DG171" i="8"/>
  <c r="DG180" i="8"/>
  <c r="DG198" i="8"/>
  <c r="DG205" i="8"/>
  <c r="DG206" i="8"/>
  <c r="DG101" i="8"/>
  <c r="DG107" i="8"/>
  <c r="DG108" i="8"/>
  <c r="DG112" i="8"/>
  <c r="DG207" i="8"/>
  <c r="DG212" i="8"/>
  <c r="DG125" i="8"/>
  <c r="DG211" i="8"/>
  <c r="DG136" i="8"/>
  <c r="DG113" i="8"/>
  <c r="DG92" i="8"/>
  <c r="DG167" i="8"/>
  <c r="DG102" i="8"/>
  <c r="DG133" i="8"/>
  <c r="DG195" i="8"/>
  <c r="DG16" i="8"/>
  <c r="DG20" i="8"/>
  <c r="DG23" i="8"/>
  <c r="DG26" i="8"/>
  <c r="DG33" i="8"/>
  <c r="DG35" i="8"/>
  <c r="DG46" i="8"/>
  <c r="DG28" i="8"/>
  <c r="DG36" i="8"/>
  <c r="DG82" i="8"/>
  <c r="DG84" i="8"/>
  <c r="DG86" i="8"/>
  <c r="DG88" i="8"/>
  <c r="DG78" i="8"/>
  <c r="DG38" i="8"/>
  <c r="DG94" i="8"/>
  <c r="DG99" i="8"/>
  <c r="DG79" i="8"/>
  <c r="DG150" i="8"/>
  <c r="DG155" i="8"/>
  <c r="DG157" i="8"/>
  <c r="DG161" i="8"/>
  <c r="DG168" i="8"/>
  <c r="DG175" i="8"/>
  <c r="DG185" i="8"/>
  <c r="DG187" i="8"/>
  <c r="DG192" i="8"/>
  <c r="DG194" i="8"/>
  <c r="DG81" i="8"/>
  <c r="DG176" i="8"/>
  <c r="DG188" i="8"/>
  <c r="DG200" i="8"/>
  <c r="DG202" i="8"/>
  <c r="DG105" i="8"/>
  <c r="DG15" i="8"/>
  <c r="DG18" i="8"/>
  <c r="DG41" i="8"/>
  <c r="DG128" i="8"/>
  <c r="DG135" i="8"/>
  <c r="DG142" i="8"/>
  <c r="DG147" i="8"/>
  <c r="DG152" i="8"/>
  <c r="DG158" i="8"/>
  <c r="DG165" i="8"/>
  <c r="DG172" i="8"/>
  <c r="DG178" i="8"/>
  <c r="DG183" i="8"/>
  <c r="DG189" i="8"/>
  <c r="DG196" i="8"/>
  <c r="DG197" i="8"/>
  <c r="DG204" i="8"/>
  <c r="DG51" i="8"/>
  <c r="DG77" i="8"/>
  <c r="DG90" i="8"/>
  <c r="DG96" i="8"/>
  <c r="DG104" i="8"/>
  <c r="DG173" i="8"/>
  <c r="DG134" i="8"/>
  <c r="DG209" i="8"/>
  <c r="DG76" i="8"/>
  <c r="DG64" i="8"/>
  <c r="DG97" i="8"/>
  <c r="DG110" i="8"/>
  <c r="DG115" i="8"/>
  <c r="MP214" i="8" l="1"/>
  <c r="DF218" i="8"/>
  <c r="MQ213" i="8"/>
  <c r="DG217" i="8" s="1"/>
  <c r="DG218" i="8" s="1"/>
  <c r="MR63" i="8"/>
  <c r="MR60" i="8"/>
  <c r="MR53" i="8"/>
  <c r="MR56" i="8"/>
  <c r="MR70" i="8"/>
  <c r="MR72" i="8"/>
  <c r="MR67" i="8"/>
  <c r="MR73" i="8"/>
  <c r="MR71" i="8"/>
  <c r="MR75" i="8"/>
  <c r="MR66" i="8"/>
  <c r="MR68" i="8"/>
  <c r="MR74" i="8"/>
  <c r="MR69" i="8"/>
  <c r="MR19" i="8"/>
  <c r="MR95" i="8"/>
  <c r="MR100" i="8"/>
  <c r="MR101" i="8"/>
  <c r="MR108" i="8"/>
  <c r="MR109" i="8"/>
  <c r="MR114" i="8"/>
  <c r="MR118" i="8"/>
  <c r="MR119" i="8"/>
  <c r="MR124" i="8"/>
  <c r="MR125" i="8"/>
  <c r="MR126" i="8"/>
  <c r="MR132" i="8"/>
  <c r="MR143" i="8"/>
  <c r="MR144" i="8"/>
  <c r="MR145" i="8"/>
  <c r="MR162" i="8"/>
  <c r="MR169" i="8"/>
  <c r="MR206" i="8"/>
  <c r="MR207" i="8"/>
  <c r="MR205" i="8"/>
  <c r="MR43" i="8"/>
  <c r="MR139" i="8"/>
  <c r="MR140" i="8"/>
  <c r="MR198" i="8"/>
  <c r="MR14" i="8"/>
  <c r="MR45" i="8"/>
  <c r="MR48" i="8"/>
  <c r="MR49" i="8"/>
  <c r="MR50" i="8"/>
  <c r="MR107" i="8"/>
  <c r="MR137" i="8"/>
  <c r="MR170" i="8"/>
  <c r="MR212" i="8"/>
  <c r="MR138" i="8"/>
  <c r="MR180" i="8"/>
  <c r="MR47" i="8"/>
  <c r="MR29" i="8"/>
  <c r="MR131" i="8"/>
  <c r="MR211" i="8"/>
  <c r="MR15" i="8"/>
  <c r="MR117" i="8"/>
  <c r="MR129" i="8"/>
  <c r="MR130" i="8"/>
  <c r="MR195" i="8"/>
  <c r="MR186" i="8"/>
  <c r="MR85" i="8"/>
  <c r="MR98" i="8"/>
  <c r="MR112" i="8"/>
  <c r="MR171" i="8"/>
  <c r="MR106" i="8"/>
  <c r="MR113" i="8"/>
  <c r="MR44" i="8"/>
  <c r="MR27" i="8"/>
  <c r="MR179" i="8"/>
  <c r="MR188" i="8"/>
  <c r="MR46" i="8"/>
  <c r="MR168" i="8"/>
  <c r="MR81" i="8"/>
  <c r="MR21" i="8"/>
  <c r="MR36" i="8"/>
  <c r="MR148" i="8"/>
  <c r="MR193" i="8"/>
  <c r="MR156" i="8"/>
  <c r="MR16" i="8"/>
  <c r="MR174" i="8"/>
  <c r="MR87" i="8"/>
  <c r="MR80" i="8"/>
  <c r="MR176" i="8"/>
  <c r="MR202" i="8"/>
  <c r="MR37" i="8"/>
  <c r="MR22" i="8"/>
  <c r="MR38" i="8"/>
  <c r="MR154" i="8"/>
  <c r="MR84" i="8"/>
  <c r="MR163" i="8"/>
  <c r="MR210" i="8"/>
  <c r="MR102" i="8"/>
  <c r="MR133" i="8"/>
  <c r="MR20" i="8"/>
  <c r="MR23" i="8"/>
  <c r="MR24" i="8"/>
  <c r="MR26" i="8"/>
  <c r="HZ17" i="8"/>
  <c r="HZ22" i="8"/>
  <c r="HZ28" i="8"/>
  <c r="HZ32" i="8"/>
  <c r="HZ46" i="8"/>
  <c r="HZ47" i="8"/>
  <c r="HZ54" i="8"/>
  <c r="HZ55" i="8"/>
  <c r="HZ63" i="8"/>
  <c r="HZ36" i="8"/>
  <c r="HZ37" i="8"/>
  <c r="HZ38" i="8"/>
  <c r="HZ39" i="8"/>
  <c r="HZ41" i="8"/>
  <c r="HZ45" i="8"/>
  <c r="HZ50" i="8"/>
  <c r="HZ51" i="8"/>
  <c r="HZ53" i="8"/>
  <c r="HZ57" i="8"/>
  <c r="HZ60" i="8"/>
  <c r="HZ128" i="8"/>
  <c r="HZ132" i="8"/>
  <c r="HZ135" i="8"/>
  <c r="HZ136" i="8"/>
  <c r="HZ137" i="8"/>
  <c r="HZ138" i="8"/>
  <c r="HZ139" i="8"/>
  <c r="HZ140" i="8"/>
  <c r="HZ141" i="8"/>
  <c r="HZ142" i="8"/>
  <c r="HZ143" i="8"/>
  <c r="HZ144" i="8"/>
  <c r="HZ145" i="8"/>
  <c r="HZ146" i="8"/>
  <c r="HZ147" i="8"/>
  <c r="HZ148" i="8"/>
  <c r="HZ149" i="8"/>
  <c r="HZ150" i="8"/>
  <c r="HZ151" i="8"/>
  <c r="HZ152" i="8"/>
  <c r="HZ153" i="8"/>
  <c r="HZ154" i="8"/>
  <c r="HZ155" i="8"/>
  <c r="HZ156" i="8"/>
  <c r="HZ157" i="8"/>
  <c r="HZ158" i="8"/>
  <c r="HZ159" i="8"/>
  <c r="HZ160" i="8"/>
  <c r="HZ19" i="8"/>
  <c r="HZ48" i="8"/>
  <c r="HZ129" i="8"/>
  <c r="HZ130" i="8"/>
  <c r="HZ134" i="8"/>
  <c r="HZ161" i="8"/>
  <c r="HZ163" i="8"/>
  <c r="HZ164" i="8"/>
  <c r="HZ165" i="8"/>
  <c r="HZ166" i="8"/>
  <c r="HZ167" i="8"/>
  <c r="HZ168" i="8"/>
  <c r="HZ169" i="8"/>
  <c r="HZ170" i="8"/>
  <c r="HZ171" i="8"/>
  <c r="HZ172" i="8"/>
  <c r="HZ173" i="8"/>
  <c r="HZ174" i="8"/>
  <c r="HZ175" i="8"/>
  <c r="HZ176" i="8"/>
  <c r="HZ177" i="8"/>
  <c r="HZ178" i="8"/>
  <c r="HZ196" i="8"/>
  <c r="HZ197" i="8"/>
  <c r="HZ198" i="8"/>
  <c r="HZ199" i="8"/>
  <c r="HZ200" i="8"/>
  <c r="HZ201" i="8"/>
  <c r="HZ202" i="8"/>
  <c r="HZ203" i="8"/>
  <c r="HZ204" i="8"/>
  <c r="HZ205" i="8"/>
  <c r="HZ206" i="8"/>
  <c r="HZ207" i="8"/>
  <c r="HZ208" i="8"/>
  <c r="HZ209" i="8"/>
  <c r="HZ210" i="8"/>
  <c r="HZ211" i="8"/>
  <c r="HZ212" i="8"/>
  <c r="DH53" i="8"/>
  <c r="DH56" i="8"/>
  <c r="DH54" i="8"/>
  <c r="DH57" i="8"/>
  <c r="DH55" i="8"/>
  <c r="DH58" i="8"/>
  <c r="DH61" i="8"/>
  <c r="DH60" i="8"/>
  <c r="DH59" i="8"/>
  <c r="DH63" i="8"/>
  <c r="DH62" i="8"/>
  <c r="DH67" i="8"/>
  <c r="DH68" i="8"/>
  <c r="DH70" i="8"/>
  <c r="DH73" i="8"/>
  <c r="DH71" i="8"/>
  <c r="DH74" i="8"/>
  <c r="DH72" i="8"/>
  <c r="DH75" i="8"/>
  <c r="DH66" i="8"/>
  <c r="DH69" i="8"/>
  <c r="DH14" i="8"/>
  <c r="DH43" i="8"/>
  <c r="DH44" i="8"/>
  <c r="DH45" i="8"/>
  <c r="DH47" i="8"/>
  <c r="DH48" i="8"/>
  <c r="DH49" i="8"/>
  <c r="DH50" i="8"/>
  <c r="DH19" i="8"/>
  <c r="DH29" i="8"/>
  <c r="DH95" i="8"/>
  <c r="DH100" i="8"/>
  <c r="DH113" i="8"/>
  <c r="DH114" i="8"/>
  <c r="DH117" i="8"/>
  <c r="DH118" i="8"/>
  <c r="DH119" i="8"/>
  <c r="DH124" i="8"/>
  <c r="DH125" i="8"/>
  <c r="DH129" i="8"/>
  <c r="DH130" i="8"/>
  <c r="DH131" i="8"/>
  <c r="DH132" i="8"/>
  <c r="DH137" i="8"/>
  <c r="DH138" i="8"/>
  <c r="DH139" i="8"/>
  <c r="DH140" i="8"/>
  <c r="DH143" i="8"/>
  <c r="DH144" i="8"/>
  <c r="DH145" i="8"/>
  <c r="DH162" i="8"/>
  <c r="DH169" i="8"/>
  <c r="DH170" i="8"/>
  <c r="DH171" i="8"/>
  <c r="DH180" i="8"/>
  <c r="DH198" i="8"/>
  <c r="DH205" i="8"/>
  <c r="DH206" i="8"/>
  <c r="DH109" i="8"/>
  <c r="DH207" i="8"/>
  <c r="DH212" i="8"/>
  <c r="DH106" i="8"/>
  <c r="DH112" i="8"/>
  <c r="DH211" i="8"/>
  <c r="DH105" i="8"/>
  <c r="DH123" i="8"/>
  <c r="DH136" i="8"/>
  <c r="DH167" i="8"/>
  <c r="DH101" i="8"/>
  <c r="DH107" i="8"/>
  <c r="DH108" i="8"/>
  <c r="DH126" i="8"/>
  <c r="DH92" i="8"/>
  <c r="DH102" i="8"/>
  <c r="DH133" i="8"/>
  <c r="DH195" i="8"/>
  <c r="DH16" i="8"/>
  <c r="DH20" i="8"/>
  <c r="DH22" i="8"/>
  <c r="DH23" i="8"/>
  <c r="DH24" i="8"/>
  <c r="DH26" i="8"/>
  <c r="DH27" i="8"/>
  <c r="DH28" i="8"/>
  <c r="DH33" i="8"/>
  <c r="DH34" i="8"/>
  <c r="DH35" i="8"/>
  <c r="DH36" i="8"/>
  <c r="DH40" i="8"/>
  <c r="DH46" i="8"/>
  <c r="DH82" i="8"/>
  <c r="DH25" i="8"/>
  <c r="DH78" i="8"/>
  <c r="DH83" i="8"/>
  <c r="DH84" i="8"/>
  <c r="DH85" i="8"/>
  <c r="DH86" i="8"/>
  <c r="DH87" i="8"/>
  <c r="DH88" i="8"/>
  <c r="DH21" i="8"/>
  <c r="DH32" i="8"/>
  <c r="DH37" i="8"/>
  <c r="DH38" i="8"/>
  <c r="DH39" i="8"/>
  <c r="DH93" i="8"/>
  <c r="DH94" i="8"/>
  <c r="DH98" i="8"/>
  <c r="DH99" i="8"/>
  <c r="DH148" i="8"/>
  <c r="DH149" i="8"/>
  <c r="DH150" i="8"/>
  <c r="DH154" i="8"/>
  <c r="DH155" i="8"/>
  <c r="DH156" i="8"/>
  <c r="DH157" i="8"/>
  <c r="DH160" i="8"/>
  <c r="DH161" i="8"/>
  <c r="DH163" i="8"/>
  <c r="DH168" i="8"/>
  <c r="DH174" i="8"/>
  <c r="DH175" i="8"/>
  <c r="DH176" i="8"/>
  <c r="DH179" i="8"/>
  <c r="DH128" i="8"/>
  <c r="DH134" i="8"/>
  <c r="DH182" i="8"/>
  <c r="DH183" i="8"/>
  <c r="DH184" i="8"/>
  <c r="DH189" i="8"/>
  <c r="DH190" i="8"/>
  <c r="DH196" i="8"/>
  <c r="DH197" i="8"/>
  <c r="DH203" i="8"/>
  <c r="DH204" i="8"/>
  <c r="DH208" i="8"/>
  <c r="DH209" i="8"/>
  <c r="DH76" i="8"/>
  <c r="DH77" i="8"/>
  <c r="DH89" i="8"/>
  <c r="DH90" i="8"/>
  <c r="DH91" i="8"/>
  <c r="DH18" i="8"/>
  <c r="DH64" i="8"/>
  <c r="DH65" i="8"/>
  <c r="DH96" i="8"/>
  <c r="DH97" i="8"/>
  <c r="DH103" i="8"/>
  <c r="DH104" i="8"/>
  <c r="DH110" i="8"/>
  <c r="DH111" i="8"/>
  <c r="MS10" i="8"/>
  <c r="MS18" i="8"/>
  <c r="MR9" i="8"/>
  <c r="MS128" i="8"/>
  <c r="MS182" i="8"/>
  <c r="MS183" i="8"/>
  <c r="MS184" i="8"/>
  <c r="MS189" i="8"/>
  <c r="MS190" i="8"/>
  <c r="MS178" i="8"/>
  <c r="MS196" i="8"/>
  <c r="MS197" i="8"/>
  <c r="MS203" i="8"/>
  <c r="MS204" i="8"/>
  <c r="MS208" i="8"/>
  <c r="MS209" i="8"/>
  <c r="HZ9" i="8"/>
  <c r="IA10" i="8"/>
  <c r="IA16" i="8"/>
  <c r="IA34" i="8"/>
  <c r="IA61" i="8"/>
  <c r="IA65" i="8"/>
  <c r="IA66" i="8"/>
  <c r="IA68" i="8"/>
  <c r="IA70" i="8"/>
  <c r="IA71" i="8"/>
  <c r="IA73" i="8"/>
  <c r="IA74" i="8"/>
  <c r="IA75" i="8"/>
  <c r="IA95" i="8"/>
  <c r="IA96" i="8"/>
  <c r="IA97" i="8"/>
  <c r="IA98" i="8"/>
  <c r="IA99" i="8"/>
  <c r="IA100" i="8"/>
  <c r="IA101" i="8"/>
  <c r="DI10" i="8"/>
  <c r="DI17" i="8"/>
  <c r="DI18" i="8"/>
  <c r="DI30" i="8"/>
  <c r="DI31" i="8"/>
  <c r="DI42" i="8"/>
  <c r="DI128" i="8"/>
  <c r="DI135" i="8"/>
  <c r="DI141" i="8"/>
  <c r="DI142" i="8"/>
  <c r="DI146" i="8"/>
  <c r="DI147" i="8"/>
  <c r="DI151" i="8"/>
  <c r="DI152" i="8"/>
  <c r="DI153" i="8"/>
  <c r="DI158" i="8"/>
  <c r="DI159" i="8"/>
  <c r="DI41" i="8"/>
  <c r="DI134" i="8"/>
  <c r="DI165" i="8"/>
  <c r="DI166" i="8"/>
  <c r="DI172" i="8"/>
  <c r="DI173" i="8"/>
  <c r="DI177" i="8"/>
  <c r="DI178" i="8"/>
  <c r="DI51" i="8"/>
  <c r="DI52" i="8"/>
  <c r="DI182" i="8"/>
  <c r="DI183" i="8"/>
  <c r="DI184" i="8"/>
  <c r="DI189" i="8"/>
  <c r="DI190" i="8"/>
  <c r="DI196" i="8"/>
  <c r="DI197" i="8"/>
  <c r="DI203" i="8"/>
  <c r="DI204" i="8"/>
  <c r="DI208" i="8"/>
  <c r="DI209" i="8"/>
  <c r="DI64" i="8"/>
  <c r="DI76" i="8"/>
  <c r="DI77" i="8"/>
  <c r="DI89" i="8"/>
  <c r="DI90" i="8"/>
  <c r="DI91" i="8"/>
  <c r="DI65" i="8"/>
  <c r="DH9" i="8"/>
  <c r="HY213" i="8"/>
  <c r="HY214" i="8" s="1"/>
  <c r="DG213" i="8"/>
  <c r="DG214" i="8" s="1"/>
  <c r="MR28" i="8"/>
  <c r="MR34" i="8"/>
  <c r="MR35" i="8"/>
  <c r="MR39" i="8"/>
  <c r="MR82" i="8"/>
  <c r="MR33" i="8"/>
  <c r="MR40" i="8"/>
  <c r="MR83" i="8"/>
  <c r="MR86" i="8"/>
  <c r="MR88" i="8"/>
  <c r="MR93" i="8"/>
  <c r="MR94" i="8"/>
  <c r="MR99" i="8"/>
  <c r="MR149" i="8"/>
  <c r="MR32" i="8"/>
  <c r="MR150" i="8"/>
  <c r="MR155" i="8"/>
  <c r="MR157" i="8"/>
  <c r="MR160" i="8"/>
  <c r="MR161" i="8"/>
  <c r="MR175" i="8"/>
  <c r="MR181" i="8"/>
  <c r="MR185" i="8"/>
  <c r="MR187" i="8"/>
  <c r="MR191" i="8"/>
  <c r="MR192" i="8"/>
  <c r="MR194" i="8"/>
  <c r="MR199" i="8"/>
  <c r="MR200" i="8"/>
  <c r="MR201" i="8"/>
  <c r="MR164" i="8"/>
  <c r="MR25" i="8"/>
  <c r="MR78" i="8"/>
  <c r="MR79" i="8"/>
  <c r="MR92" i="8"/>
  <c r="MR105" i="8"/>
  <c r="MR123" i="8"/>
  <c r="MR136" i="8"/>
  <c r="MR167" i="8"/>
  <c r="MR42" i="8"/>
  <c r="MR178" i="8"/>
  <c r="MR182" i="8"/>
  <c r="MR183" i="8"/>
  <c r="MR184" i="8"/>
  <c r="MR189" i="8"/>
  <c r="MR190" i="8"/>
  <c r="MR134" i="8"/>
  <c r="MR196" i="8"/>
  <c r="MR197" i="8"/>
  <c r="MR203" i="8"/>
  <c r="MR204" i="8"/>
  <c r="MR208" i="8"/>
  <c r="MR209" i="8"/>
  <c r="HZ71" i="8"/>
  <c r="HZ72" i="8"/>
  <c r="HZ73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40" i="8"/>
  <c r="HZ42" i="8"/>
  <c r="HZ43" i="8"/>
  <c r="HZ44" i="8"/>
  <c r="HZ52" i="8"/>
  <c r="HZ56" i="8"/>
  <c r="HZ64" i="8"/>
  <c r="HZ66" i="8"/>
  <c r="HZ67" i="8"/>
  <c r="HZ7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21" i="8"/>
  <c r="HZ26" i="8"/>
  <c r="HZ30" i="8"/>
  <c r="HZ49" i="8"/>
  <c r="HZ58" i="8"/>
  <c r="HZ59" i="8"/>
  <c r="HZ61" i="8"/>
  <c r="HZ62" i="8"/>
  <c r="HZ65" i="8"/>
  <c r="HZ68" i="8"/>
  <c r="HZ69" i="8"/>
  <c r="HZ70" i="8"/>
  <c r="HZ112" i="8"/>
  <c r="HZ113" i="8"/>
  <c r="HZ114" i="8"/>
  <c r="HZ115" i="8"/>
  <c r="HZ116" i="8"/>
  <c r="HZ117" i="8"/>
  <c r="HZ118" i="8"/>
  <c r="HZ119" i="8"/>
  <c r="HZ120" i="8"/>
  <c r="HZ121" i="8"/>
  <c r="HZ122" i="8"/>
  <c r="HZ123" i="8"/>
  <c r="HZ124" i="8"/>
  <c r="HZ125" i="8"/>
  <c r="HZ126" i="8"/>
  <c r="HZ127" i="8"/>
  <c r="DH181" i="8"/>
  <c r="DH185" i="8"/>
  <c r="DH186" i="8"/>
  <c r="DH187" i="8"/>
  <c r="DH191" i="8"/>
  <c r="DH192" i="8"/>
  <c r="DH193" i="8"/>
  <c r="DH194" i="8"/>
  <c r="DH199" i="8"/>
  <c r="DH81" i="8"/>
  <c r="DH80" i="8"/>
  <c r="DH79" i="8"/>
  <c r="DH188" i="8"/>
  <c r="DH200" i="8"/>
  <c r="DH201" i="8"/>
  <c r="DH202" i="8"/>
  <c r="DH210" i="8"/>
  <c r="DH15" i="8"/>
  <c r="DH164" i="8"/>
  <c r="DH115" i="8"/>
  <c r="DH116" i="8"/>
  <c r="DH120" i="8"/>
  <c r="DH121" i="8"/>
  <c r="DH122" i="8"/>
  <c r="DH127" i="8"/>
  <c r="MQ214" i="8" l="1"/>
  <c r="HZ213" i="8"/>
  <c r="HZ214" i="8" s="1"/>
  <c r="MR213" i="8"/>
  <c r="IA17" i="8"/>
  <c r="IA18" i="8"/>
  <c r="IA19" i="8"/>
  <c r="IA20" i="8"/>
  <c r="IA21" i="8"/>
  <c r="IA22" i="8"/>
  <c r="IA23" i="8"/>
  <c r="IA26" i="8"/>
  <c r="IA27" i="8"/>
  <c r="IA28" i="8"/>
  <c r="IA29" i="8"/>
  <c r="IA31" i="8"/>
  <c r="IA32" i="8"/>
  <c r="IA33" i="8"/>
  <c r="IA35" i="8"/>
  <c r="IA36" i="8"/>
  <c r="IA37" i="8"/>
  <c r="IA38" i="8"/>
  <c r="IA41" i="8"/>
  <c r="IA42" i="8"/>
  <c r="IA43" i="8"/>
  <c r="IA44" i="8"/>
  <c r="IA47" i="8"/>
  <c r="IA48" i="8"/>
  <c r="IA49" i="8"/>
  <c r="IA50" i="8"/>
  <c r="IA51" i="8"/>
  <c r="IA54" i="8"/>
  <c r="IA55" i="8"/>
  <c r="IA56" i="8"/>
  <c r="IA57" i="8"/>
  <c r="IA59" i="8"/>
  <c r="IA60" i="8"/>
  <c r="IA131" i="8"/>
  <c r="IA132" i="8"/>
  <c r="IA135" i="8"/>
  <c r="IA136" i="8"/>
  <c r="IA137" i="8"/>
  <c r="IA138" i="8"/>
  <c r="IA139" i="8"/>
  <c r="IA140" i="8"/>
  <c r="IA141" i="8"/>
  <c r="IA142" i="8"/>
  <c r="IA143" i="8"/>
  <c r="IA144" i="8"/>
  <c r="IA145" i="8"/>
  <c r="IA146" i="8"/>
  <c r="IA147" i="8"/>
  <c r="IA148" i="8"/>
  <c r="IA149" i="8"/>
  <c r="IA150" i="8"/>
  <c r="IA24" i="8"/>
  <c r="IA39" i="8"/>
  <c r="IA62" i="8"/>
  <c r="IA69" i="8"/>
  <c r="IA72" i="8"/>
  <c r="IA76" i="8"/>
  <c r="IA77" i="8"/>
  <c r="IA78" i="8"/>
  <c r="IA79" i="8"/>
  <c r="IA80" i="8"/>
  <c r="IA81" i="8"/>
  <c r="IA102" i="8"/>
  <c r="IA103" i="8"/>
  <c r="IA104" i="8"/>
  <c r="IA105" i="8"/>
  <c r="IA106" i="8"/>
  <c r="IA107" i="8"/>
  <c r="IA108" i="8"/>
  <c r="IA109" i="8"/>
  <c r="IA110" i="8"/>
  <c r="IA111" i="8"/>
  <c r="IA14" i="8"/>
  <c r="IA25" i="8"/>
  <c r="IA40" i="8"/>
  <c r="IA52" i="8"/>
  <c r="IA63" i="8"/>
  <c r="IA64" i="8"/>
  <c r="IA67" i="8"/>
  <c r="IA112" i="8"/>
  <c r="IA113" i="8"/>
  <c r="IA114" i="8"/>
  <c r="IA115" i="8"/>
  <c r="IA116" i="8"/>
  <c r="IA117" i="8"/>
  <c r="IA118" i="8"/>
  <c r="IA119" i="8"/>
  <c r="IA120" i="8"/>
  <c r="IA121" i="8"/>
  <c r="IA122" i="8"/>
  <c r="IA123" i="8"/>
  <c r="IA124" i="8"/>
  <c r="IA125" i="8"/>
  <c r="IA126" i="8"/>
  <c r="IA127" i="8"/>
  <c r="DI53" i="8"/>
  <c r="DI56" i="8"/>
  <c r="DI54" i="8"/>
  <c r="DI57" i="8"/>
  <c r="DI55" i="8"/>
  <c r="DI58" i="8"/>
  <c r="DI62" i="8"/>
  <c r="DI60" i="8"/>
  <c r="DI61" i="8"/>
  <c r="DI63" i="8"/>
  <c r="DI59" i="8"/>
  <c r="DI67" i="8"/>
  <c r="DI68" i="8"/>
  <c r="DI73" i="8"/>
  <c r="DI72" i="8"/>
  <c r="DI71" i="8"/>
  <c r="DI70" i="8"/>
  <c r="DI74" i="8"/>
  <c r="DI75" i="8"/>
  <c r="MT10" i="8"/>
  <c r="MT18" i="8"/>
  <c r="MT165" i="8"/>
  <c r="MT166" i="8"/>
  <c r="MT172" i="8"/>
  <c r="MT173" i="8"/>
  <c r="MT177" i="8"/>
  <c r="MT31" i="8"/>
  <c r="MT178" i="8"/>
  <c r="MT182" i="8"/>
  <c r="MT183" i="8"/>
  <c r="MT184" i="8"/>
  <c r="MT189" i="8"/>
  <c r="MT190" i="8"/>
  <c r="MT134" i="8"/>
  <c r="MT196" i="8"/>
  <c r="MT197" i="8"/>
  <c r="MT203" i="8"/>
  <c r="MT204" i="8"/>
  <c r="MT208" i="8"/>
  <c r="MT209" i="8"/>
  <c r="MT17" i="8"/>
  <c r="MS9" i="8"/>
  <c r="IA9" i="8"/>
  <c r="IB10" i="8"/>
  <c r="IB17" i="8"/>
  <c r="IB24" i="8"/>
  <c r="IB54" i="8"/>
  <c r="IB133" i="8"/>
  <c r="IB134" i="8"/>
  <c r="IB162" i="8"/>
  <c r="DJ10" i="8"/>
  <c r="DJ97" i="8"/>
  <c r="DJ103" i="8"/>
  <c r="DJ104" i="8"/>
  <c r="DJ110" i="8"/>
  <c r="DJ111" i="8"/>
  <c r="DJ17" i="8"/>
  <c r="DJ18" i="8"/>
  <c r="DJ64" i="8"/>
  <c r="DJ115" i="8"/>
  <c r="DJ116" i="8"/>
  <c r="DJ120" i="8"/>
  <c r="DJ121" i="8"/>
  <c r="DJ122" i="8"/>
  <c r="DJ127" i="8"/>
  <c r="DI9" i="8"/>
  <c r="DH213" i="8"/>
  <c r="DH214" i="8" s="1"/>
  <c r="MS55" i="8"/>
  <c r="MS57" i="8"/>
  <c r="MS62" i="8"/>
  <c r="MS58" i="8"/>
  <c r="MS54" i="8"/>
  <c r="MS61" i="8"/>
  <c r="MS59" i="8"/>
  <c r="MS63" i="8"/>
  <c r="MS60" i="8"/>
  <c r="MS56" i="8"/>
  <c r="MS53" i="8"/>
  <c r="MS70" i="8"/>
  <c r="MS72" i="8"/>
  <c r="MS67" i="8"/>
  <c r="MS74" i="8"/>
  <c r="MS73" i="8"/>
  <c r="MS71" i="8"/>
  <c r="MS75" i="8"/>
  <c r="MS66" i="8"/>
  <c r="MS68" i="8"/>
  <c r="MS69" i="8"/>
  <c r="MS19" i="8"/>
  <c r="MS29" i="8"/>
  <c r="MS95" i="8"/>
  <c r="MS100" i="8"/>
  <c r="MS101" i="8"/>
  <c r="MS108" i="8"/>
  <c r="MS109" i="8"/>
  <c r="MS113" i="8"/>
  <c r="MS114" i="8"/>
  <c r="MS118" i="8"/>
  <c r="MS124" i="8"/>
  <c r="MS125" i="8"/>
  <c r="MS126" i="8"/>
  <c r="MS144" i="8"/>
  <c r="MS145" i="8"/>
  <c r="MS162" i="8"/>
  <c r="MS169" i="8"/>
  <c r="MS206" i="8"/>
  <c r="MS207" i="8"/>
  <c r="MS132" i="8"/>
  <c r="MS138" i="8"/>
  <c r="MS139" i="8"/>
  <c r="MS198" i="8"/>
  <c r="MS14" i="8"/>
  <c r="MS43" i="8"/>
  <c r="MS140" i="8"/>
  <c r="MS180" i="8"/>
  <c r="MS205" i="8"/>
  <c r="MS45" i="8"/>
  <c r="MS48" i="8"/>
  <c r="MS49" i="8"/>
  <c r="MS50" i="8"/>
  <c r="MS143" i="8"/>
  <c r="MS170" i="8"/>
  <c r="MS212" i="8"/>
  <c r="MS107" i="8"/>
  <c r="MS137" i="8"/>
  <c r="MS211" i="8"/>
  <c r="MS15" i="8"/>
  <c r="MS117" i="8"/>
  <c r="MS47" i="8"/>
  <c r="MS119" i="8"/>
  <c r="MS130" i="8"/>
  <c r="MS112" i="8"/>
  <c r="MS186" i="8"/>
  <c r="MS195" i="8"/>
  <c r="MS85" i="8"/>
  <c r="MS98" i="8"/>
  <c r="MS131" i="8"/>
  <c r="MS171" i="8"/>
  <c r="MS44" i="8"/>
  <c r="MS27" i="8"/>
  <c r="MS179" i="8"/>
  <c r="MS188" i="8"/>
  <c r="MS46" i="8"/>
  <c r="MS168" i="8"/>
  <c r="MS81" i="8"/>
  <c r="MS21" i="8"/>
  <c r="MS87" i="8"/>
  <c r="MS36" i="8"/>
  <c r="MS148" i="8"/>
  <c r="MS155" i="8"/>
  <c r="MS161" i="8"/>
  <c r="MS174" i="8"/>
  <c r="MS181" i="8"/>
  <c r="MS187" i="8"/>
  <c r="MS191" i="8"/>
  <c r="MS194" i="8"/>
  <c r="MS200" i="8"/>
  <c r="MS164" i="8"/>
  <c r="MS78" i="8"/>
  <c r="MS92" i="8"/>
  <c r="MS123" i="8"/>
  <c r="MS167" i="8"/>
  <c r="MS65" i="8"/>
  <c r="MS77" i="8"/>
  <c r="MS90" i="8"/>
  <c r="MS30" i="8"/>
  <c r="MS97" i="8"/>
  <c r="MS104" i="8"/>
  <c r="MS64" i="8"/>
  <c r="MS115" i="8"/>
  <c r="MS120" i="8"/>
  <c r="MS122" i="8"/>
  <c r="MS156" i="8"/>
  <c r="MS16" i="8"/>
  <c r="MS106" i="8"/>
  <c r="MS129" i="8"/>
  <c r="MS193" i="8"/>
  <c r="MS80" i="8"/>
  <c r="MS176" i="8"/>
  <c r="MS202" i="8"/>
  <c r="MS37" i="8"/>
  <c r="MS210" i="8"/>
  <c r="MS102" i="8"/>
  <c r="MS22" i="8"/>
  <c r="MS38" i="8"/>
  <c r="MS84" i="8"/>
  <c r="MS163" i="8"/>
  <c r="MS133" i="8"/>
  <c r="MS20" i="8"/>
  <c r="MS23" i="8"/>
  <c r="MS24" i="8"/>
  <c r="MS26" i="8"/>
  <c r="MS33" i="8"/>
  <c r="MS34" i="8"/>
  <c r="MS35" i="8"/>
  <c r="MS32" i="8"/>
  <c r="MS82" i="8"/>
  <c r="MS83" i="8"/>
  <c r="MS86" i="8"/>
  <c r="MS88" i="8"/>
  <c r="MS28" i="8"/>
  <c r="MS39" i="8"/>
  <c r="MS40" i="8"/>
  <c r="MS93" i="8"/>
  <c r="MS94" i="8"/>
  <c r="MS99" i="8"/>
  <c r="MS149" i="8"/>
  <c r="MS150" i="8"/>
  <c r="MS154" i="8"/>
  <c r="MS157" i="8"/>
  <c r="MS175" i="8"/>
  <c r="MS185" i="8"/>
  <c r="MS160" i="8"/>
  <c r="MS192" i="8"/>
  <c r="MS199" i="8"/>
  <c r="MS201" i="8"/>
  <c r="MS25" i="8"/>
  <c r="MS79" i="8"/>
  <c r="MS105" i="8"/>
  <c r="MS136" i="8"/>
  <c r="MS42" i="8"/>
  <c r="MS76" i="8"/>
  <c r="MS89" i="8"/>
  <c r="MS91" i="8"/>
  <c r="MS96" i="8"/>
  <c r="MS103" i="8"/>
  <c r="MS110" i="8"/>
  <c r="MS111" i="8"/>
  <c r="MS116" i="8"/>
  <c r="MS121" i="8"/>
  <c r="MS127" i="8"/>
  <c r="MS17" i="8"/>
  <c r="MS31" i="8"/>
  <c r="MS41" i="8"/>
  <c r="MS51" i="8"/>
  <c r="MS52" i="8"/>
  <c r="MS135" i="8"/>
  <c r="MS141" i="8"/>
  <c r="MS142" i="8"/>
  <c r="MS146" i="8"/>
  <c r="MS147" i="8"/>
  <c r="MS151" i="8"/>
  <c r="MS152" i="8"/>
  <c r="MS153" i="8"/>
  <c r="MS158" i="8"/>
  <c r="MS159" i="8"/>
  <c r="MS134" i="8"/>
  <c r="MS165" i="8"/>
  <c r="MS166" i="8"/>
  <c r="MS172" i="8"/>
  <c r="MS173" i="8"/>
  <c r="MS177" i="8"/>
  <c r="IA151" i="8"/>
  <c r="IA152" i="8"/>
  <c r="IA153" i="8"/>
  <c r="IA154" i="8"/>
  <c r="IA155" i="8"/>
  <c r="IA156" i="8"/>
  <c r="IA157" i="8"/>
  <c r="IA158" i="8"/>
  <c r="IA159" i="8"/>
  <c r="IA160" i="8"/>
  <c r="IA128" i="8"/>
  <c r="IA162" i="8"/>
  <c r="IA163" i="8"/>
  <c r="IA164" i="8"/>
  <c r="IA165" i="8"/>
  <c r="IA166" i="8"/>
  <c r="IA167" i="8"/>
  <c r="IA168" i="8"/>
  <c r="IA169" i="8"/>
  <c r="IA170" i="8"/>
  <c r="IA171" i="8"/>
  <c r="IA172" i="8"/>
  <c r="IA173" i="8"/>
  <c r="IA174" i="8"/>
  <c r="IA175" i="8"/>
  <c r="IA176" i="8"/>
  <c r="IA177" i="8"/>
  <c r="IA178" i="8"/>
  <c r="IA46" i="8"/>
  <c r="IA53" i="8"/>
  <c r="IA58" i="8"/>
  <c r="IA129" i="8"/>
  <c r="IA130" i="8"/>
  <c r="IA161" i="8"/>
  <c r="IA179" i="8"/>
  <c r="IA180" i="8"/>
  <c r="IA181" i="8"/>
  <c r="IA182" i="8"/>
  <c r="IA183" i="8"/>
  <c r="IA184" i="8"/>
  <c r="IA185" i="8"/>
  <c r="IA186" i="8"/>
  <c r="IA187" i="8"/>
  <c r="IA188" i="8"/>
  <c r="IA189" i="8"/>
  <c r="IA190" i="8"/>
  <c r="IA191" i="8"/>
  <c r="IA192" i="8"/>
  <c r="IA193" i="8"/>
  <c r="IA194" i="8"/>
  <c r="IA195" i="8"/>
  <c r="IA15" i="8"/>
  <c r="IA30" i="8"/>
  <c r="IA45" i="8"/>
  <c r="IA133" i="8"/>
  <c r="IA134" i="8"/>
  <c r="IA196" i="8"/>
  <c r="IA197" i="8"/>
  <c r="IA198" i="8"/>
  <c r="IA199" i="8"/>
  <c r="IA200" i="8"/>
  <c r="IA201" i="8"/>
  <c r="IA202" i="8"/>
  <c r="IA203" i="8"/>
  <c r="IA204" i="8"/>
  <c r="IA205" i="8"/>
  <c r="IA206" i="8"/>
  <c r="IA207" i="8"/>
  <c r="IA208" i="8"/>
  <c r="IA209" i="8"/>
  <c r="IA210" i="8"/>
  <c r="IA211" i="8"/>
  <c r="IA212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DI66" i="8"/>
  <c r="DI69" i="8"/>
  <c r="DI14" i="8"/>
  <c r="DI43" i="8"/>
  <c r="DI44" i="8"/>
  <c r="DI45" i="8"/>
  <c r="DI47" i="8"/>
  <c r="DI48" i="8"/>
  <c r="DI49" i="8"/>
  <c r="DI50" i="8"/>
  <c r="DI19" i="8"/>
  <c r="DI29" i="8"/>
  <c r="DI95" i="8"/>
  <c r="DI100" i="8"/>
  <c r="DI101" i="8"/>
  <c r="DI114" i="8"/>
  <c r="DI117" i="8"/>
  <c r="DI118" i="8"/>
  <c r="DI119" i="8"/>
  <c r="DI124" i="8"/>
  <c r="DI129" i="8"/>
  <c r="DI130" i="8"/>
  <c r="DI131" i="8"/>
  <c r="DI132" i="8"/>
  <c r="DI137" i="8"/>
  <c r="DI125" i="8"/>
  <c r="DI140" i="8"/>
  <c r="DI143" i="8"/>
  <c r="DI144" i="8"/>
  <c r="DI145" i="8"/>
  <c r="DI162" i="8"/>
  <c r="DI169" i="8"/>
  <c r="DI138" i="8"/>
  <c r="DI139" i="8"/>
  <c r="DI170" i="8"/>
  <c r="DI171" i="8"/>
  <c r="DI180" i="8"/>
  <c r="DI198" i="8"/>
  <c r="DI205" i="8"/>
  <c r="DI206" i="8"/>
  <c r="DI108" i="8"/>
  <c r="DI109" i="8"/>
  <c r="DI211" i="8"/>
  <c r="DI212" i="8"/>
  <c r="DI106" i="8"/>
  <c r="DI113" i="8"/>
  <c r="DI126" i="8"/>
  <c r="DI207" i="8"/>
  <c r="DI136" i="8"/>
  <c r="DI107" i="8"/>
  <c r="DI112" i="8"/>
  <c r="DI92" i="8"/>
  <c r="DI167" i="8"/>
  <c r="DI102" i="8"/>
  <c r="DI133" i="8"/>
  <c r="DI195" i="8"/>
  <c r="DI16" i="8"/>
  <c r="DI20" i="8"/>
  <c r="DI22" i="8"/>
  <c r="DI23" i="8"/>
  <c r="DI24" i="8"/>
  <c r="DI26" i="8"/>
  <c r="DI27" i="8"/>
  <c r="DI33" i="8"/>
  <c r="DI34" i="8"/>
  <c r="DI35" i="8"/>
  <c r="DI37" i="8"/>
  <c r="DI39" i="8"/>
  <c r="DI40" i="8"/>
  <c r="DI46" i="8"/>
  <c r="DI79" i="8"/>
  <c r="DI81" i="8"/>
  <c r="DI21" i="8"/>
  <c r="DI36" i="8"/>
  <c r="DI38" i="8"/>
  <c r="DI82" i="8"/>
  <c r="DI83" i="8"/>
  <c r="DI84" i="8"/>
  <c r="DI85" i="8"/>
  <c r="DI86" i="8"/>
  <c r="DI87" i="8"/>
  <c r="DI88" i="8"/>
  <c r="DI28" i="8"/>
  <c r="DI32" i="8"/>
  <c r="DI93" i="8"/>
  <c r="DI94" i="8"/>
  <c r="DI98" i="8"/>
  <c r="DI99" i="8"/>
  <c r="DI148" i="8"/>
  <c r="DI149" i="8"/>
  <c r="DI150" i="8"/>
  <c r="DI154" i="8"/>
  <c r="DI155" i="8"/>
  <c r="DI156" i="8"/>
  <c r="DI157" i="8"/>
  <c r="DI160" i="8"/>
  <c r="DI161" i="8"/>
  <c r="DI163" i="8"/>
  <c r="DI168" i="8"/>
  <c r="DI174" i="8"/>
  <c r="DI175" i="8"/>
  <c r="DI181" i="8"/>
  <c r="DI185" i="8"/>
  <c r="DI186" i="8"/>
  <c r="DI187" i="8"/>
  <c r="DI188" i="8"/>
  <c r="DI191" i="8"/>
  <c r="DI192" i="8"/>
  <c r="DI193" i="8"/>
  <c r="DI194" i="8"/>
  <c r="DI199" i="8"/>
  <c r="DI25" i="8"/>
  <c r="DI78" i="8"/>
  <c r="DI80" i="8"/>
  <c r="DI176" i="8"/>
  <c r="DI179" i="8"/>
  <c r="DI200" i="8"/>
  <c r="DI201" i="8"/>
  <c r="DI202" i="8"/>
  <c r="DI210" i="8"/>
  <c r="DI105" i="8"/>
  <c r="DI123" i="8"/>
  <c r="DI15" i="8"/>
  <c r="DI164" i="8"/>
  <c r="DI96" i="8"/>
  <c r="DI97" i="8"/>
  <c r="DI103" i="8"/>
  <c r="DI104" i="8"/>
  <c r="DI110" i="8"/>
  <c r="DI111" i="8"/>
  <c r="DI115" i="8"/>
  <c r="DI116" i="8"/>
  <c r="DI120" i="8"/>
  <c r="DI121" i="8"/>
  <c r="DI122" i="8"/>
  <c r="DI127" i="8"/>
  <c r="MR214" i="8" l="1"/>
  <c r="DH217" i="8"/>
  <c r="DH218" i="8" s="1"/>
  <c r="MT26" i="8"/>
  <c r="MT28" i="8"/>
  <c r="MT34" i="8"/>
  <c r="MT64" i="8"/>
  <c r="MT76" i="8"/>
  <c r="MT77" i="8"/>
  <c r="MT89" i="8"/>
  <c r="MT90" i="8"/>
  <c r="MT91" i="8"/>
  <c r="MT42" i="8"/>
  <c r="MT65" i="8"/>
  <c r="MT96" i="8"/>
  <c r="MT97" i="8"/>
  <c r="MT103" i="8"/>
  <c r="MT104" i="8"/>
  <c r="MT110" i="8"/>
  <c r="MT111" i="8"/>
  <c r="MT115" i="8"/>
  <c r="MT116" i="8"/>
  <c r="MT120" i="8"/>
  <c r="MT121" i="8"/>
  <c r="MT122" i="8"/>
  <c r="MT127" i="8"/>
  <c r="IB33" i="8"/>
  <c r="IB62" i="8"/>
  <c r="IB65" i="8"/>
  <c r="IB67" i="8"/>
  <c r="IB71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31" i="8"/>
  <c r="IB37" i="8"/>
  <c r="IB42" i="8"/>
  <c r="IB63" i="8"/>
  <c r="IB69" i="8"/>
  <c r="IB112" i="8"/>
  <c r="IB113" i="8"/>
  <c r="IB114" i="8"/>
  <c r="IB115" i="8"/>
  <c r="IB116" i="8"/>
  <c r="IB117" i="8"/>
  <c r="IB118" i="8"/>
  <c r="IB119" i="8"/>
  <c r="IB120" i="8"/>
  <c r="IB121" i="8"/>
  <c r="IB122" i="8"/>
  <c r="IB123" i="8"/>
  <c r="IB124" i="8"/>
  <c r="IB125" i="8"/>
  <c r="IB126" i="8"/>
  <c r="IB127" i="8"/>
  <c r="IB14" i="8"/>
  <c r="IB15" i="8"/>
  <c r="IB16" i="8"/>
  <c r="IB18" i="8"/>
  <c r="IB19" i="8"/>
  <c r="IB20" i="8"/>
  <c r="IB21" i="8"/>
  <c r="IB167" i="8"/>
  <c r="IB23" i="8"/>
  <c r="IB25" i="8"/>
  <c r="IB26" i="8"/>
  <c r="IB27" i="8"/>
  <c r="IB28" i="8"/>
  <c r="IB29" i="8"/>
  <c r="IB30" i="8"/>
  <c r="IB32" i="8"/>
  <c r="IB34" i="8"/>
  <c r="IB35" i="8"/>
  <c r="IB36" i="8"/>
  <c r="IB38" i="8"/>
  <c r="IB39" i="8"/>
  <c r="IB40" i="8"/>
  <c r="IB41" i="8"/>
  <c r="IB43" i="8"/>
  <c r="IB44" i="8"/>
  <c r="IB45" i="8"/>
  <c r="IB46" i="8"/>
  <c r="IB48" i="8"/>
  <c r="IB49" i="8"/>
  <c r="IB51" i="8"/>
  <c r="IB52" i="8"/>
  <c r="IB55" i="8"/>
  <c r="IB57" i="8"/>
  <c r="IB60" i="8"/>
  <c r="IB128" i="8"/>
  <c r="IB129" i="8"/>
  <c r="IB130" i="8"/>
  <c r="IB132" i="8"/>
  <c r="IB135" i="8"/>
  <c r="IB136" i="8"/>
  <c r="IB137" i="8"/>
  <c r="IB138" i="8"/>
  <c r="IB139" i="8"/>
  <c r="IB140" i="8"/>
  <c r="IB141" i="8"/>
  <c r="IB142" i="8"/>
  <c r="IB143" i="8"/>
  <c r="IB144" i="8"/>
  <c r="IB145" i="8"/>
  <c r="IB146" i="8"/>
  <c r="IB147" i="8"/>
  <c r="IB148" i="8"/>
  <c r="IB149" i="8"/>
  <c r="IB150" i="8"/>
  <c r="IB151" i="8"/>
  <c r="IB152" i="8"/>
  <c r="IB153" i="8"/>
  <c r="IB154" i="8"/>
  <c r="IB155" i="8"/>
  <c r="IB156" i="8"/>
  <c r="IB157" i="8"/>
  <c r="IB158" i="8"/>
  <c r="IB159" i="8"/>
  <c r="IB160" i="8"/>
  <c r="IB56" i="8"/>
  <c r="IB59" i="8"/>
  <c r="IB131" i="8"/>
  <c r="IB163" i="8"/>
  <c r="IB164" i="8"/>
  <c r="IB165" i="8"/>
  <c r="IB166" i="8"/>
  <c r="IB180" i="8"/>
  <c r="IB181" i="8"/>
  <c r="IB182" i="8"/>
  <c r="IB183" i="8"/>
  <c r="IB184" i="8"/>
  <c r="IB185" i="8"/>
  <c r="IB186" i="8"/>
  <c r="IB187" i="8"/>
  <c r="IB188" i="8"/>
  <c r="IB189" i="8"/>
  <c r="IB190" i="8"/>
  <c r="IB191" i="8"/>
  <c r="IB192" i="8"/>
  <c r="IB193" i="8"/>
  <c r="IB194" i="8"/>
  <c r="IB195" i="8"/>
  <c r="IB47" i="8"/>
  <c r="IB50" i="8"/>
  <c r="IB53" i="8"/>
  <c r="IB161" i="8"/>
  <c r="IB179" i="8"/>
  <c r="IB196" i="8"/>
  <c r="IB197" i="8"/>
  <c r="IB198" i="8"/>
  <c r="IB199" i="8"/>
  <c r="IB200" i="8"/>
  <c r="IB201" i="8"/>
  <c r="IB202" i="8"/>
  <c r="IB203" i="8"/>
  <c r="IB204" i="8"/>
  <c r="IB205" i="8"/>
  <c r="IB22" i="8"/>
  <c r="IB207" i="8"/>
  <c r="IB208" i="8"/>
  <c r="IB209" i="8"/>
  <c r="IB210" i="8"/>
  <c r="IB211" i="8"/>
  <c r="IB212" i="8"/>
  <c r="IB58" i="8"/>
  <c r="IB61" i="8"/>
  <c r="IB64" i="8"/>
  <c r="IB66" i="8"/>
  <c r="IB68" i="8"/>
  <c r="IB70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206" i="8"/>
  <c r="IB88" i="8"/>
  <c r="IB89" i="8"/>
  <c r="IB90" i="8"/>
  <c r="IB91" i="8"/>
  <c r="IB92" i="8"/>
  <c r="IB93" i="8"/>
  <c r="IB94" i="8"/>
  <c r="IB87" i="8"/>
  <c r="DJ56" i="8"/>
  <c r="DJ54" i="8"/>
  <c r="DJ57" i="8"/>
  <c r="DJ55" i="8"/>
  <c r="DJ58" i="8"/>
  <c r="DJ63" i="8"/>
  <c r="DJ62" i="8"/>
  <c r="DJ61" i="8"/>
  <c r="DJ60" i="8"/>
  <c r="DJ59" i="8"/>
  <c r="DJ67" i="8"/>
  <c r="DJ68" i="8"/>
  <c r="DJ73" i="8"/>
  <c r="DJ71" i="8"/>
  <c r="DJ74" i="8"/>
  <c r="DJ72" i="8"/>
  <c r="DJ70" i="8"/>
  <c r="DJ75" i="8"/>
  <c r="DJ66" i="8"/>
  <c r="DJ53" i="8"/>
  <c r="MT9" i="8"/>
  <c r="MU10" i="8"/>
  <c r="MU41" i="8"/>
  <c r="IB9" i="8"/>
  <c r="IC10" i="8"/>
  <c r="IC15" i="8"/>
  <c r="DK10" i="8"/>
  <c r="DK18" i="8"/>
  <c r="DK31" i="8"/>
  <c r="DK42" i="8"/>
  <c r="DK52" i="8"/>
  <c r="DK135" i="8"/>
  <c r="DK141" i="8"/>
  <c r="DK142" i="8"/>
  <c r="DK146" i="8"/>
  <c r="DK147" i="8"/>
  <c r="DK151" i="8"/>
  <c r="DK152" i="8"/>
  <c r="DK153" i="8"/>
  <c r="DK158" i="8"/>
  <c r="DK159" i="8"/>
  <c r="DK128" i="8"/>
  <c r="DK165" i="8"/>
  <c r="DK166" i="8"/>
  <c r="DK172" i="8"/>
  <c r="DK173" i="8"/>
  <c r="DK177" i="8"/>
  <c r="DK178" i="8"/>
  <c r="DJ9" i="8"/>
  <c r="DK182" i="8"/>
  <c r="DK183" i="8"/>
  <c r="DK184" i="8"/>
  <c r="DK189" i="8"/>
  <c r="DK190" i="8"/>
  <c r="DK196" i="8"/>
  <c r="DK41" i="8"/>
  <c r="DK134" i="8"/>
  <c r="DK197" i="8"/>
  <c r="DK203" i="8"/>
  <c r="DK204" i="8"/>
  <c r="DK208" i="8"/>
  <c r="DK209" i="8"/>
  <c r="DK30" i="8"/>
  <c r="DK64" i="8"/>
  <c r="DK76" i="8"/>
  <c r="DK77" i="8"/>
  <c r="DK89" i="8"/>
  <c r="DK90" i="8"/>
  <c r="DK91" i="8"/>
  <c r="MS213" i="8"/>
  <c r="IA213" i="8"/>
  <c r="IA214" i="8" s="1"/>
  <c r="DI213" i="8"/>
  <c r="DI214" i="8" s="1"/>
  <c r="MT58" i="8"/>
  <c r="MT55" i="8"/>
  <c r="MT57" i="8"/>
  <c r="MT62" i="8"/>
  <c r="MT54" i="8"/>
  <c r="MT61" i="8"/>
  <c r="MT59" i="8"/>
  <c r="MT63" i="8"/>
  <c r="MT60" i="8"/>
  <c r="MT53" i="8"/>
  <c r="MT56" i="8"/>
  <c r="MT70" i="8"/>
  <c r="MT72" i="8"/>
  <c r="MT67" i="8"/>
  <c r="MT74" i="8"/>
  <c r="MT73" i="8"/>
  <c r="MT71" i="8"/>
  <c r="MT75" i="8"/>
  <c r="MT66" i="8"/>
  <c r="MT68" i="8"/>
  <c r="MT69" i="8"/>
  <c r="MT19" i="8"/>
  <c r="MT95" i="8"/>
  <c r="MT100" i="8"/>
  <c r="MT101" i="8"/>
  <c r="MT108" i="8"/>
  <c r="MT109" i="8"/>
  <c r="MT114" i="8"/>
  <c r="MT118" i="8"/>
  <c r="MT124" i="8"/>
  <c r="MT125" i="8"/>
  <c r="MT126" i="8"/>
  <c r="MT144" i="8"/>
  <c r="MT145" i="8"/>
  <c r="MT162" i="8"/>
  <c r="MT169" i="8"/>
  <c r="MT198" i="8"/>
  <c r="MT206" i="8"/>
  <c r="MT207" i="8"/>
  <c r="MT43" i="8"/>
  <c r="MT138" i="8"/>
  <c r="MT140" i="8"/>
  <c r="MT14" i="8"/>
  <c r="MT45" i="8"/>
  <c r="MT49" i="8"/>
  <c r="MT50" i="8"/>
  <c r="MT137" i="8"/>
  <c r="MT170" i="8"/>
  <c r="MT139" i="8"/>
  <c r="MT131" i="8"/>
  <c r="MT47" i="8"/>
  <c r="MT130" i="8"/>
  <c r="MT210" i="8"/>
  <c r="MT98" i="8"/>
  <c r="MT171" i="8"/>
  <c r="MT44" i="8"/>
  <c r="MT188" i="8"/>
  <c r="MT168" i="8"/>
  <c r="MT21" i="8"/>
  <c r="MT148" i="8"/>
  <c r="MT193" i="8"/>
  <c r="MT176" i="8"/>
  <c r="MT22" i="8"/>
  <c r="MT163" i="8"/>
  <c r="MT133" i="8"/>
  <c r="MT24" i="8"/>
  <c r="MT35" i="8"/>
  <c r="MT82" i="8"/>
  <c r="MT32" i="8"/>
  <c r="MT33" i="8"/>
  <c r="MT39" i="8"/>
  <c r="MT40" i="8"/>
  <c r="MT83" i="8"/>
  <c r="MT86" i="8"/>
  <c r="MT88" i="8"/>
  <c r="MT93" i="8"/>
  <c r="MT94" i="8"/>
  <c r="MT99" i="8"/>
  <c r="MT149" i="8"/>
  <c r="MT150" i="8"/>
  <c r="MT154" i="8"/>
  <c r="MT155" i="8"/>
  <c r="MT157" i="8"/>
  <c r="MT160" i="8"/>
  <c r="MT161" i="8"/>
  <c r="MT175" i="8"/>
  <c r="MT181" i="8"/>
  <c r="MT185" i="8"/>
  <c r="MT187" i="8"/>
  <c r="MT191" i="8"/>
  <c r="MT192" i="8"/>
  <c r="MT194" i="8"/>
  <c r="MT199" i="8"/>
  <c r="MT200" i="8"/>
  <c r="MT201" i="8"/>
  <c r="MT164" i="8"/>
  <c r="MT25" i="8"/>
  <c r="MT78" i="8"/>
  <c r="MT79" i="8"/>
  <c r="MT92" i="8"/>
  <c r="MT105" i="8"/>
  <c r="MT123" i="8"/>
  <c r="MT136" i="8"/>
  <c r="MT167" i="8"/>
  <c r="MT30" i="8"/>
  <c r="MT41" i="8"/>
  <c r="MT51" i="8"/>
  <c r="MT52" i="8"/>
  <c r="MT128" i="8"/>
  <c r="MT135" i="8"/>
  <c r="MT141" i="8"/>
  <c r="MT142" i="8"/>
  <c r="MT146" i="8"/>
  <c r="MT147" i="8"/>
  <c r="MT151" i="8"/>
  <c r="MT152" i="8"/>
  <c r="MT153" i="8"/>
  <c r="MT158" i="8"/>
  <c r="MT159" i="8"/>
  <c r="MT38" i="8"/>
  <c r="MT23" i="8"/>
  <c r="MT212" i="8"/>
  <c r="MT29" i="8"/>
  <c r="MT15" i="8"/>
  <c r="MT129" i="8"/>
  <c r="MT195" i="8"/>
  <c r="MT186" i="8"/>
  <c r="MT113" i="8"/>
  <c r="MT205" i="8"/>
  <c r="MT27" i="8"/>
  <c r="MT46" i="8"/>
  <c r="MT87" i="8"/>
  <c r="MT174" i="8"/>
  <c r="MT156" i="8"/>
  <c r="MT202" i="8"/>
  <c r="MT102" i="8"/>
  <c r="MT20" i="8"/>
  <c r="MT48" i="8"/>
  <c r="MT107" i="8"/>
  <c r="MT143" i="8"/>
  <c r="MT180" i="8"/>
  <c r="MT117" i="8"/>
  <c r="MT119" i="8"/>
  <c r="MT132" i="8"/>
  <c r="MT85" i="8"/>
  <c r="MT106" i="8"/>
  <c r="MT211" i="8"/>
  <c r="MT179" i="8"/>
  <c r="MT112" i="8"/>
  <c r="MT81" i="8"/>
  <c r="MT36" i="8"/>
  <c r="MT80" i="8"/>
  <c r="MT16" i="8"/>
  <c r="MT37" i="8"/>
  <c r="MT84" i="8"/>
  <c r="IB168" i="8"/>
  <c r="IB175" i="8"/>
  <c r="IB176" i="8"/>
  <c r="IB177" i="8"/>
  <c r="IB178" i="8"/>
  <c r="IB169" i="8"/>
  <c r="IB170" i="8"/>
  <c r="IB171" i="8"/>
  <c r="IB172" i="8"/>
  <c r="IB173" i="8"/>
  <c r="IB174" i="8"/>
  <c r="DJ198" i="8"/>
  <c r="DJ205" i="8"/>
  <c r="DJ206" i="8"/>
  <c r="DJ108" i="8"/>
  <c r="DJ112" i="8"/>
  <c r="DJ211" i="8"/>
  <c r="DJ212" i="8"/>
  <c r="DJ107" i="8"/>
  <c r="DJ109" i="8"/>
  <c r="DJ113" i="8"/>
  <c r="DJ138" i="8"/>
  <c r="DJ207" i="8"/>
  <c r="DJ105" i="8"/>
  <c r="DJ123" i="8"/>
  <c r="DJ136" i="8"/>
  <c r="DJ126" i="8"/>
  <c r="DJ92" i="8"/>
  <c r="DJ167" i="8"/>
  <c r="DJ102" i="8"/>
  <c r="DJ133" i="8"/>
  <c r="DJ195" i="8"/>
  <c r="DJ16" i="8"/>
  <c r="DJ20" i="8"/>
  <c r="DJ22" i="8"/>
  <c r="DJ23" i="8"/>
  <c r="DJ24" i="8"/>
  <c r="DJ26" i="8"/>
  <c r="DJ27" i="8"/>
  <c r="DJ81" i="8"/>
  <c r="DJ33" i="8"/>
  <c r="DJ34" i="8"/>
  <c r="DJ35" i="8"/>
  <c r="DJ40" i="8"/>
  <c r="DJ46" i="8"/>
  <c r="DJ80" i="8"/>
  <c r="DJ28" i="8"/>
  <c r="DJ37" i="8"/>
  <c r="DJ83" i="8"/>
  <c r="DJ84" i="8"/>
  <c r="DJ85" i="8"/>
  <c r="DJ86" i="8"/>
  <c r="DJ87" i="8"/>
  <c r="DJ88" i="8"/>
  <c r="DJ78" i="8"/>
  <c r="DJ36" i="8"/>
  <c r="DJ38" i="8"/>
  <c r="DJ39" i="8"/>
  <c r="DJ82" i="8"/>
  <c r="DJ93" i="8"/>
  <c r="DJ94" i="8"/>
  <c r="DJ98" i="8"/>
  <c r="DJ99" i="8"/>
  <c r="DJ148" i="8"/>
  <c r="DJ25" i="8"/>
  <c r="DJ32" i="8"/>
  <c r="DJ149" i="8"/>
  <c r="DJ150" i="8"/>
  <c r="DJ154" i="8"/>
  <c r="DJ155" i="8"/>
  <c r="DJ156" i="8"/>
  <c r="DJ157" i="8"/>
  <c r="DJ160" i="8"/>
  <c r="DJ161" i="8"/>
  <c r="DJ163" i="8"/>
  <c r="DJ168" i="8"/>
  <c r="DJ174" i="8"/>
  <c r="DJ175" i="8"/>
  <c r="DJ176" i="8"/>
  <c r="DJ181" i="8"/>
  <c r="DJ185" i="8"/>
  <c r="DJ186" i="8"/>
  <c r="DJ187" i="8"/>
  <c r="DJ179" i="8"/>
  <c r="DJ191" i="8"/>
  <c r="DJ192" i="8"/>
  <c r="DJ193" i="8"/>
  <c r="DJ194" i="8"/>
  <c r="DJ199" i="8"/>
  <c r="DJ79" i="8"/>
  <c r="DJ21" i="8"/>
  <c r="DJ188" i="8"/>
  <c r="DJ200" i="8"/>
  <c r="DJ69" i="8"/>
  <c r="DJ202" i="8"/>
  <c r="DJ210" i="8"/>
  <c r="DJ15" i="8"/>
  <c r="DJ164" i="8"/>
  <c r="DJ30" i="8"/>
  <c r="DJ31" i="8"/>
  <c r="DJ51" i="8"/>
  <c r="DJ52" i="8"/>
  <c r="DJ135" i="8"/>
  <c r="DJ141" i="8"/>
  <c r="DJ142" i="8"/>
  <c r="DJ146" i="8"/>
  <c r="DJ147" i="8"/>
  <c r="DJ151" i="8"/>
  <c r="DJ152" i="8"/>
  <c r="DJ153" i="8"/>
  <c r="DJ158" i="8"/>
  <c r="DJ159" i="8"/>
  <c r="DJ165" i="8"/>
  <c r="DJ166" i="8"/>
  <c r="DJ172" i="8"/>
  <c r="DJ177" i="8"/>
  <c r="DJ178" i="8"/>
  <c r="DJ128" i="8"/>
  <c r="DJ182" i="8"/>
  <c r="DJ184" i="8"/>
  <c r="DJ189" i="8"/>
  <c r="DJ196" i="8"/>
  <c r="DJ203" i="8"/>
  <c r="DJ208" i="8"/>
  <c r="DJ41" i="8"/>
  <c r="DJ65" i="8"/>
  <c r="DJ77" i="8"/>
  <c r="DJ90" i="8"/>
  <c r="DJ173" i="8"/>
  <c r="DJ134" i="8"/>
  <c r="DJ183" i="8"/>
  <c r="DJ190" i="8"/>
  <c r="DJ197" i="8"/>
  <c r="DJ204" i="8"/>
  <c r="DJ201" i="8"/>
  <c r="DJ42" i="8"/>
  <c r="DJ76" i="8"/>
  <c r="DJ89" i="8"/>
  <c r="DJ91" i="8"/>
  <c r="DJ96" i="8"/>
  <c r="DJ14" i="8"/>
  <c r="DJ43" i="8"/>
  <c r="DJ44" i="8"/>
  <c r="DJ45" i="8"/>
  <c r="DJ47" i="8"/>
  <c r="DJ48" i="8"/>
  <c r="DJ49" i="8"/>
  <c r="DJ50" i="8"/>
  <c r="DJ19" i="8"/>
  <c r="DJ29" i="8"/>
  <c r="DJ95" i="8"/>
  <c r="DJ100" i="8"/>
  <c r="DJ114" i="8"/>
  <c r="DJ117" i="8"/>
  <c r="DJ118" i="8"/>
  <c r="DJ119" i="8"/>
  <c r="DJ124" i="8"/>
  <c r="DJ125" i="8"/>
  <c r="DJ129" i="8"/>
  <c r="DJ130" i="8"/>
  <c r="DJ131" i="8"/>
  <c r="DJ132" i="8"/>
  <c r="DJ137" i="8"/>
  <c r="DJ139" i="8"/>
  <c r="DJ140" i="8"/>
  <c r="DJ143" i="8"/>
  <c r="DJ144" i="8"/>
  <c r="DJ145" i="8"/>
  <c r="DJ162" i="8"/>
  <c r="DJ169" i="8"/>
  <c r="DJ101" i="8"/>
  <c r="DJ106" i="8"/>
  <c r="DJ170" i="8"/>
  <c r="DJ171" i="8"/>
  <c r="DJ180" i="8"/>
  <c r="DJ209" i="8"/>
  <c r="IB213" i="8" l="1"/>
  <c r="MU14" i="8"/>
  <c r="MU45" i="8"/>
  <c r="MU170" i="8"/>
  <c r="MU137" i="8"/>
  <c r="MU47" i="8"/>
  <c r="MU195" i="8"/>
  <c r="MU129" i="8"/>
  <c r="MU16" i="8"/>
  <c r="MU21" i="8"/>
  <c r="MU46" i="8"/>
  <c r="MU27" i="8"/>
  <c r="MU117" i="8"/>
  <c r="MU206" i="8"/>
  <c r="MU202" i="8"/>
  <c r="MU36" i="8"/>
  <c r="MU106" i="8"/>
  <c r="MU44" i="8"/>
  <c r="MU98" i="8"/>
  <c r="MU130" i="8"/>
  <c r="MU139" i="8"/>
  <c r="MU113" i="8"/>
  <c r="MU156" i="8"/>
  <c r="MU193" i="8"/>
  <c r="MU87" i="8"/>
  <c r="MU168" i="8"/>
  <c r="MU179" i="8"/>
  <c r="MU171" i="8"/>
  <c r="MU140" i="8"/>
  <c r="MU85" i="8"/>
  <c r="MU138" i="8"/>
  <c r="MU15" i="8"/>
  <c r="MU143" i="8"/>
  <c r="MU212" i="8"/>
  <c r="MU107" i="8"/>
  <c r="MU49" i="8"/>
  <c r="MU48" i="8"/>
  <c r="MU43" i="8"/>
  <c r="MU176" i="8"/>
  <c r="MU80" i="8"/>
  <c r="MU81" i="8"/>
  <c r="MU188" i="8"/>
  <c r="MU211" i="8"/>
  <c r="MU112" i="8"/>
  <c r="MU131" i="8"/>
  <c r="MU50" i="8"/>
  <c r="IC16" i="8"/>
  <c r="IC19" i="8"/>
  <c r="IC22" i="8"/>
  <c r="IC23" i="8"/>
  <c r="IC24" i="8"/>
  <c r="IC27" i="8"/>
  <c r="IC28" i="8"/>
  <c r="IC30" i="8"/>
  <c r="IC31" i="8"/>
  <c r="IC35" i="8"/>
  <c r="IC36" i="8"/>
  <c r="IC37" i="8"/>
  <c r="IC38" i="8"/>
  <c r="IC39" i="8"/>
  <c r="IC40" i="8"/>
  <c r="IC41" i="8"/>
  <c r="IC42" i="8"/>
  <c r="IC43" i="8"/>
  <c r="IC44" i="8"/>
  <c r="IC47" i="8"/>
  <c r="IC49" i="8"/>
  <c r="IC50" i="8"/>
  <c r="IC51" i="8"/>
  <c r="IC53" i="8"/>
  <c r="IC54" i="8"/>
  <c r="IC57" i="8"/>
  <c r="IC58" i="8"/>
  <c r="IC59" i="8"/>
  <c r="IC131" i="8"/>
  <c r="IC74" i="8"/>
  <c r="IC76" i="8"/>
  <c r="IC78" i="8"/>
  <c r="IC80" i="8"/>
  <c r="IC82" i="8"/>
  <c r="IC84" i="8"/>
  <c r="IC86" i="8"/>
  <c r="IC17" i="8"/>
  <c r="IC63" i="8"/>
  <c r="IC72" i="8"/>
  <c r="IC77" i="8"/>
  <c r="IC81" i="8"/>
  <c r="IC85" i="8"/>
  <c r="IC79" i="8"/>
  <c r="IC83" i="8"/>
  <c r="IC46" i="8"/>
  <c r="IC14" i="8"/>
  <c r="IC33" i="8"/>
  <c r="IC68" i="8"/>
  <c r="IC69" i="8"/>
  <c r="DK53" i="8"/>
  <c r="DK56" i="8"/>
  <c r="DK54" i="8"/>
  <c r="DK57" i="8"/>
  <c r="DK55" i="8"/>
  <c r="DK58" i="8"/>
  <c r="DK62" i="8"/>
  <c r="DK61" i="8"/>
  <c r="DK60" i="8"/>
  <c r="DK63" i="8"/>
  <c r="DK59" i="8"/>
  <c r="DK67" i="8"/>
  <c r="DK68" i="8"/>
  <c r="DK73" i="8"/>
  <c r="DK72" i="8"/>
  <c r="DK71" i="8"/>
  <c r="DK70" i="8"/>
  <c r="DK74" i="8"/>
  <c r="DK75" i="8"/>
  <c r="DK66" i="8"/>
  <c r="DK69" i="8"/>
  <c r="DK14" i="8"/>
  <c r="DK43" i="8"/>
  <c r="DK44" i="8"/>
  <c r="DK45" i="8"/>
  <c r="DK47" i="8"/>
  <c r="DK48" i="8"/>
  <c r="DK49" i="8"/>
  <c r="DK50" i="8"/>
  <c r="DK19" i="8"/>
  <c r="DK29" i="8"/>
  <c r="DK95" i="8"/>
  <c r="DK100" i="8"/>
  <c r="DK101" i="8"/>
  <c r="DK114" i="8"/>
  <c r="DK106" i="8"/>
  <c r="DK112" i="8"/>
  <c r="DK211" i="8"/>
  <c r="DK136" i="8"/>
  <c r="DK109" i="8"/>
  <c r="DK167" i="8"/>
  <c r="DK133" i="8"/>
  <c r="DK16" i="8"/>
  <c r="DK22" i="8"/>
  <c r="DK24" i="8"/>
  <c r="DK27" i="8"/>
  <c r="DK33" i="8"/>
  <c r="DK35" i="8"/>
  <c r="DK37" i="8"/>
  <c r="DK46" i="8"/>
  <c r="DK79" i="8"/>
  <c r="DK36" i="8"/>
  <c r="DK39" i="8"/>
  <c r="DK83" i="8"/>
  <c r="DK85" i="8"/>
  <c r="DK88" i="8"/>
  <c r="DK93" i="8"/>
  <c r="DK98" i="8"/>
  <c r="DK148" i="8"/>
  <c r="DK150" i="8"/>
  <c r="DK155" i="8"/>
  <c r="DK157" i="8"/>
  <c r="DK163" i="8"/>
  <c r="DK174" i="8"/>
  <c r="DK179" i="8"/>
  <c r="DK185" i="8"/>
  <c r="DK187" i="8"/>
  <c r="DK192" i="8"/>
  <c r="DK194" i="8"/>
  <c r="DK86" i="8"/>
  <c r="DK84" i="8"/>
  <c r="DK82" i="8"/>
  <c r="DK38" i="8"/>
  <c r="DK32" i="8"/>
  <c r="DK25" i="8"/>
  <c r="DK40" i="8"/>
  <c r="DK21" i="8"/>
  <c r="DK34" i="8"/>
  <c r="DK80" i="8"/>
  <c r="DK26" i="8"/>
  <c r="DK23" i="8"/>
  <c r="DK20" i="8"/>
  <c r="DK195" i="8"/>
  <c r="DK102" i="8"/>
  <c r="DK92" i="8"/>
  <c r="DK28" i="8"/>
  <c r="DK94" i="8"/>
  <c r="DK99" i="8"/>
  <c r="DK149" i="8"/>
  <c r="DK154" i="8"/>
  <c r="DK156" i="8"/>
  <c r="DK160" i="8"/>
  <c r="DK161" i="8"/>
  <c r="DK168" i="8"/>
  <c r="DK175" i="8"/>
  <c r="DK181" i="8"/>
  <c r="DK108" i="8"/>
  <c r="DK87" i="8"/>
  <c r="DK126" i="8"/>
  <c r="DK105" i="8"/>
  <c r="DK113" i="8"/>
  <c r="DK212" i="8"/>
  <c r="DK207" i="8"/>
  <c r="DK206" i="8"/>
  <c r="DK186" i="8"/>
  <c r="DK191" i="8"/>
  <c r="DK193" i="8"/>
  <c r="DK199" i="8"/>
  <c r="DK78" i="8"/>
  <c r="DK17" i="8"/>
  <c r="DK198" i="8"/>
  <c r="DK180" i="8"/>
  <c r="DK171" i="8"/>
  <c r="DK139" i="8"/>
  <c r="DK107" i="8"/>
  <c r="DK131" i="8"/>
  <c r="DK130" i="8"/>
  <c r="DK129" i="8"/>
  <c r="DK125" i="8"/>
  <c r="DK124" i="8"/>
  <c r="DK119" i="8"/>
  <c r="DK118" i="8"/>
  <c r="DK117" i="8"/>
  <c r="DK170" i="8"/>
  <c r="DK205" i="8"/>
  <c r="MV10" i="8"/>
  <c r="MV31" i="8"/>
  <c r="MV41" i="8"/>
  <c r="MV135" i="8"/>
  <c r="MV141" i="8"/>
  <c r="MV142" i="8"/>
  <c r="MV146" i="8"/>
  <c r="MV147" i="8"/>
  <c r="MV151" i="8"/>
  <c r="MU9" i="8"/>
  <c r="MT8" i="8"/>
  <c r="IC9" i="8"/>
  <c r="ID10" i="8"/>
  <c r="ID19" i="8"/>
  <c r="ID35" i="8"/>
  <c r="ID43" i="8"/>
  <c r="ID46" i="8"/>
  <c r="ID61" i="8"/>
  <c r="ID65" i="8"/>
  <c r="ID67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24" i="8"/>
  <c r="ID28" i="8"/>
  <c r="ID31" i="8"/>
  <c r="ID45" i="8"/>
  <c r="ID62" i="8"/>
  <c r="ID64" i="8"/>
  <c r="ID68" i="8"/>
  <c r="ID70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B8" i="8"/>
  <c r="ID14" i="8"/>
  <c r="ID63" i="8"/>
  <c r="ID66" i="8"/>
  <c r="ID69" i="8"/>
  <c r="ID112" i="8"/>
  <c r="ID113" i="8"/>
  <c r="ID114" i="8"/>
  <c r="ID115" i="8"/>
  <c r="ID116" i="8"/>
  <c r="ID117" i="8"/>
  <c r="ID118" i="8"/>
  <c r="DJ8" i="8"/>
  <c r="DL10" i="8"/>
  <c r="DL115" i="8"/>
  <c r="DL116" i="8"/>
  <c r="DL120" i="8"/>
  <c r="DL121" i="8"/>
  <c r="DL122" i="8"/>
  <c r="DL127" i="8"/>
  <c r="DK9" i="8"/>
  <c r="MS214" i="8"/>
  <c r="DI217" i="8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MT213" i="8"/>
  <c r="DJ213" i="8"/>
  <c r="DJ214" i="8" s="1"/>
  <c r="MU55" i="8"/>
  <c r="MU57" i="8"/>
  <c r="MU62" i="8"/>
  <c r="MU58" i="8"/>
  <c r="MU54" i="8"/>
  <c r="MU61" i="8"/>
  <c r="MU59" i="8"/>
  <c r="MU63" i="8"/>
  <c r="MU60" i="8"/>
  <c r="MU56" i="8"/>
  <c r="MU53" i="8"/>
  <c r="MU70" i="8"/>
  <c r="MU72" i="8"/>
  <c r="MU67" i="8"/>
  <c r="MU74" i="8"/>
  <c r="MU73" i="8"/>
  <c r="MU71" i="8"/>
  <c r="MU75" i="8"/>
  <c r="MU66" i="8"/>
  <c r="MU68" i="8"/>
  <c r="MU69" i="8"/>
  <c r="MU19" i="8"/>
  <c r="MU29" i="8"/>
  <c r="MU95" i="8"/>
  <c r="MU100" i="8"/>
  <c r="MU132" i="8"/>
  <c r="MU101" i="8"/>
  <c r="MU108" i="8"/>
  <c r="MU109" i="8"/>
  <c r="MU114" i="8"/>
  <c r="MU118" i="8"/>
  <c r="MU119" i="8"/>
  <c r="MU124" i="8"/>
  <c r="MU125" i="8"/>
  <c r="MU126" i="8"/>
  <c r="MU144" i="8"/>
  <c r="MU145" i="8"/>
  <c r="MU162" i="8"/>
  <c r="MU169" i="8"/>
  <c r="MU205" i="8"/>
  <c r="MU207" i="8"/>
  <c r="MU180" i="8"/>
  <c r="MU198" i="8"/>
  <c r="MU37" i="8"/>
  <c r="MU210" i="8"/>
  <c r="MU22" i="8"/>
  <c r="MU38" i="8"/>
  <c r="MU84" i="8"/>
  <c r="MU163" i="8"/>
  <c r="MU82" i="8"/>
  <c r="MU186" i="8"/>
  <c r="MU102" i="8"/>
  <c r="MU133" i="8"/>
  <c r="MU20" i="8"/>
  <c r="MU23" i="8"/>
  <c r="MU24" i="8"/>
  <c r="MU26" i="8"/>
  <c r="MU28" i="8"/>
  <c r="MU34" i="8"/>
  <c r="MU35" i="8"/>
  <c r="MU40" i="8"/>
  <c r="MU83" i="8"/>
  <c r="MU86" i="8"/>
  <c r="MU88" i="8"/>
  <c r="MU32" i="8"/>
  <c r="MU33" i="8"/>
  <c r="MU39" i="8"/>
  <c r="MU93" i="8"/>
  <c r="MU94" i="8"/>
  <c r="MU99" i="8"/>
  <c r="MU148" i="8"/>
  <c r="MU149" i="8"/>
  <c r="MU150" i="8"/>
  <c r="MU154" i="8"/>
  <c r="MU155" i="8"/>
  <c r="MU157" i="8"/>
  <c r="MU161" i="8"/>
  <c r="MU174" i="8"/>
  <c r="MU175" i="8"/>
  <c r="MU160" i="8"/>
  <c r="MU181" i="8"/>
  <c r="MU185" i="8"/>
  <c r="MU187" i="8"/>
  <c r="MU191" i="8"/>
  <c r="MU192" i="8"/>
  <c r="MU194" i="8"/>
  <c r="MU199" i="8"/>
  <c r="MU200" i="8"/>
  <c r="MU201" i="8"/>
  <c r="MU164" i="8"/>
  <c r="MU25" i="8"/>
  <c r="MU78" i="8"/>
  <c r="MU79" i="8"/>
  <c r="MU92" i="8"/>
  <c r="MU105" i="8"/>
  <c r="MU123" i="8"/>
  <c r="MU136" i="8"/>
  <c r="MU167" i="8"/>
  <c r="MU42" i="8"/>
  <c r="MU165" i="8"/>
  <c r="MU166" i="8"/>
  <c r="MU172" i="8"/>
  <c r="MU173" i="8"/>
  <c r="MU177" i="8"/>
  <c r="MU134" i="8"/>
  <c r="MU182" i="8"/>
  <c r="MU183" i="8"/>
  <c r="MU184" i="8"/>
  <c r="MU189" i="8"/>
  <c r="MU190" i="8"/>
  <c r="MU128" i="8"/>
  <c r="MU178" i="8"/>
  <c r="MU196" i="8"/>
  <c r="MU197" i="8"/>
  <c r="MU203" i="8"/>
  <c r="MU204" i="8"/>
  <c r="MU208" i="8"/>
  <c r="MU209" i="8"/>
  <c r="MU18" i="8"/>
  <c r="MU65" i="8"/>
  <c r="MU76" i="8"/>
  <c r="MU77" i="8"/>
  <c r="MU89" i="8"/>
  <c r="MU90" i="8"/>
  <c r="MU91" i="8"/>
  <c r="MU96" i="8"/>
  <c r="MU97" i="8"/>
  <c r="MU103" i="8"/>
  <c r="MU104" i="8"/>
  <c r="MU110" i="8"/>
  <c r="MU64" i="8"/>
  <c r="MU111" i="8"/>
  <c r="MU115" i="8"/>
  <c r="MU116" i="8"/>
  <c r="MU120" i="8"/>
  <c r="MU121" i="8"/>
  <c r="MU122" i="8"/>
  <c r="MU127" i="8"/>
  <c r="MU17" i="8"/>
  <c r="MU30" i="8"/>
  <c r="MU31" i="8"/>
  <c r="MU51" i="8"/>
  <c r="MU52" i="8"/>
  <c r="MU135" i="8"/>
  <c r="MU141" i="8"/>
  <c r="MU142" i="8"/>
  <c r="MU146" i="8"/>
  <c r="MU147" i="8"/>
  <c r="MU151" i="8"/>
  <c r="MU152" i="8"/>
  <c r="MU153" i="8"/>
  <c r="MU158" i="8"/>
  <c r="MU159" i="8"/>
  <c r="IC52" i="8"/>
  <c r="IC55" i="8"/>
  <c r="IC60" i="8"/>
  <c r="IC128" i="8"/>
  <c r="IC179" i="8"/>
  <c r="IC180" i="8"/>
  <c r="IC181" i="8"/>
  <c r="IC182" i="8"/>
  <c r="IC183" i="8"/>
  <c r="IC184" i="8"/>
  <c r="IC185" i="8"/>
  <c r="IC186" i="8"/>
  <c r="IC187" i="8"/>
  <c r="IC188" i="8"/>
  <c r="IC189" i="8"/>
  <c r="IC190" i="8"/>
  <c r="IC191" i="8"/>
  <c r="IC192" i="8"/>
  <c r="IC193" i="8"/>
  <c r="IC194" i="8"/>
  <c r="IC195" i="8"/>
  <c r="IC32" i="8"/>
  <c r="IC48" i="8"/>
  <c r="IC130" i="8"/>
  <c r="IC133" i="8"/>
  <c r="IC134" i="8"/>
  <c r="IC161" i="8"/>
  <c r="IC162" i="8"/>
  <c r="IC196" i="8"/>
  <c r="IC197" i="8"/>
  <c r="IC198" i="8"/>
  <c r="IC199" i="8"/>
  <c r="IC200" i="8"/>
  <c r="IC201" i="8"/>
  <c r="IC202" i="8"/>
  <c r="IC203" i="8"/>
  <c r="IC204" i="8"/>
  <c r="IC205" i="8"/>
  <c r="IC206" i="8"/>
  <c r="IC207" i="8"/>
  <c r="IC208" i="8"/>
  <c r="IC209" i="8"/>
  <c r="IC210" i="8"/>
  <c r="IC211" i="8"/>
  <c r="IC212" i="8"/>
  <c r="IC87" i="8"/>
  <c r="IC88" i="8"/>
  <c r="IC89" i="8"/>
  <c r="IC90" i="8"/>
  <c r="IC91" i="8"/>
  <c r="IC92" i="8"/>
  <c r="IC93" i="8"/>
  <c r="IC94" i="8"/>
  <c r="IC18" i="8"/>
  <c r="IC21" i="8"/>
  <c r="IC25" i="8"/>
  <c r="IC29" i="8"/>
  <c r="IC56" i="8"/>
  <c r="IC61" i="8"/>
  <c r="IC66" i="8"/>
  <c r="IC71" i="8"/>
  <c r="IC73" i="8"/>
  <c r="IC75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20" i="8"/>
  <c r="IC26" i="8"/>
  <c r="IC62" i="8"/>
  <c r="IC64" i="8"/>
  <c r="IC65" i="8"/>
  <c r="IC67" i="8"/>
  <c r="IC70" i="8"/>
  <c r="IC112" i="8"/>
  <c r="IC113" i="8"/>
  <c r="IC114" i="8"/>
  <c r="IC115" i="8"/>
  <c r="IC116" i="8"/>
  <c r="IC117" i="8"/>
  <c r="IC118" i="8"/>
  <c r="IC119" i="8"/>
  <c r="IC120" i="8"/>
  <c r="IC121" i="8"/>
  <c r="IC122" i="8"/>
  <c r="IC123" i="8"/>
  <c r="IC124" i="8"/>
  <c r="IC125" i="8"/>
  <c r="IC126" i="8"/>
  <c r="IC127" i="8"/>
  <c r="IC135" i="8"/>
  <c r="IC136" i="8"/>
  <c r="IC137" i="8"/>
  <c r="IC138" i="8"/>
  <c r="IC139" i="8"/>
  <c r="IC140" i="8"/>
  <c r="IC141" i="8"/>
  <c r="IC142" i="8"/>
  <c r="IC143" i="8"/>
  <c r="IC144" i="8"/>
  <c r="IC145" i="8"/>
  <c r="IC146" i="8"/>
  <c r="IC147" i="8"/>
  <c r="IC148" i="8"/>
  <c r="IC149" i="8"/>
  <c r="IC150" i="8"/>
  <c r="IC151" i="8"/>
  <c r="IC152" i="8"/>
  <c r="IC153" i="8"/>
  <c r="IC154" i="8"/>
  <c r="IC155" i="8"/>
  <c r="IC156" i="8"/>
  <c r="IC157" i="8"/>
  <c r="IC158" i="8"/>
  <c r="IC159" i="8"/>
  <c r="IC160" i="8"/>
  <c r="IC34" i="8"/>
  <c r="IC45" i="8"/>
  <c r="IC129" i="8"/>
  <c r="IC132" i="8"/>
  <c r="IC163" i="8"/>
  <c r="IC164" i="8"/>
  <c r="IC165" i="8"/>
  <c r="IC166" i="8"/>
  <c r="IC167" i="8"/>
  <c r="IC168" i="8"/>
  <c r="IC169" i="8"/>
  <c r="IC170" i="8"/>
  <c r="IC171" i="8"/>
  <c r="IC172" i="8"/>
  <c r="IC173" i="8"/>
  <c r="IC174" i="8"/>
  <c r="IC175" i="8"/>
  <c r="IC176" i="8"/>
  <c r="IC177" i="8"/>
  <c r="IC178" i="8"/>
  <c r="DK132" i="8"/>
  <c r="DK137" i="8"/>
  <c r="DK138" i="8"/>
  <c r="DK140" i="8"/>
  <c r="DK143" i="8"/>
  <c r="DK144" i="8"/>
  <c r="DK145" i="8"/>
  <c r="DK162" i="8"/>
  <c r="DK169" i="8"/>
  <c r="DK81" i="8"/>
  <c r="DK176" i="8"/>
  <c r="DK188" i="8"/>
  <c r="DK200" i="8"/>
  <c r="DK201" i="8"/>
  <c r="DK202" i="8"/>
  <c r="DK210" i="8"/>
  <c r="DK123" i="8"/>
  <c r="DK15" i="8"/>
  <c r="DK164" i="8"/>
  <c r="DK51" i="8"/>
  <c r="DK96" i="8"/>
  <c r="DK97" i="8"/>
  <c r="DK103" i="8"/>
  <c r="DK104" i="8"/>
  <c r="DK110" i="8"/>
  <c r="DK111" i="8"/>
  <c r="DK65" i="8"/>
  <c r="DK115" i="8"/>
  <c r="DK116" i="8"/>
  <c r="DK120" i="8"/>
  <c r="DK121" i="8"/>
  <c r="DK122" i="8"/>
  <c r="DK127" i="8"/>
  <c r="DJ215" i="8" l="1"/>
  <c r="IB214" i="8"/>
  <c r="MU213" i="8"/>
  <c r="IC213" i="8"/>
  <c r="DK215" i="8" s="1"/>
  <c r="MT214" i="8"/>
  <c r="MV18" i="8"/>
  <c r="MV77" i="8"/>
  <c r="MV89" i="8"/>
  <c r="MV90" i="8"/>
  <c r="MV97" i="8"/>
  <c r="MV51" i="8"/>
  <c r="MV52" i="8"/>
  <c r="MV64" i="8"/>
  <c r="MV96" i="8"/>
  <c r="MV152" i="8"/>
  <c r="MV153" i="8"/>
  <c r="MV158" i="8"/>
  <c r="MV159" i="8"/>
  <c r="MV128" i="8"/>
  <c r="MV165" i="8"/>
  <c r="MV166" i="8"/>
  <c r="MV172" i="8"/>
  <c r="MV173" i="8"/>
  <c r="MV177" i="8"/>
  <c r="MV91" i="8"/>
  <c r="MV30" i="8"/>
  <c r="MV178" i="8"/>
  <c r="MV182" i="8"/>
  <c r="MV183" i="8"/>
  <c r="MV184" i="8"/>
  <c r="MV189" i="8"/>
  <c r="MV190" i="8"/>
  <c r="MV134" i="8"/>
  <c r="MV196" i="8"/>
  <c r="MV197" i="8"/>
  <c r="MV203" i="8"/>
  <c r="MV204" i="8"/>
  <c r="MV208" i="8"/>
  <c r="MV209" i="8"/>
  <c r="MV76" i="8"/>
  <c r="ID180" i="8"/>
  <c r="ID181" i="8"/>
  <c r="ID182" i="8"/>
  <c r="ID183" i="8"/>
  <c r="ID184" i="8"/>
  <c r="ID185" i="8"/>
  <c r="ID186" i="8"/>
  <c r="ID187" i="8"/>
  <c r="ID188" i="8"/>
  <c r="ID15" i="8"/>
  <c r="ID16" i="8"/>
  <c r="ID20" i="8"/>
  <c r="ID21" i="8"/>
  <c r="ID22" i="8"/>
  <c r="ID25" i="8"/>
  <c r="ID26" i="8"/>
  <c r="ID27" i="8"/>
  <c r="ID29" i="8"/>
  <c r="ID30" i="8"/>
  <c r="ID32" i="8"/>
  <c r="ID33" i="8"/>
  <c r="ID34" i="8"/>
  <c r="ID39" i="8"/>
  <c r="ID40" i="8"/>
  <c r="ID41" i="8"/>
  <c r="ID47" i="8"/>
  <c r="ID48" i="8"/>
  <c r="ID49" i="8"/>
  <c r="ID51" i="8"/>
  <c r="ID52" i="8"/>
  <c r="ID53" i="8"/>
  <c r="ID54" i="8"/>
  <c r="ID55" i="8"/>
  <c r="ID57" i="8"/>
  <c r="ID58" i="8"/>
  <c r="ID59" i="8"/>
  <c r="ID60" i="8"/>
  <c r="ID128" i="8"/>
  <c r="ID129" i="8"/>
  <c r="ID130" i="8"/>
  <c r="ID131" i="8"/>
  <c r="ID135" i="8"/>
  <c r="ID136" i="8"/>
  <c r="ID137" i="8"/>
  <c r="ID138" i="8"/>
  <c r="ID139" i="8"/>
  <c r="ID140" i="8"/>
  <c r="ID141" i="8"/>
  <c r="ID142" i="8"/>
  <c r="ID143" i="8"/>
  <c r="ID144" i="8"/>
  <c r="ID145" i="8"/>
  <c r="ID146" i="8"/>
  <c r="ID147" i="8"/>
  <c r="ID148" i="8"/>
  <c r="ID149" i="8"/>
  <c r="ID150" i="8"/>
  <c r="ID151" i="8"/>
  <c r="ID152" i="8"/>
  <c r="ID153" i="8"/>
  <c r="ID154" i="8"/>
  <c r="ID155" i="8"/>
  <c r="ID156" i="8"/>
  <c r="ID157" i="8"/>
  <c r="ID158" i="8"/>
  <c r="ID159" i="8"/>
  <c r="ID160" i="8"/>
  <c r="ID17" i="8"/>
  <c r="ID23" i="8"/>
  <c r="ID36" i="8"/>
  <c r="ID50" i="8"/>
  <c r="ID133" i="8"/>
  <c r="ID134" i="8"/>
  <c r="ID163" i="8"/>
  <c r="ID164" i="8"/>
  <c r="ID165" i="8"/>
  <c r="ID166" i="8"/>
  <c r="ID167" i="8"/>
  <c r="ID168" i="8"/>
  <c r="ID169" i="8"/>
  <c r="ID170" i="8"/>
  <c r="ID171" i="8"/>
  <c r="ID172" i="8"/>
  <c r="ID173" i="8"/>
  <c r="ID174" i="8"/>
  <c r="ID175" i="8"/>
  <c r="ID176" i="8"/>
  <c r="ID177" i="8"/>
  <c r="ID178" i="8"/>
  <c r="ID18" i="8"/>
  <c r="ID37" i="8"/>
  <c r="ID38" i="8"/>
  <c r="ID44" i="8"/>
  <c r="ID161" i="8"/>
  <c r="DL133" i="8"/>
  <c r="DL23" i="8"/>
  <c r="DL33" i="8"/>
  <c r="DL36" i="8"/>
  <c r="DL39" i="8"/>
  <c r="DL90" i="8"/>
  <c r="DL64" i="8"/>
  <c r="DL96" i="8"/>
  <c r="DL20" i="8"/>
  <c r="DL167" i="8"/>
  <c r="DL22" i="8"/>
  <c r="DL27" i="8"/>
  <c r="DL35" i="8"/>
  <c r="DL91" i="8"/>
  <c r="DL102" i="8"/>
  <c r="DL16" i="8"/>
  <c r="DL26" i="8"/>
  <c r="DL38" i="8"/>
  <c r="DL195" i="8"/>
  <c r="DL34" i="8"/>
  <c r="DL40" i="8"/>
  <c r="DL92" i="8"/>
  <c r="DL24" i="8"/>
  <c r="MW10" i="8"/>
  <c r="MW17" i="8"/>
  <c r="MW18" i="8"/>
  <c r="MW30" i="8"/>
  <c r="MW51" i="8"/>
  <c r="MW135" i="8"/>
  <c r="MW141" i="8"/>
  <c r="MW142" i="8"/>
  <c r="MW146" i="8"/>
  <c r="MW147" i="8"/>
  <c r="MW151" i="8"/>
  <c r="MW152" i="8"/>
  <c r="MW153" i="8"/>
  <c r="MW158" i="8"/>
  <c r="MW159" i="8"/>
  <c r="MW134" i="8"/>
  <c r="MW165" i="8"/>
  <c r="MW166" i="8"/>
  <c r="MW172" i="8"/>
  <c r="MW173" i="8"/>
  <c r="MW177" i="8"/>
  <c r="MW41" i="8"/>
  <c r="MW128" i="8"/>
  <c r="MW182" i="8"/>
  <c r="MW183" i="8"/>
  <c r="MW184" i="8"/>
  <c r="MW189" i="8"/>
  <c r="MW190" i="8"/>
  <c r="MW31" i="8"/>
  <c r="MW42" i="8"/>
  <c r="MW52" i="8"/>
  <c r="MW178" i="8"/>
  <c r="MW196" i="8"/>
  <c r="MW197" i="8"/>
  <c r="MW203" i="8"/>
  <c r="MW204" i="8"/>
  <c r="MW208" i="8"/>
  <c r="MW209" i="8"/>
  <c r="MW64" i="8"/>
  <c r="MW76" i="8"/>
  <c r="MW77" i="8"/>
  <c r="MW89" i="8"/>
  <c r="MW90" i="8"/>
  <c r="MW91" i="8"/>
  <c r="MW65" i="8"/>
  <c r="MW96" i="8"/>
  <c r="MW97" i="8"/>
  <c r="MW103" i="8"/>
  <c r="MW104" i="8"/>
  <c r="MW110" i="8"/>
  <c r="MW111" i="8"/>
  <c r="MW115" i="8"/>
  <c r="MW116" i="8"/>
  <c r="MW120" i="8"/>
  <c r="MW121" i="8"/>
  <c r="MW122" i="8"/>
  <c r="MW127" i="8"/>
  <c r="MV9" i="8"/>
  <c r="IE10" i="8"/>
  <c r="IE14" i="8"/>
  <c r="IE16" i="8"/>
  <c r="IE17" i="8"/>
  <c r="IE18" i="8"/>
  <c r="IE20" i="8"/>
  <c r="IE23" i="8"/>
  <c r="IE24" i="8"/>
  <c r="IE27" i="8"/>
  <c r="IE28" i="8"/>
  <c r="IE29" i="8"/>
  <c r="IE30" i="8"/>
  <c r="IE31" i="8"/>
  <c r="IE32" i="8"/>
  <c r="ID9" i="8"/>
  <c r="DL9" i="8"/>
  <c r="DM10" i="8"/>
  <c r="DM31" i="8"/>
  <c r="DM41" i="8"/>
  <c r="DM42" i="8"/>
  <c r="DM52" i="8"/>
  <c r="DM128" i="8"/>
  <c r="DM135" i="8"/>
  <c r="DM141" i="8"/>
  <c r="DM142" i="8"/>
  <c r="DK213" i="8"/>
  <c r="DK214" i="8" s="1"/>
  <c r="MV58" i="8"/>
  <c r="MV57" i="8"/>
  <c r="MV62" i="8"/>
  <c r="MV55" i="8"/>
  <c r="MV54" i="8"/>
  <c r="MV61" i="8"/>
  <c r="MV59" i="8"/>
  <c r="MV63" i="8"/>
  <c r="MV60" i="8"/>
  <c r="MV53" i="8"/>
  <c r="MV56" i="8"/>
  <c r="MV70" i="8"/>
  <c r="MV72" i="8"/>
  <c r="MV75" i="8"/>
  <c r="MV67" i="8"/>
  <c r="MV74" i="8"/>
  <c r="MV73" i="8"/>
  <c r="MV71" i="8"/>
  <c r="MV66" i="8"/>
  <c r="MV68" i="8"/>
  <c r="MV69" i="8"/>
  <c r="MV19" i="8"/>
  <c r="MV95" i="8"/>
  <c r="MV100" i="8"/>
  <c r="MV101" i="8"/>
  <c r="MV108" i="8"/>
  <c r="MV109" i="8"/>
  <c r="MV113" i="8"/>
  <c r="MV114" i="8"/>
  <c r="MV118" i="8"/>
  <c r="MV124" i="8"/>
  <c r="MV125" i="8"/>
  <c r="MV126" i="8"/>
  <c r="MV144" i="8"/>
  <c r="MV145" i="8"/>
  <c r="MV162" i="8"/>
  <c r="MV169" i="8"/>
  <c r="MV206" i="8"/>
  <c r="MV132" i="8"/>
  <c r="MV138" i="8"/>
  <c r="MV139" i="8"/>
  <c r="MV198" i="8"/>
  <c r="MV205" i="8"/>
  <c r="MV207" i="8"/>
  <c r="MV43" i="8"/>
  <c r="MV140" i="8"/>
  <c r="MV14" i="8"/>
  <c r="MV45" i="8"/>
  <c r="MV48" i="8"/>
  <c r="MV49" i="8"/>
  <c r="MV50" i="8"/>
  <c r="MV143" i="8"/>
  <c r="MV137" i="8"/>
  <c r="MV170" i="8"/>
  <c r="MV212" i="8"/>
  <c r="MV180" i="8"/>
  <c r="MV107" i="8"/>
  <c r="MV29" i="8"/>
  <c r="MV15" i="8"/>
  <c r="MV117" i="8"/>
  <c r="MV47" i="8"/>
  <c r="MV119" i="8"/>
  <c r="MV129" i="8"/>
  <c r="MV130" i="8"/>
  <c r="MV195" i="8"/>
  <c r="MV210" i="8"/>
  <c r="MV186" i="8"/>
  <c r="MV85" i="8"/>
  <c r="MV98" i="8"/>
  <c r="MV106" i="8"/>
  <c r="MV131" i="8"/>
  <c r="MV171" i="8"/>
  <c r="MV211" i="8"/>
  <c r="MV44" i="8"/>
  <c r="MV27" i="8"/>
  <c r="MV179" i="8"/>
  <c r="MV188" i="8"/>
  <c r="MV46" i="8"/>
  <c r="MV168" i="8"/>
  <c r="MV81" i="8"/>
  <c r="MV21" i="8"/>
  <c r="MV87" i="8"/>
  <c r="MV36" i="8"/>
  <c r="MV174" i="8"/>
  <c r="MV156" i="8"/>
  <c r="MV16" i="8"/>
  <c r="MV112" i="8"/>
  <c r="MV148" i="8"/>
  <c r="MV193" i="8"/>
  <c r="MV80" i="8"/>
  <c r="MV176" i="8"/>
  <c r="MV202" i="8"/>
  <c r="MV37" i="8"/>
  <c r="MV22" i="8"/>
  <c r="MV38" i="8"/>
  <c r="MV154" i="8"/>
  <c r="MV163" i="8"/>
  <c r="MV102" i="8"/>
  <c r="MV116" i="8"/>
  <c r="MV121" i="8"/>
  <c r="MV127" i="8"/>
  <c r="MV17" i="8"/>
  <c r="MV133" i="8"/>
  <c r="MV20" i="8"/>
  <c r="MV23" i="8"/>
  <c r="MV24" i="8"/>
  <c r="MV26" i="8"/>
  <c r="MV28" i="8"/>
  <c r="MV33" i="8"/>
  <c r="MV34" i="8"/>
  <c r="MV35" i="8"/>
  <c r="MV39" i="8"/>
  <c r="MV82" i="8"/>
  <c r="MV32" i="8"/>
  <c r="MV40" i="8"/>
  <c r="MV83" i="8"/>
  <c r="MV84" i="8"/>
  <c r="MV86" i="8"/>
  <c r="MV88" i="8"/>
  <c r="MV93" i="8"/>
  <c r="MV94" i="8"/>
  <c r="MV99" i="8"/>
  <c r="MV149" i="8"/>
  <c r="MV150" i="8"/>
  <c r="MV155" i="8"/>
  <c r="MV157" i="8"/>
  <c r="MV161" i="8"/>
  <c r="MV175" i="8"/>
  <c r="MV181" i="8"/>
  <c r="MV185" i="8"/>
  <c r="MV187" i="8"/>
  <c r="MV160" i="8"/>
  <c r="MV191" i="8"/>
  <c r="MV192" i="8"/>
  <c r="MV194" i="8"/>
  <c r="MV199" i="8"/>
  <c r="MV200" i="8"/>
  <c r="MV201" i="8"/>
  <c r="MV164" i="8"/>
  <c r="MV25" i="8"/>
  <c r="MV78" i="8"/>
  <c r="MV79" i="8"/>
  <c r="MV92" i="8"/>
  <c r="MV105" i="8"/>
  <c r="MV123" i="8"/>
  <c r="MV136" i="8"/>
  <c r="MV167" i="8"/>
  <c r="MV42" i="8"/>
  <c r="MV65" i="8"/>
  <c r="MV111" i="8"/>
  <c r="MV115" i="8"/>
  <c r="MV120" i="8"/>
  <c r="MV122" i="8"/>
  <c r="MV103" i="8"/>
  <c r="MV104" i="8"/>
  <c r="MV110" i="8"/>
  <c r="ID189" i="8"/>
  <c r="ID190" i="8"/>
  <c r="ID191" i="8"/>
  <c r="ID192" i="8"/>
  <c r="ID193" i="8"/>
  <c r="ID194" i="8"/>
  <c r="ID195" i="8"/>
  <c r="ID42" i="8"/>
  <c r="ID56" i="8"/>
  <c r="ID132" i="8"/>
  <c r="ID162" i="8"/>
  <c r="ID179" i="8"/>
  <c r="ID196" i="8"/>
  <c r="ID197" i="8"/>
  <c r="ID198" i="8"/>
  <c r="ID199" i="8"/>
  <c r="ID200" i="8"/>
  <c r="ID201" i="8"/>
  <c r="ID202" i="8"/>
  <c r="ID203" i="8"/>
  <c r="ID204" i="8"/>
  <c r="ID205" i="8"/>
  <c r="ID206" i="8"/>
  <c r="ID207" i="8"/>
  <c r="ID208" i="8"/>
  <c r="ID209" i="8"/>
  <c r="ID210" i="8"/>
  <c r="ID211" i="8"/>
  <c r="ID212" i="8"/>
  <c r="ID119" i="8"/>
  <c r="ID120" i="8"/>
  <c r="ID121" i="8"/>
  <c r="ID122" i="8"/>
  <c r="ID123" i="8"/>
  <c r="ID124" i="8"/>
  <c r="ID125" i="8"/>
  <c r="ID126" i="8"/>
  <c r="ID127" i="8"/>
  <c r="DL53" i="8"/>
  <c r="DL56" i="8"/>
  <c r="DL54" i="8"/>
  <c r="DL57" i="8"/>
  <c r="DL55" i="8"/>
  <c r="DL58" i="8"/>
  <c r="DL60" i="8"/>
  <c r="DL63" i="8"/>
  <c r="DL62" i="8"/>
  <c r="DL61" i="8"/>
  <c r="DL59" i="8"/>
  <c r="DL67" i="8"/>
  <c r="DL68" i="8"/>
  <c r="DL73" i="8"/>
  <c r="DL70" i="8"/>
  <c r="DL71" i="8"/>
  <c r="DL74" i="8"/>
  <c r="DL72" i="8"/>
  <c r="DL75" i="8"/>
  <c r="DL66" i="8"/>
  <c r="DL69" i="8"/>
  <c r="DL14" i="8"/>
  <c r="DL43" i="8"/>
  <c r="DL44" i="8"/>
  <c r="DL45" i="8"/>
  <c r="DL47" i="8"/>
  <c r="DL48" i="8"/>
  <c r="DL49" i="8"/>
  <c r="DL50" i="8"/>
  <c r="DL19" i="8"/>
  <c r="DL29" i="8"/>
  <c r="DL95" i="8"/>
  <c r="DL100" i="8"/>
  <c r="DL101" i="8"/>
  <c r="DL114" i="8"/>
  <c r="DL117" i="8"/>
  <c r="DL118" i="8"/>
  <c r="DL119" i="8"/>
  <c r="DL124" i="8"/>
  <c r="DL125" i="8"/>
  <c r="DL129" i="8"/>
  <c r="DL130" i="8"/>
  <c r="DL131" i="8"/>
  <c r="DL132" i="8"/>
  <c r="DL137" i="8"/>
  <c r="DL138" i="8"/>
  <c r="DL140" i="8"/>
  <c r="DL143" i="8"/>
  <c r="DL144" i="8"/>
  <c r="DL145" i="8"/>
  <c r="DL162" i="8"/>
  <c r="DL169" i="8"/>
  <c r="DL139" i="8"/>
  <c r="DL170" i="8"/>
  <c r="DL171" i="8"/>
  <c r="DL180" i="8"/>
  <c r="DL198" i="8"/>
  <c r="DL205" i="8"/>
  <c r="DL206" i="8"/>
  <c r="DL106" i="8"/>
  <c r="DL107" i="8"/>
  <c r="DL113" i="8"/>
  <c r="DL126" i="8"/>
  <c r="DL211" i="8"/>
  <c r="DL212" i="8"/>
  <c r="DL112" i="8"/>
  <c r="DL207" i="8"/>
  <c r="DL136" i="8"/>
  <c r="DL108" i="8"/>
  <c r="DL109" i="8"/>
  <c r="DL46" i="8"/>
  <c r="DL82" i="8"/>
  <c r="DL78" i="8"/>
  <c r="DL28" i="8"/>
  <c r="DL32" i="8"/>
  <c r="DL83" i="8"/>
  <c r="DL84" i="8"/>
  <c r="DL85" i="8"/>
  <c r="DL86" i="8"/>
  <c r="DL87" i="8"/>
  <c r="DL88" i="8"/>
  <c r="DL25" i="8"/>
  <c r="DL80" i="8"/>
  <c r="DL37" i="8"/>
  <c r="DL93" i="8"/>
  <c r="DL94" i="8"/>
  <c r="DL98" i="8"/>
  <c r="DL99" i="8"/>
  <c r="DL148" i="8"/>
  <c r="DL79" i="8"/>
  <c r="DL149" i="8"/>
  <c r="DL150" i="8"/>
  <c r="DL154" i="8"/>
  <c r="DL155" i="8"/>
  <c r="DL156" i="8"/>
  <c r="DL157" i="8"/>
  <c r="DL160" i="8"/>
  <c r="DL161" i="8"/>
  <c r="DL163" i="8"/>
  <c r="DL168" i="8"/>
  <c r="DL174" i="8"/>
  <c r="DL175" i="8"/>
  <c r="DL181" i="8"/>
  <c r="DL185" i="8"/>
  <c r="DL186" i="8"/>
  <c r="DL187" i="8"/>
  <c r="DL176" i="8"/>
  <c r="DL179" i="8"/>
  <c r="DL188" i="8"/>
  <c r="DL191" i="8"/>
  <c r="DL192" i="8"/>
  <c r="DL193" i="8"/>
  <c r="DL194" i="8"/>
  <c r="DL199" i="8"/>
  <c r="DL81" i="8"/>
  <c r="DL21" i="8"/>
  <c r="DL200" i="8"/>
  <c r="DL201" i="8"/>
  <c r="DL202" i="8"/>
  <c r="DL210" i="8"/>
  <c r="DL105" i="8"/>
  <c r="DL123" i="8"/>
  <c r="DL15" i="8"/>
  <c r="DL164" i="8"/>
  <c r="DL30" i="8"/>
  <c r="DL42" i="8"/>
  <c r="DL51" i="8"/>
  <c r="DL128" i="8"/>
  <c r="DL135" i="8"/>
  <c r="DL141" i="8"/>
  <c r="DL142" i="8"/>
  <c r="DL146" i="8"/>
  <c r="DL147" i="8"/>
  <c r="DL151" i="8"/>
  <c r="DL152" i="8"/>
  <c r="DL153" i="8"/>
  <c r="DL158" i="8"/>
  <c r="DL159" i="8"/>
  <c r="DL17" i="8"/>
  <c r="DL52" i="8"/>
  <c r="DL134" i="8"/>
  <c r="DL165" i="8"/>
  <c r="DL166" i="8"/>
  <c r="DL172" i="8"/>
  <c r="DL173" i="8"/>
  <c r="DL177" i="8"/>
  <c r="DL178" i="8"/>
  <c r="DL18" i="8"/>
  <c r="DL41" i="8"/>
  <c r="DL182" i="8"/>
  <c r="DL183" i="8"/>
  <c r="DL184" i="8"/>
  <c r="DL189" i="8"/>
  <c r="DL190" i="8"/>
  <c r="DL196" i="8"/>
  <c r="DL197" i="8"/>
  <c r="DL203" i="8"/>
  <c r="DL204" i="8"/>
  <c r="DL208" i="8"/>
  <c r="DL209" i="8"/>
  <c r="DL31" i="8"/>
  <c r="DL65" i="8"/>
  <c r="DL76" i="8"/>
  <c r="DL77" i="8"/>
  <c r="DL89" i="8"/>
  <c r="DL97" i="8"/>
  <c r="DL103" i="8"/>
  <c r="DL104" i="8"/>
  <c r="DL110" i="8"/>
  <c r="DL111" i="8"/>
  <c r="MU214" i="8" l="1"/>
  <c r="DJ216" i="8"/>
  <c r="IC214" i="8"/>
  <c r="DK216" i="8" s="1"/>
  <c r="MW19" i="8"/>
  <c r="MW169" i="8"/>
  <c r="MW180" i="8"/>
  <c r="MW73" i="8"/>
  <c r="MW95" i="8"/>
  <c r="MW119" i="8"/>
  <c r="MW140" i="8"/>
  <c r="MW107" i="8"/>
  <c r="MW113" i="8"/>
  <c r="MW21" i="8"/>
  <c r="MW148" i="8"/>
  <c r="MW112" i="8"/>
  <c r="MW16" i="8"/>
  <c r="MW85" i="8"/>
  <c r="MW205" i="8"/>
  <c r="MW179" i="8"/>
  <c r="MW81" i="8"/>
  <c r="MW36" i="8"/>
  <c r="MW193" i="8"/>
  <c r="MW176" i="8"/>
  <c r="MW38" i="8"/>
  <c r="MW29" i="8"/>
  <c r="MW132" i="8"/>
  <c r="MW130" i="8"/>
  <c r="MW174" i="8"/>
  <c r="MW22" i="8"/>
  <c r="MW71" i="8"/>
  <c r="MW69" i="8"/>
  <c r="MW101" i="8"/>
  <c r="MW118" i="8"/>
  <c r="MW124" i="8"/>
  <c r="MW126" i="8"/>
  <c r="MW144" i="8"/>
  <c r="MW206" i="8"/>
  <c r="MW138" i="8"/>
  <c r="MW143" i="8"/>
  <c r="MW49" i="8"/>
  <c r="MW170" i="8"/>
  <c r="MW131" i="8"/>
  <c r="MW129" i="8"/>
  <c r="MW98" i="8"/>
  <c r="MW171" i="8"/>
  <c r="MW106" i="8"/>
  <c r="MW27" i="8"/>
  <c r="MW188" i="8"/>
  <c r="MW168" i="8"/>
  <c r="MW87" i="8"/>
  <c r="MW156" i="8"/>
  <c r="MW44" i="8"/>
  <c r="MW80" i="8"/>
  <c r="MW202" i="8"/>
  <c r="MW210" i="8"/>
  <c r="MW66" i="8"/>
  <c r="MW109" i="8"/>
  <c r="MW50" i="8"/>
  <c r="MW47" i="8"/>
  <c r="MW108" i="8"/>
  <c r="MW139" i="8"/>
  <c r="MW45" i="8"/>
  <c r="MW195" i="8"/>
  <c r="MW37" i="8"/>
  <c r="MW74" i="8"/>
  <c r="MW198" i="8"/>
  <c r="MW117" i="8"/>
  <c r="MW46" i="8"/>
  <c r="MW102" i="8"/>
  <c r="MW84" i="8"/>
  <c r="MW68" i="8"/>
  <c r="MW100" i="8"/>
  <c r="MW114" i="8"/>
  <c r="MW125" i="8"/>
  <c r="MW145" i="8"/>
  <c r="MW162" i="8"/>
  <c r="MW207" i="8"/>
  <c r="MW43" i="8"/>
  <c r="MW14" i="8"/>
  <c r="MW48" i="8"/>
  <c r="MW212" i="8"/>
  <c r="MW137" i="8"/>
  <c r="MW211" i="8"/>
  <c r="MW15" i="8"/>
  <c r="DM146" i="8"/>
  <c r="DM151" i="8"/>
  <c r="DM152" i="8"/>
  <c r="DM153" i="8"/>
  <c r="DM158" i="8"/>
  <c r="DM159" i="8"/>
  <c r="DM51" i="8"/>
  <c r="DM165" i="8"/>
  <c r="DM166" i="8"/>
  <c r="DM172" i="8"/>
  <c r="DM173" i="8"/>
  <c r="DM177" i="8"/>
  <c r="DM178" i="8"/>
  <c r="DM30" i="8"/>
  <c r="DM18" i="8"/>
  <c r="DM147" i="8"/>
  <c r="MX168" i="8"/>
  <c r="MX81" i="8"/>
  <c r="MX21" i="8"/>
  <c r="MX87" i="8"/>
  <c r="MX36" i="8"/>
  <c r="MX193" i="8"/>
  <c r="MX80" i="8"/>
  <c r="MX156" i="8"/>
  <c r="MX16" i="8"/>
  <c r="MX129" i="8"/>
  <c r="MX148" i="8"/>
  <c r="MX176" i="8"/>
  <c r="MX202" i="8"/>
  <c r="MX37" i="8"/>
  <c r="MX22" i="8"/>
  <c r="MX38" i="8"/>
  <c r="MX84" i="8"/>
  <c r="MX163" i="8"/>
  <c r="MX210" i="8"/>
  <c r="MX10" i="8"/>
  <c r="MX18" i="8"/>
  <c r="MX111" i="8"/>
  <c r="MX115" i="8"/>
  <c r="MX116" i="8"/>
  <c r="MX120" i="8"/>
  <c r="MX121" i="8"/>
  <c r="MX122" i="8"/>
  <c r="MX127" i="8"/>
  <c r="MW9" i="8"/>
  <c r="IE9" i="8"/>
  <c r="IF10" i="8"/>
  <c r="IF29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22" i="8"/>
  <c r="IF56" i="8"/>
  <c r="IF61" i="8"/>
  <c r="IF64" i="8"/>
  <c r="IF68" i="8"/>
  <c r="IF70" i="8"/>
  <c r="IF71" i="8"/>
  <c r="IF7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DN10" i="8"/>
  <c r="DN53" i="8" s="1"/>
  <c r="DN65" i="8"/>
  <c r="DN76" i="8"/>
  <c r="DN77" i="8"/>
  <c r="DN89" i="8"/>
  <c r="DN90" i="8"/>
  <c r="DN91" i="8"/>
  <c r="DN31" i="8"/>
  <c r="DN64" i="8"/>
  <c r="DN96" i="8"/>
  <c r="DN97" i="8"/>
  <c r="DN103" i="8"/>
  <c r="DN104" i="8"/>
  <c r="DN110" i="8"/>
  <c r="DN111" i="8"/>
  <c r="DM9" i="8"/>
  <c r="DN115" i="8"/>
  <c r="DN116" i="8"/>
  <c r="DN120" i="8"/>
  <c r="DN121" i="8"/>
  <c r="DN122" i="8"/>
  <c r="DN127" i="8"/>
  <c r="DL213" i="8"/>
  <c r="DL214" i="8" s="1"/>
  <c r="MV213" i="8"/>
  <c r="ID213" i="8"/>
  <c r="MW55" i="8"/>
  <c r="MW57" i="8"/>
  <c r="MW62" i="8"/>
  <c r="MW58" i="8"/>
  <c r="MW54" i="8"/>
  <c r="MW61" i="8"/>
  <c r="MW59" i="8"/>
  <c r="MW63" i="8"/>
  <c r="MW60" i="8"/>
  <c r="MW56" i="8"/>
  <c r="MW53" i="8"/>
  <c r="MW70" i="8"/>
  <c r="MW72" i="8"/>
  <c r="MW75" i="8"/>
  <c r="MW67" i="8"/>
  <c r="MW163" i="8"/>
  <c r="MW186" i="8"/>
  <c r="MW133" i="8"/>
  <c r="MW20" i="8"/>
  <c r="MW23" i="8"/>
  <c r="MW24" i="8"/>
  <c r="MW26" i="8"/>
  <c r="MW34" i="8"/>
  <c r="MW35" i="8"/>
  <c r="MW82" i="8"/>
  <c r="MW83" i="8"/>
  <c r="MW86" i="8"/>
  <c r="MW88" i="8"/>
  <c r="MW28" i="8"/>
  <c r="MW32" i="8"/>
  <c r="MW33" i="8"/>
  <c r="MW39" i="8"/>
  <c r="MW40" i="8"/>
  <c r="MW93" i="8"/>
  <c r="MW94" i="8"/>
  <c r="MW99" i="8"/>
  <c r="MW149" i="8"/>
  <c r="MW150" i="8"/>
  <c r="MW154" i="8"/>
  <c r="MW155" i="8"/>
  <c r="MW157" i="8"/>
  <c r="MW160" i="8"/>
  <c r="MW161" i="8"/>
  <c r="MW175" i="8"/>
  <c r="MW181" i="8"/>
  <c r="MW185" i="8"/>
  <c r="MW187" i="8"/>
  <c r="MW191" i="8"/>
  <c r="MW192" i="8"/>
  <c r="MW194" i="8"/>
  <c r="MW199" i="8"/>
  <c r="MW200" i="8"/>
  <c r="MW201" i="8"/>
  <c r="MW164" i="8"/>
  <c r="MW25" i="8"/>
  <c r="MW78" i="8"/>
  <c r="MW79" i="8"/>
  <c r="MW92" i="8"/>
  <c r="MW105" i="8"/>
  <c r="MW123" i="8"/>
  <c r="MW136" i="8"/>
  <c r="MW167" i="8"/>
  <c r="IE15" i="8"/>
  <c r="IE33" i="8"/>
  <c r="IE40" i="8"/>
  <c r="IE62" i="8"/>
  <c r="IE63" i="8"/>
  <c r="IE64" i="8"/>
  <c r="IE70" i="8"/>
  <c r="IE72" i="8"/>
  <c r="IE74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48" i="8"/>
  <c r="IE65" i="8"/>
  <c r="IE66" i="8"/>
  <c r="IE67" i="8"/>
  <c r="IE69" i="8"/>
  <c r="IE71" i="8"/>
  <c r="IE73" i="8"/>
  <c r="IE75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39" i="8"/>
  <c r="IE54" i="8"/>
  <c r="IE55" i="8"/>
  <c r="IE61" i="8"/>
  <c r="IE68" i="8"/>
  <c r="IE112" i="8"/>
  <c r="IE113" i="8"/>
  <c r="IE114" i="8"/>
  <c r="IE115" i="8"/>
  <c r="IE116" i="8"/>
  <c r="IE117" i="8"/>
  <c r="IE118" i="8"/>
  <c r="IE119" i="8"/>
  <c r="IE120" i="8"/>
  <c r="IE121" i="8"/>
  <c r="IE122" i="8"/>
  <c r="IE123" i="8"/>
  <c r="IE124" i="8"/>
  <c r="IE125" i="8"/>
  <c r="IE126" i="8"/>
  <c r="IE127" i="8"/>
  <c r="IE34" i="8"/>
  <c r="IE35" i="8"/>
  <c r="IE36" i="8"/>
  <c r="IE37" i="8"/>
  <c r="IE38" i="8"/>
  <c r="IE42" i="8"/>
  <c r="IE43" i="8"/>
  <c r="IE44" i="8"/>
  <c r="IE45" i="8"/>
  <c r="IE46" i="8"/>
  <c r="IE47" i="8"/>
  <c r="IE49" i="8"/>
  <c r="IE50" i="8"/>
  <c r="IE52" i="8"/>
  <c r="IE53" i="8"/>
  <c r="IE57" i="8"/>
  <c r="IE58" i="8"/>
  <c r="IE59" i="8"/>
  <c r="IE60" i="8"/>
  <c r="IE132" i="8"/>
  <c r="IE135" i="8"/>
  <c r="IE136" i="8"/>
  <c r="IE137" i="8"/>
  <c r="IE138" i="8"/>
  <c r="IE139" i="8"/>
  <c r="IE140" i="8"/>
  <c r="IE141" i="8"/>
  <c r="IE142" i="8"/>
  <c r="IE143" i="8"/>
  <c r="IE144" i="8"/>
  <c r="IE145" i="8"/>
  <c r="IE146" i="8"/>
  <c r="IE147" i="8"/>
  <c r="IE148" i="8"/>
  <c r="IE149" i="8"/>
  <c r="IE150" i="8"/>
  <c r="IE151" i="8"/>
  <c r="IE152" i="8"/>
  <c r="IE153" i="8"/>
  <c r="IE154" i="8"/>
  <c r="IE155" i="8"/>
  <c r="IE156" i="8"/>
  <c r="IE157" i="8"/>
  <c r="IE158" i="8"/>
  <c r="IE159" i="8"/>
  <c r="IE160" i="8"/>
  <c r="IE19" i="8"/>
  <c r="IE21" i="8"/>
  <c r="IE22" i="8"/>
  <c r="IE56" i="8"/>
  <c r="IE161" i="8"/>
  <c r="IE162" i="8"/>
  <c r="IE163" i="8"/>
  <c r="IE164" i="8"/>
  <c r="IE165" i="8"/>
  <c r="IE166" i="8"/>
  <c r="IE167" i="8"/>
  <c r="IE168" i="8"/>
  <c r="IE169" i="8"/>
  <c r="IE170" i="8"/>
  <c r="IE171" i="8"/>
  <c r="IE172" i="8"/>
  <c r="IE173" i="8"/>
  <c r="IE174" i="8"/>
  <c r="IE175" i="8"/>
  <c r="IE176" i="8"/>
  <c r="IE177" i="8"/>
  <c r="IE178" i="8"/>
  <c r="IE129" i="8"/>
  <c r="IE130" i="8"/>
  <c r="IE133" i="8"/>
  <c r="IE134" i="8"/>
  <c r="IE179" i="8"/>
  <c r="IE180" i="8"/>
  <c r="IE181" i="8"/>
  <c r="IE182" i="8"/>
  <c r="IE183" i="8"/>
  <c r="IE184" i="8"/>
  <c r="IE185" i="8"/>
  <c r="IE186" i="8"/>
  <c r="IE187" i="8"/>
  <c r="IE188" i="8"/>
  <c r="IE189" i="8"/>
  <c r="IE190" i="8"/>
  <c r="IE191" i="8"/>
  <c r="IE192" i="8"/>
  <c r="IE193" i="8"/>
  <c r="IE194" i="8"/>
  <c r="IE195" i="8"/>
  <c r="IE25" i="8"/>
  <c r="IE26" i="8"/>
  <c r="IE41" i="8"/>
  <c r="IE51" i="8"/>
  <c r="IE128" i="8"/>
  <c r="IE131" i="8"/>
  <c r="IE196" i="8"/>
  <c r="IE197" i="8"/>
  <c r="IE198" i="8"/>
  <c r="IE199" i="8"/>
  <c r="IE200" i="8"/>
  <c r="IE201" i="8"/>
  <c r="IE202" i="8"/>
  <c r="IE203" i="8"/>
  <c r="IE204" i="8"/>
  <c r="IE205" i="8"/>
  <c r="IE206" i="8"/>
  <c r="IE207" i="8"/>
  <c r="IE208" i="8"/>
  <c r="IE209" i="8"/>
  <c r="IE210" i="8"/>
  <c r="IE211" i="8"/>
  <c r="IE212" i="8"/>
  <c r="DM65" i="8"/>
  <c r="DM116" i="8"/>
  <c r="DM121" i="8"/>
  <c r="DM16" i="8"/>
  <c r="DM23" i="8"/>
  <c r="DM25" i="8"/>
  <c r="DM188" i="8"/>
  <c r="DM201" i="8"/>
  <c r="DM15" i="8"/>
  <c r="DM53" i="8"/>
  <c r="DM56" i="8"/>
  <c r="DM54" i="8"/>
  <c r="DM57" i="8"/>
  <c r="DM55" i="8"/>
  <c r="DM58" i="8"/>
  <c r="DM62" i="8"/>
  <c r="DM61" i="8"/>
  <c r="DM63" i="8"/>
  <c r="DM60" i="8"/>
  <c r="DM59" i="8"/>
  <c r="DM67" i="8"/>
  <c r="DM68" i="8"/>
  <c r="DM70" i="8"/>
  <c r="DM73" i="8"/>
  <c r="DM71" i="8"/>
  <c r="DM72" i="8"/>
  <c r="DM74" i="8"/>
  <c r="DM75" i="8"/>
  <c r="DM66" i="8"/>
  <c r="DM69" i="8"/>
  <c r="DM14" i="8"/>
  <c r="DM43" i="8"/>
  <c r="DM44" i="8"/>
  <c r="DM45" i="8"/>
  <c r="DM47" i="8"/>
  <c r="DM48" i="8"/>
  <c r="DM49" i="8"/>
  <c r="DM50" i="8"/>
  <c r="DM19" i="8"/>
  <c r="DM29" i="8"/>
  <c r="DM95" i="8"/>
  <c r="DM100" i="8"/>
  <c r="DM113" i="8"/>
  <c r="DM114" i="8"/>
  <c r="DM117" i="8"/>
  <c r="DM118" i="8"/>
  <c r="DM119" i="8"/>
  <c r="DM124" i="8"/>
  <c r="DM125" i="8"/>
  <c r="DM107" i="8"/>
  <c r="DM129" i="8"/>
  <c r="DM130" i="8"/>
  <c r="DM131" i="8"/>
  <c r="DM132" i="8"/>
  <c r="DM137" i="8"/>
  <c r="DM140" i="8"/>
  <c r="DM143" i="8"/>
  <c r="DM144" i="8"/>
  <c r="DM145" i="8"/>
  <c r="DM162" i="8"/>
  <c r="DM169" i="8"/>
  <c r="DM138" i="8"/>
  <c r="DM139" i="8"/>
  <c r="DM170" i="8"/>
  <c r="DM171" i="8"/>
  <c r="DM180" i="8"/>
  <c r="DM198" i="8"/>
  <c r="DM205" i="8"/>
  <c r="DM206" i="8"/>
  <c r="DM101" i="8"/>
  <c r="DM106" i="8"/>
  <c r="DM112" i="8"/>
  <c r="DM126" i="8"/>
  <c r="DM207" i="8"/>
  <c r="DM211" i="8"/>
  <c r="DM212" i="8"/>
  <c r="DM108" i="8"/>
  <c r="DM109" i="8"/>
  <c r="DM105" i="8"/>
  <c r="DM123" i="8"/>
  <c r="DM136" i="8"/>
  <c r="DM167" i="8"/>
  <c r="DM92" i="8"/>
  <c r="DM102" i="8"/>
  <c r="DM133" i="8"/>
  <c r="DM195" i="8"/>
  <c r="DM20" i="8"/>
  <c r="DM22" i="8"/>
  <c r="DM176" i="8"/>
  <c r="DM200" i="8"/>
  <c r="DM210" i="8"/>
  <c r="DM64" i="8"/>
  <c r="DM120" i="8"/>
  <c r="DM127" i="8"/>
  <c r="DM17" i="8"/>
  <c r="DM24" i="8"/>
  <c r="DM26" i="8"/>
  <c r="DM27" i="8"/>
  <c r="DM28" i="8"/>
  <c r="DM33" i="8"/>
  <c r="DM34" i="8"/>
  <c r="DM35" i="8"/>
  <c r="DM40" i="8"/>
  <c r="DM46" i="8"/>
  <c r="DM78" i="8"/>
  <c r="DM80" i="8"/>
  <c r="DM21" i="8"/>
  <c r="DM32" i="8"/>
  <c r="DM36" i="8"/>
  <c r="DM37" i="8"/>
  <c r="DM82" i="8"/>
  <c r="DM83" i="8"/>
  <c r="DM84" i="8"/>
  <c r="DM85" i="8"/>
  <c r="DM86" i="8"/>
  <c r="DM87" i="8"/>
  <c r="DM88" i="8"/>
  <c r="DM79" i="8"/>
  <c r="DM81" i="8"/>
  <c r="DM38" i="8"/>
  <c r="DM39" i="8"/>
  <c r="DM93" i="8"/>
  <c r="DM94" i="8"/>
  <c r="DM98" i="8"/>
  <c r="DM99" i="8"/>
  <c r="DM148" i="8"/>
  <c r="DM149" i="8"/>
  <c r="DM150" i="8"/>
  <c r="DM154" i="8"/>
  <c r="DM155" i="8"/>
  <c r="DM156" i="8"/>
  <c r="DM157" i="8"/>
  <c r="DM160" i="8"/>
  <c r="DM161" i="8"/>
  <c r="DM163" i="8"/>
  <c r="DM168" i="8"/>
  <c r="DM174" i="8"/>
  <c r="DM175" i="8"/>
  <c r="DM181" i="8"/>
  <c r="DM185" i="8"/>
  <c r="DM186" i="8"/>
  <c r="DM187" i="8"/>
  <c r="DM191" i="8"/>
  <c r="DM192" i="8"/>
  <c r="DM193" i="8"/>
  <c r="DM194" i="8"/>
  <c r="DM199" i="8"/>
  <c r="DM179" i="8"/>
  <c r="DM202" i="8"/>
  <c r="DM164" i="8"/>
  <c r="DM115" i="8"/>
  <c r="DM122" i="8"/>
  <c r="DM134" i="8"/>
  <c r="DM182" i="8"/>
  <c r="DM183" i="8"/>
  <c r="DM184" i="8"/>
  <c r="DM189" i="8"/>
  <c r="DM190" i="8"/>
  <c r="DM196" i="8"/>
  <c r="DM197" i="8"/>
  <c r="DM203" i="8"/>
  <c r="DM204" i="8"/>
  <c r="DM208" i="8"/>
  <c r="DM209" i="8"/>
  <c r="DM76" i="8"/>
  <c r="DM77" i="8"/>
  <c r="DM89" i="8"/>
  <c r="DM90" i="8"/>
  <c r="DM91" i="8"/>
  <c r="DM96" i="8"/>
  <c r="DM97" i="8"/>
  <c r="DM103" i="8"/>
  <c r="DM104" i="8"/>
  <c r="DM110" i="8"/>
  <c r="DM111" i="8"/>
  <c r="MV214" i="8" l="1"/>
  <c r="MW213" i="8"/>
  <c r="MW214" i="8" s="1"/>
  <c r="MX102" i="8"/>
  <c r="MX133" i="8"/>
  <c r="MX20" i="8"/>
  <c r="MX23" i="8"/>
  <c r="IF15" i="8"/>
  <c r="IF33" i="8"/>
  <c r="IF44" i="8"/>
  <c r="IF49" i="8"/>
  <c r="IF57" i="8"/>
  <c r="IF62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127" i="8"/>
  <c r="DL215" i="8"/>
  <c r="ID214" i="8"/>
  <c r="DL216" i="8" s="1"/>
  <c r="MY10" i="8"/>
  <c r="MY18" i="8"/>
  <c r="MY30" i="8"/>
  <c r="MY41" i="8"/>
  <c r="MY51" i="8"/>
  <c r="MY52" i="8"/>
  <c r="MX9" i="8"/>
  <c r="IG10" i="8"/>
  <c r="IG14" i="8"/>
  <c r="IG15" i="8"/>
  <c r="IG16" i="8"/>
  <c r="IG17" i="8"/>
  <c r="IG19" i="8"/>
  <c r="IG22" i="8"/>
  <c r="IG23" i="8"/>
  <c r="IG24" i="8"/>
  <c r="IG28" i="8"/>
  <c r="IG30" i="8"/>
  <c r="IG31" i="8"/>
  <c r="IG34" i="8"/>
  <c r="IG38" i="8"/>
  <c r="IG39" i="8"/>
  <c r="IG40" i="8"/>
  <c r="IG42" i="8"/>
  <c r="IF9" i="8"/>
  <c r="IG26" i="8"/>
  <c r="IG29" i="8"/>
  <c r="IG32" i="8"/>
  <c r="IG43" i="8"/>
  <c r="IG49" i="8"/>
  <c r="IG52" i="8"/>
  <c r="IG129" i="8"/>
  <c r="IG134" i="8"/>
  <c r="IG179" i="8"/>
  <c r="IG180" i="8"/>
  <c r="IG181" i="8"/>
  <c r="IG182" i="8"/>
  <c r="IG183" i="8"/>
  <c r="IG184" i="8"/>
  <c r="IG185" i="8"/>
  <c r="IG186" i="8"/>
  <c r="IG187" i="8"/>
  <c r="IG188" i="8"/>
  <c r="IG189" i="8"/>
  <c r="IG190" i="8"/>
  <c r="IG191" i="8"/>
  <c r="IG192" i="8"/>
  <c r="IG193" i="8"/>
  <c r="IG194" i="8"/>
  <c r="IG195" i="8"/>
  <c r="DN9" i="8"/>
  <c r="DO10" i="8"/>
  <c r="DO17" i="8"/>
  <c r="DO18" i="8"/>
  <c r="DO30" i="8"/>
  <c r="DO31" i="8"/>
  <c r="DO51" i="8"/>
  <c r="DO52" i="8"/>
  <c r="DO135" i="8"/>
  <c r="DO141" i="8"/>
  <c r="DO142" i="8"/>
  <c r="DO146" i="8"/>
  <c r="DO147" i="8"/>
  <c r="IE213" i="8"/>
  <c r="DM213" i="8"/>
  <c r="DM214" i="8" s="1"/>
  <c r="MX58" i="8"/>
  <c r="MX57" i="8"/>
  <c r="MX62" i="8"/>
  <c r="MX55" i="8"/>
  <c r="MX54" i="8"/>
  <c r="MX61" i="8"/>
  <c r="MX59" i="8"/>
  <c r="MX63" i="8"/>
  <c r="MX60" i="8"/>
  <c r="MX53" i="8"/>
  <c r="MX56" i="8"/>
  <c r="MX70" i="8"/>
  <c r="MX72" i="8"/>
  <c r="MX75" i="8"/>
  <c r="MX67" i="8"/>
  <c r="MX68" i="8"/>
  <c r="MX74" i="8"/>
  <c r="MX73" i="8"/>
  <c r="MX71" i="8"/>
  <c r="MX66" i="8"/>
  <c r="MX69" i="8"/>
  <c r="MX19" i="8"/>
  <c r="MX95" i="8"/>
  <c r="MX100" i="8"/>
  <c r="MX101" i="8"/>
  <c r="MX108" i="8"/>
  <c r="MX109" i="8"/>
  <c r="MX114" i="8"/>
  <c r="MX118" i="8"/>
  <c r="MX124" i="8"/>
  <c r="MX125" i="8"/>
  <c r="MX126" i="8"/>
  <c r="MX138" i="8"/>
  <c r="MX140" i="8"/>
  <c r="MX144" i="8"/>
  <c r="MX145" i="8"/>
  <c r="MX162" i="8"/>
  <c r="MX169" i="8"/>
  <c r="MX198" i="8"/>
  <c r="MX206" i="8"/>
  <c r="MX207" i="8"/>
  <c r="MX205" i="8"/>
  <c r="MX43" i="8"/>
  <c r="MX139" i="8"/>
  <c r="MX14" i="8"/>
  <c r="MX45" i="8"/>
  <c r="MX48" i="8"/>
  <c r="MX49" i="8"/>
  <c r="MX50" i="8"/>
  <c r="MX107" i="8"/>
  <c r="MX137" i="8"/>
  <c r="MX143" i="8"/>
  <c r="MX170" i="8"/>
  <c r="MX212" i="8"/>
  <c r="MX180" i="8"/>
  <c r="MX29" i="8"/>
  <c r="MX131" i="8"/>
  <c r="MX211" i="8"/>
  <c r="MX15" i="8"/>
  <c r="MX117" i="8"/>
  <c r="MX47" i="8"/>
  <c r="MX119" i="8"/>
  <c r="MX130" i="8"/>
  <c r="MX112" i="8"/>
  <c r="MX132" i="8"/>
  <c r="MX186" i="8"/>
  <c r="MX195" i="8"/>
  <c r="MX85" i="8"/>
  <c r="MX98" i="8"/>
  <c r="MX171" i="8"/>
  <c r="MX106" i="8"/>
  <c r="MX113" i="8"/>
  <c r="MX44" i="8"/>
  <c r="MX27" i="8"/>
  <c r="MX179" i="8"/>
  <c r="MX188" i="8"/>
  <c r="MX46" i="8"/>
  <c r="MX24" i="8"/>
  <c r="MX26" i="8"/>
  <c r="MX28" i="8"/>
  <c r="MX34" i="8"/>
  <c r="MX35" i="8"/>
  <c r="MX39" i="8"/>
  <c r="MX82" i="8"/>
  <c r="MX33" i="8"/>
  <c r="MX40" i="8"/>
  <c r="MX83" i="8"/>
  <c r="MX86" i="8"/>
  <c r="MX88" i="8"/>
  <c r="MX93" i="8"/>
  <c r="MX94" i="8"/>
  <c r="MX99" i="8"/>
  <c r="MX149" i="8"/>
  <c r="MX32" i="8"/>
  <c r="MX150" i="8"/>
  <c r="MX154" i="8"/>
  <c r="MX155" i="8"/>
  <c r="MX157" i="8"/>
  <c r="MX161" i="8"/>
  <c r="MX174" i="8"/>
  <c r="MX175" i="8"/>
  <c r="MX181" i="8"/>
  <c r="MX185" i="8"/>
  <c r="MX187" i="8"/>
  <c r="MX191" i="8"/>
  <c r="MX192" i="8"/>
  <c r="MX194" i="8"/>
  <c r="MX199" i="8"/>
  <c r="MX160" i="8"/>
  <c r="MX200" i="8"/>
  <c r="MX201" i="8"/>
  <c r="MX164" i="8"/>
  <c r="MX25" i="8"/>
  <c r="MX78" i="8"/>
  <c r="MX79" i="8"/>
  <c r="MX92" i="8"/>
  <c r="MX105" i="8"/>
  <c r="MX123" i="8"/>
  <c r="MX136" i="8"/>
  <c r="MX167" i="8"/>
  <c r="MX30" i="8"/>
  <c r="MX31" i="8"/>
  <c r="MX41" i="8"/>
  <c r="MX51" i="8"/>
  <c r="MX52" i="8"/>
  <c r="MX128" i="8"/>
  <c r="MX135" i="8"/>
  <c r="MX141" i="8"/>
  <c r="MX142" i="8"/>
  <c r="MX146" i="8"/>
  <c r="MX147" i="8"/>
  <c r="MX151" i="8"/>
  <c r="MX152" i="8"/>
  <c r="MX153" i="8"/>
  <c r="MX158" i="8"/>
  <c r="MX159" i="8"/>
  <c r="MX165" i="8"/>
  <c r="MX166" i="8"/>
  <c r="MX172" i="8"/>
  <c r="MX173" i="8"/>
  <c r="MX177" i="8"/>
  <c r="MX17" i="8"/>
  <c r="MX42" i="8"/>
  <c r="MX134" i="8"/>
  <c r="MX178" i="8"/>
  <c r="MX182" i="8"/>
  <c r="MX183" i="8"/>
  <c r="MX184" i="8"/>
  <c r="MX189" i="8"/>
  <c r="MX190" i="8"/>
  <c r="MX196" i="8"/>
  <c r="MX197" i="8"/>
  <c r="MX203" i="8"/>
  <c r="MX204" i="8"/>
  <c r="MX208" i="8"/>
  <c r="MX209" i="8"/>
  <c r="MX65" i="8"/>
  <c r="MX76" i="8"/>
  <c r="MX77" i="8"/>
  <c r="MX89" i="8"/>
  <c r="MX90" i="8"/>
  <c r="MX91" i="8"/>
  <c r="MX64" i="8"/>
  <c r="MX96" i="8"/>
  <c r="MX97" i="8"/>
  <c r="MX103" i="8"/>
  <c r="MX104" i="8"/>
  <c r="MX110" i="8"/>
  <c r="IF17" i="8"/>
  <c r="IF19" i="8"/>
  <c r="IF20" i="8"/>
  <c r="IF21" i="8"/>
  <c r="IF23" i="8"/>
  <c r="IF24" i="8"/>
  <c r="IF25" i="8"/>
  <c r="IF26" i="8"/>
  <c r="IF27" i="8"/>
  <c r="IF32" i="8"/>
  <c r="IF36" i="8"/>
  <c r="IF38" i="8"/>
  <c r="IF39" i="8"/>
  <c r="IF41" i="8"/>
  <c r="IF43" i="8"/>
  <c r="IF47" i="8"/>
  <c r="IF51" i="8"/>
  <c r="IF52" i="8"/>
  <c r="IF54" i="8"/>
  <c r="IF55" i="8"/>
  <c r="IF58" i="8"/>
  <c r="IF59" i="8"/>
  <c r="IF60" i="8"/>
  <c r="IF130" i="8"/>
  <c r="IF131" i="8"/>
  <c r="IF135" i="8"/>
  <c r="IF136" i="8"/>
  <c r="IF137" i="8"/>
  <c r="IF138" i="8"/>
  <c r="IF139" i="8"/>
  <c r="IF140" i="8"/>
  <c r="IF141" i="8"/>
  <c r="IF142" i="8"/>
  <c r="IF143" i="8"/>
  <c r="IF144" i="8"/>
  <c r="IF145" i="8"/>
  <c r="IF146" i="8"/>
  <c r="IF147" i="8"/>
  <c r="IF148" i="8"/>
  <c r="IF149" i="8"/>
  <c r="IF150" i="8"/>
  <c r="IF151" i="8"/>
  <c r="IF152" i="8"/>
  <c r="IF153" i="8"/>
  <c r="IF154" i="8"/>
  <c r="IF155" i="8"/>
  <c r="IF156" i="8"/>
  <c r="IF157" i="8"/>
  <c r="IF158" i="8"/>
  <c r="IF159" i="8"/>
  <c r="IF160" i="8"/>
  <c r="IF18" i="8"/>
  <c r="IF35" i="8"/>
  <c r="IF40" i="8"/>
  <c r="IF42" i="8"/>
  <c r="IF45" i="8"/>
  <c r="IF48" i="8"/>
  <c r="IF129" i="8"/>
  <c r="IF163" i="8"/>
  <c r="IF164" i="8"/>
  <c r="IF165" i="8"/>
  <c r="IF166" i="8"/>
  <c r="IF167" i="8"/>
  <c r="IF168" i="8"/>
  <c r="IF169" i="8"/>
  <c r="IF170" i="8"/>
  <c r="IF171" i="8"/>
  <c r="IF172" i="8"/>
  <c r="IF173" i="8"/>
  <c r="IF174" i="8"/>
  <c r="IF175" i="8"/>
  <c r="IF176" i="8"/>
  <c r="IF177" i="8"/>
  <c r="IF178" i="8"/>
  <c r="IF14" i="8"/>
  <c r="IF37" i="8"/>
  <c r="IF46" i="8"/>
  <c r="IF128" i="8"/>
  <c r="IF133" i="8"/>
  <c r="IF161" i="8"/>
  <c r="IF180" i="8"/>
  <c r="IF181" i="8"/>
  <c r="IF182" i="8"/>
  <c r="IF183" i="8"/>
  <c r="IF184" i="8"/>
  <c r="IF185" i="8"/>
  <c r="IF186" i="8"/>
  <c r="IF187" i="8"/>
  <c r="IF188" i="8"/>
  <c r="IF189" i="8"/>
  <c r="IF190" i="8"/>
  <c r="IF191" i="8"/>
  <c r="IF192" i="8"/>
  <c r="IF193" i="8"/>
  <c r="IF194" i="8"/>
  <c r="IF195" i="8"/>
  <c r="IF31" i="8"/>
  <c r="IF132" i="8"/>
  <c r="IF134" i="8"/>
  <c r="IF162" i="8"/>
  <c r="IF179" i="8"/>
  <c r="IF196" i="8"/>
  <c r="IF197" i="8"/>
  <c r="IF198" i="8"/>
  <c r="IF199" i="8"/>
  <c r="IF200" i="8"/>
  <c r="IF201" i="8"/>
  <c r="IF202" i="8"/>
  <c r="IF203" i="8"/>
  <c r="IF204" i="8"/>
  <c r="IF205" i="8"/>
  <c r="IF206" i="8"/>
  <c r="IF207" i="8"/>
  <c r="IF208" i="8"/>
  <c r="IF209" i="8"/>
  <c r="IF210" i="8"/>
  <c r="IF211" i="8"/>
  <c r="IF212" i="8"/>
  <c r="IF16" i="8"/>
  <c r="IF28" i="8"/>
  <c r="IF30" i="8"/>
  <c r="IF34" i="8"/>
  <c r="IF50" i="8"/>
  <c r="IF53" i="8"/>
  <c r="IF63" i="8"/>
  <c r="IF65" i="8"/>
  <c r="IF66" i="8"/>
  <c r="IF67" i="8"/>
  <c r="IF69" i="8"/>
  <c r="IF72" i="8"/>
  <c r="IF73" i="8"/>
  <c r="IF75" i="8"/>
  <c r="IF76" i="8"/>
  <c r="IF77" i="8"/>
  <c r="DN56" i="8"/>
  <c r="DN54" i="8"/>
  <c r="DN57" i="8"/>
  <c r="DN55" i="8"/>
  <c r="DN58" i="8"/>
  <c r="DN61" i="8"/>
  <c r="DN60" i="8"/>
  <c r="DN63" i="8"/>
  <c r="DN62" i="8"/>
  <c r="DN59" i="8"/>
  <c r="DN67" i="8"/>
  <c r="DN68" i="8"/>
  <c r="DN73" i="8"/>
  <c r="DN74" i="8"/>
  <c r="DN71" i="8"/>
  <c r="DN70" i="8"/>
  <c r="DN72" i="8"/>
  <c r="DN75" i="8"/>
  <c r="DN66" i="8"/>
  <c r="DN69" i="8"/>
  <c r="DN14" i="8"/>
  <c r="DN43" i="8"/>
  <c r="DN44" i="8"/>
  <c r="DN45" i="8"/>
  <c r="DN47" i="8"/>
  <c r="DN48" i="8"/>
  <c r="DN49" i="8"/>
  <c r="DN50" i="8"/>
  <c r="DN19" i="8"/>
  <c r="DN29" i="8"/>
  <c r="DN95" i="8"/>
  <c r="DN100" i="8"/>
  <c r="DN101" i="8"/>
  <c r="DN108" i="8"/>
  <c r="DN114" i="8"/>
  <c r="DN117" i="8"/>
  <c r="DN118" i="8"/>
  <c r="DN119" i="8"/>
  <c r="DN124" i="8"/>
  <c r="DN129" i="8"/>
  <c r="DN130" i="8"/>
  <c r="DN131" i="8"/>
  <c r="DN132" i="8"/>
  <c r="DN137" i="8"/>
  <c r="DN138" i="8"/>
  <c r="DN113" i="8"/>
  <c r="DN140" i="8"/>
  <c r="DN143" i="8"/>
  <c r="DN144" i="8"/>
  <c r="DN145" i="8"/>
  <c r="DN162" i="8"/>
  <c r="DN169" i="8"/>
  <c r="DN139" i="8"/>
  <c r="DN170" i="8"/>
  <c r="DN171" i="8"/>
  <c r="DN180" i="8"/>
  <c r="DN198" i="8"/>
  <c r="DN205" i="8"/>
  <c r="DN206" i="8"/>
  <c r="DN125" i="8"/>
  <c r="DN212" i="8"/>
  <c r="DN107" i="8"/>
  <c r="DN112" i="8"/>
  <c r="DN126" i="8"/>
  <c r="DN207" i="8"/>
  <c r="DN211" i="8"/>
  <c r="DN123" i="8"/>
  <c r="DN136" i="8"/>
  <c r="DN92" i="8"/>
  <c r="DN167" i="8"/>
  <c r="DN106" i="8"/>
  <c r="DN109" i="8"/>
  <c r="DN102" i="8"/>
  <c r="DN133" i="8"/>
  <c r="DN195" i="8"/>
  <c r="DN16" i="8"/>
  <c r="DN20" i="8"/>
  <c r="DN22" i="8"/>
  <c r="DN23" i="8"/>
  <c r="DN24" i="8"/>
  <c r="DN26" i="8"/>
  <c r="DN27" i="8"/>
  <c r="DN33" i="8"/>
  <c r="DN34" i="8"/>
  <c r="DN35" i="8"/>
  <c r="DN32" i="8"/>
  <c r="DN36" i="8"/>
  <c r="DN40" i="8"/>
  <c r="DN46" i="8"/>
  <c r="DN25" i="8"/>
  <c r="DN79" i="8"/>
  <c r="DN28" i="8"/>
  <c r="DN38" i="8"/>
  <c r="DN39" i="8"/>
  <c r="DN82" i="8"/>
  <c r="DN83" i="8"/>
  <c r="DN84" i="8"/>
  <c r="DN85" i="8"/>
  <c r="DN86" i="8"/>
  <c r="DN87" i="8"/>
  <c r="DN197" i="8"/>
  <c r="DN208" i="8"/>
  <c r="DN88" i="8"/>
  <c r="DN78" i="8"/>
  <c r="DN21" i="8"/>
  <c r="DN37" i="8"/>
  <c r="DN93" i="8"/>
  <c r="DN94" i="8"/>
  <c r="DN98" i="8"/>
  <c r="DN99" i="8"/>
  <c r="DN148" i="8"/>
  <c r="DN149" i="8"/>
  <c r="DN150" i="8"/>
  <c r="DN154" i="8"/>
  <c r="DN155" i="8"/>
  <c r="DN156" i="8"/>
  <c r="DN157" i="8"/>
  <c r="DN160" i="8"/>
  <c r="DN161" i="8"/>
  <c r="DN163" i="8"/>
  <c r="DN168" i="8"/>
  <c r="DN174" i="8"/>
  <c r="DN175" i="8"/>
  <c r="DN176" i="8"/>
  <c r="DN181" i="8"/>
  <c r="DN185" i="8"/>
  <c r="DN186" i="8"/>
  <c r="DN187" i="8"/>
  <c r="DN191" i="8"/>
  <c r="DN192" i="8"/>
  <c r="DN193" i="8"/>
  <c r="DN194" i="8"/>
  <c r="DN199" i="8"/>
  <c r="DN81" i="8"/>
  <c r="DN80" i="8"/>
  <c r="DN179" i="8"/>
  <c r="DN188" i="8"/>
  <c r="DN200" i="8"/>
  <c r="DN201" i="8"/>
  <c r="DN202" i="8"/>
  <c r="DN210" i="8"/>
  <c r="DN105" i="8"/>
  <c r="DN15" i="8"/>
  <c r="DN164" i="8"/>
  <c r="DN17" i="8"/>
  <c r="DN18" i="8"/>
  <c r="DN30" i="8"/>
  <c r="DN41" i="8"/>
  <c r="DN42" i="8"/>
  <c r="DN51" i="8"/>
  <c r="DN52" i="8"/>
  <c r="DN128" i="8"/>
  <c r="DN135" i="8"/>
  <c r="DN141" i="8"/>
  <c r="DN142" i="8"/>
  <c r="DN146" i="8"/>
  <c r="DN147" i="8"/>
  <c r="DN151" i="8"/>
  <c r="DN152" i="8"/>
  <c r="DN153" i="8"/>
  <c r="DN158" i="8"/>
  <c r="DN159" i="8"/>
  <c r="DN134" i="8"/>
  <c r="DN165" i="8"/>
  <c r="DN166" i="8"/>
  <c r="DN172" i="8"/>
  <c r="DN173" i="8"/>
  <c r="DN177" i="8"/>
  <c r="DN178" i="8"/>
  <c r="DN182" i="8"/>
  <c r="DN183" i="8"/>
  <c r="DN184" i="8"/>
  <c r="DN189" i="8"/>
  <c r="DN190" i="8"/>
  <c r="DN196" i="8"/>
  <c r="DN203" i="8"/>
  <c r="DN204" i="8"/>
  <c r="DN209" i="8"/>
  <c r="MY57" i="8" l="1"/>
  <c r="MY62" i="8"/>
  <c r="MY58" i="8"/>
  <c r="MY54" i="8"/>
  <c r="MY61" i="8"/>
  <c r="MY59" i="8"/>
  <c r="MY63" i="8"/>
  <c r="MY60" i="8"/>
  <c r="MY56" i="8"/>
  <c r="MY53" i="8"/>
  <c r="MY70" i="8"/>
  <c r="MY72" i="8"/>
  <c r="MY75" i="8"/>
  <c r="MY67" i="8"/>
  <c r="MY68" i="8"/>
  <c r="MY74" i="8"/>
  <c r="MY73" i="8"/>
  <c r="MY71" i="8"/>
  <c r="MY66" i="8"/>
  <c r="MY69" i="8"/>
  <c r="MY19" i="8"/>
  <c r="MY29" i="8"/>
  <c r="MY95" i="8"/>
  <c r="MY100" i="8"/>
  <c r="MY101" i="8"/>
  <c r="MY108" i="8"/>
  <c r="MY109" i="8"/>
  <c r="MY114" i="8"/>
  <c r="MY118" i="8"/>
  <c r="MY124" i="8"/>
  <c r="MY125" i="8"/>
  <c r="MY126" i="8"/>
  <c r="MY132" i="8"/>
  <c r="MY138" i="8"/>
  <c r="MY144" i="8"/>
  <c r="MY145" i="8"/>
  <c r="MY162" i="8"/>
  <c r="MY169" i="8"/>
  <c r="MY140" i="8"/>
  <c r="MY206" i="8"/>
  <c r="MY207" i="8"/>
  <c r="MY198" i="8"/>
  <c r="MY205" i="8"/>
  <c r="MY14" i="8"/>
  <c r="MY43" i="8"/>
  <c r="MY180" i="8"/>
  <c r="MY45" i="8"/>
  <c r="MY48" i="8"/>
  <c r="MY49" i="8"/>
  <c r="MY50" i="8"/>
  <c r="MY143" i="8"/>
  <c r="MY170" i="8"/>
  <c r="MY212" i="8"/>
  <c r="MY139" i="8"/>
  <c r="MY137" i="8"/>
  <c r="MY117" i="8"/>
  <c r="MY15" i="8"/>
  <c r="MY47" i="8"/>
  <c r="MY119" i="8"/>
  <c r="MY129" i="8"/>
  <c r="MY130" i="8"/>
  <c r="MY195" i="8"/>
  <c r="MY85" i="8"/>
  <c r="MY98" i="8"/>
  <c r="MY112" i="8"/>
  <c r="MY131" i="8"/>
  <c r="MY171" i="8"/>
  <c r="MY113" i="8"/>
  <c r="MY44" i="8"/>
  <c r="MY27" i="8"/>
  <c r="MY179" i="8"/>
  <c r="MY188" i="8"/>
  <c r="MY106" i="8"/>
  <c r="MY211" i="8"/>
  <c r="MY46" i="8"/>
  <c r="MY168" i="8"/>
  <c r="MY81" i="8"/>
  <c r="MY21" i="8"/>
  <c r="MY87" i="8"/>
  <c r="MY36" i="8"/>
  <c r="MY156" i="8"/>
  <c r="MY16" i="8"/>
  <c r="MY37" i="8"/>
  <c r="MY107" i="8"/>
  <c r="MY174" i="8"/>
  <c r="MY193" i="8"/>
  <c r="MY80" i="8"/>
  <c r="MY176" i="8"/>
  <c r="MY202" i="8"/>
  <c r="MY210" i="8"/>
  <c r="MY22" i="8"/>
  <c r="MY38" i="8"/>
  <c r="MY84" i="8"/>
  <c r="MY163" i="8"/>
  <c r="MY82" i="8"/>
  <c r="MY186" i="8"/>
  <c r="MY102" i="8"/>
  <c r="MY133" i="8"/>
  <c r="MY20" i="8"/>
  <c r="MY23" i="8"/>
  <c r="MY24" i="8"/>
  <c r="MY26" i="8"/>
  <c r="MY34" i="8"/>
  <c r="MY35" i="8"/>
  <c r="MY135" i="8"/>
  <c r="MY141" i="8"/>
  <c r="MY142" i="8"/>
  <c r="MY146" i="8"/>
  <c r="MY147" i="8"/>
  <c r="MY151" i="8"/>
  <c r="MY152" i="8"/>
  <c r="MY153" i="8"/>
  <c r="MY158" i="8"/>
  <c r="MY159" i="8"/>
  <c r="MY31" i="8"/>
  <c r="MY165" i="8"/>
  <c r="MY166" i="8"/>
  <c r="MY172" i="8"/>
  <c r="MY173" i="8"/>
  <c r="MY177" i="8"/>
  <c r="MY182" i="8"/>
  <c r="MY183" i="8"/>
  <c r="MY184" i="8"/>
  <c r="MY189" i="8"/>
  <c r="MY190" i="8"/>
  <c r="MY128" i="8"/>
  <c r="MY134" i="8"/>
  <c r="MY178" i="8"/>
  <c r="MY196" i="8"/>
  <c r="MY197" i="8"/>
  <c r="MY203" i="8"/>
  <c r="MY204" i="8"/>
  <c r="MY208" i="8"/>
  <c r="MY209" i="8"/>
  <c r="MY64" i="8"/>
  <c r="MY76" i="8"/>
  <c r="MY77" i="8"/>
  <c r="MY89" i="8"/>
  <c r="MY90" i="8"/>
  <c r="MY91" i="8"/>
  <c r="MY17" i="8"/>
  <c r="MY65" i="8"/>
  <c r="MY96" i="8"/>
  <c r="MY97" i="8"/>
  <c r="MY103" i="8"/>
  <c r="MY104" i="8"/>
  <c r="MY110" i="8"/>
  <c r="MY55" i="8"/>
  <c r="IG20" i="8"/>
  <c r="IG37" i="8"/>
  <c r="IG50" i="8"/>
  <c r="IG130" i="8"/>
  <c r="IG161" i="8"/>
  <c r="IG196" i="8"/>
  <c r="IG197" i="8"/>
  <c r="IG198" i="8"/>
  <c r="IG199" i="8"/>
  <c r="IG200" i="8"/>
  <c r="IG178" i="8"/>
  <c r="IG44" i="8"/>
  <c r="IG168" i="8"/>
  <c r="IG169" i="8"/>
  <c r="IG18" i="8"/>
  <c r="IG170" i="8"/>
  <c r="IG171" i="8"/>
  <c r="IG172" i="8"/>
  <c r="IG173" i="8"/>
  <c r="IG174" i="8"/>
  <c r="IG175" i="8"/>
  <c r="IG176" i="8"/>
  <c r="IG177" i="8"/>
  <c r="DO53" i="8"/>
  <c r="DO56" i="8"/>
  <c r="DO54" i="8"/>
  <c r="DO55" i="8"/>
  <c r="DO60" i="8"/>
  <c r="DO59" i="8"/>
  <c r="DO61" i="8"/>
  <c r="DO68" i="8"/>
  <c r="DO74" i="8"/>
  <c r="DO71" i="8"/>
  <c r="DO72" i="8"/>
  <c r="DO75" i="8"/>
  <c r="DO69" i="8"/>
  <c r="DO57" i="8"/>
  <c r="DO62" i="8"/>
  <c r="DO63" i="8"/>
  <c r="DO67" i="8"/>
  <c r="DO73" i="8"/>
  <c r="DO58" i="8"/>
  <c r="DO66" i="8"/>
  <c r="DO151" i="8"/>
  <c r="DO152" i="8"/>
  <c r="DO153" i="8"/>
  <c r="DO158" i="8"/>
  <c r="DO159" i="8"/>
  <c r="DO165" i="8"/>
  <c r="DO166" i="8"/>
  <c r="DO172" i="8"/>
  <c r="DO173" i="8"/>
  <c r="DO177" i="8"/>
  <c r="DO178" i="8"/>
  <c r="DO42" i="8"/>
  <c r="DO134" i="8"/>
  <c r="DO182" i="8"/>
  <c r="DO183" i="8"/>
  <c r="DO184" i="8"/>
  <c r="DO189" i="8"/>
  <c r="DO190" i="8"/>
  <c r="DO196" i="8"/>
  <c r="DO128" i="8"/>
  <c r="DO197" i="8"/>
  <c r="DO203" i="8"/>
  <c r="DO204" i="8"/>
  <c r="DO208" i="8"/>
  <c r="DO209" i="8"/>
  <c r="DO70" i="8"/>
  <c r="MY8" i="8"/>
  <c r="MZ10" i="8"/>
  <c r="MZ64" i="8"/>
  <c r="MZ96" i="8"/>
  <c r="MZ97" i="8"/>
  <c r="MZ103" i="8"/>
  <c r="MZ104" i="8"/>
  <c r="MZ110" i="8"/>
  <c r="MY9" i="8"/>
  <c r="IG8" i="8"/>
  <c r="IG9" i="8"/>
  <c r="IH10" i="8"/>
  <c r="IH14" i="8"/>
  <c r="IH23" i="8"/>
  <c r="IH24" i="8"/>
  <c r="IH45" i="8"/>
  <c r="IH48" i="8"/>
  <c r="IH54" i="8"/>
  <c r="IH63" i="8"/>
  <c r="IH64" i="8"/>
  <c r="IH65" i="8"/>
  <c r="IH72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37" i="8"/>
  <c r="IH61" i="8"/>
  <c r="IH70" i="8"/>
  <c r="IH71" i="8"/>
  <c r="IH73" i="8"/>
  <c r="IH74" i="8"/>
  <c r="IH75" i="8"/>
  <c r="IH95" i="8"/>
  <c r="IH96" i="8"/>
  <c r="IH97" i="8"/>
  <c r="DP10" i="8"/>
  <c r="DP18" i="8"/>
  <c r="DP31" i="8"/>
  <c r="DP41" i="8"/>
  <c r="DP42" i="8"/>
  <c r="DO9" i="8"/>
  <c r="DO8" i="8"/>
  <c r="DP64" i="8"/>
  <c r="DP115" i="8"/>
  <c r="DP116" i="8"/>
  <c r="DP120" i="8"/>
  <c r="DP121" i="8"/>
  <c r="DP122" i="8"/>
  <c r="DP127" i="8"/>
  <c r="DN213" i="8"/>
  <c r="DN214" i="8" s="1"/>
  <c r="MX213" i="8"/>
  <c r="MX214" i="8" s="1"/>
  <c r="IF213" i="8"/>
  <c r="DN215" i="8" s="1"/>
  <c r="MY40" i="8"/>
  <c r="MY28" i="8"/>
  <c r="MY32" i="8"/>
  <c r="MY83" i="8"/>
  <c r="MY86" i="8"/>
  <c r="MY88" i="8"/>
  <c r="MY33" i="8"/>
  <c r="MY39" i="8"/>
  <c r="MY93" i="8"/>
  <c r="MY94" i="8"/>
  <c r="MY99" i="8"/>
  <c r="MY148" i="8"/>
  <c r="MY149" i="8"/>
  <c r="MY150" i="8"/>
  <c r="MY154" i="8"/>
  <c r="MY155" i="8"/>
  <c r="MY157" i="8"/>
  <c r="MY160" i="8"/>
  <c r="MY161" i="8"/>
  <c r="MY175" i="8"/>
  <c r="MY181" i="8"/>
  <c r="MY185" i="8"/>
  <c r="MY187" i="8"/>
  <c r="MY191" i="8"/>
  <c r="MY192" i="8"/>
  <c r="MY194" i="8"/>
  <c r="MY199" i="8"/>
  <c r="MY200" i="8"/>
  <c r="MY201" i="8"/>
  <c r="MY164" i="8"/>
  <c r="MY25" i="8"/>
  <c r="MY78" i="8"/>
  <c r="MY79" i="8"/>
  <c r="MY92" i="8"/>
  <c r="MY105" i="8"/>
  <c r="MY123" i="8"/>
  <c r="MY136" i="8"/>
  <c r="MY167" i="8"/>
  <c r="MY42" i="8"/>
  <c r="MY111" i="8"/>
  <c r="MY115" i="8"/>
  <c r="MY116" i="8"/>
  <c r="MY120" i="8"/>
  <c r="MY121" i="8"/>
  <c r="MY122" i="8"/>
  <c r="MY127" i="8"/>
  <c r="IG201" i="8"/>
  <c r="IG202" i="8"/>
  <c r="IG203" i="8"/>
  <c r="IG204" i="8"/>
  <c r="IG205" i="8"/>
  <c r="IG206" i="8"/>
  <c r="IG207" i="8"/>
  <c r="IG208" i="8"/>
  <c r="IG209" i="8"/>
  <c r="IG210" i="8"/>
  <c r="IG211" i="8"/>
  <c r="IG212" i="8"/>
  <c r="IG33" i="8"/>
  <c r="IG36" i="8"/>
  <c r="IG56" i="8"/>
  <c r="IG58" i="8"/>
  <c r="IG61" i="8"/>
  <c r="IG68" i="8"/>
  <c r="IG72" i="8"/>
  <c r="IG73" i="8"/>
  <c r="IG74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21" i="8"/>
  <c r="IG25" i="8"/>
  <c r="IG62" i="8"/>
  <c r="IG64" i="8"/>
  <c r="IG66" i="8"/>
  <c r="IG67" i="8"/>
  <c r="IG69" i="8"/>
  <c r="IG71" i="8"/>
  <c r="IG75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35" i="8"/>
  <c r="IG41" i="8"/>
  <c r="IG63" i="8"/>
  <c r="IG65" i="8"/>
  <c r="IG70" i="8"/>
  <c r="IG112" i="8"/>
  <c r="IG113" i="8"/>
  <c r="IG114" i="8"/>
  <c r="IG115" i="8"/>
  <c r="IG116" i="8"/>
  <c r="IG117" i="8"/>
  <c r="IG118" i="8"/>
  <c r="IG119" i="8"/>
  <c r="IG120" i="8"/>
  <c r="IG121" i="8"/>
  <c r="IG122" i="8"/>
  <c r="IG123" i="8"/>
  <c r="IG124" i="8"/>
  <c r="IG125" i="8"/>
  <c r="IG126" i="8"/>
  <c r="IG127" i="8"/>
  <c r="IG45" i="8"/>
  <c r="IG46" i="8"/>
  <c r="IG47" i="8"/>
  <c r="IG48" i="8"/>
  <c r="IG51" i="8"/>
  <c r="IG53" i="8"/>
  <c r="IG54" i="8"/>
  <c r="IG55" i="8"/>
  <c r="IG57" i="8"/>
  <c r="IG59" i="8"/>
  <c r="IG60" i="8"/>
  <c r="IG128" i="8"/>
  <c r="IG132" i="8"/>
  <c r="IG135" i="8"/>
  <c r="IG136" i="8"/>
  <c r="IG137" i="8"/>
  <c r="IG138" i="8"/>
  <c r="IG139" i="8"/>
  <c r="IG140" i="8"/>
  <c r="IG141" i="8"/>
  <c r="IG142" i="8"/>
  <c r="IG143" i="8"/>
  <c r="IG144" i="8"/>
  <c r="IG145" i="8"/>
  <c r="IG146" i="8"/>
  <c r="IG147" i="8"/>
  <c r="IG148" i="8"/>
  <c r="IG149" i="8"/>
  <c r="IG150" i="8"/>
  <c r="IG151" i="8"/>
  <c r="IG152" i="8"/>
  <c r="IG153" i="8"/>
  <c r="IG154" i="8"/>
  <c r="IG155" i="8"/>
  <c r="IG156" i="8"/>
  <c r="IG157" i="8"/>
  <c r="IG158" i="8"/>
  <c r="IG159" i="8"/>
  <c r="IG160" i="8"/>
  <c r="IG27" i="8"/>
  <c r="IG131" i="8"/>
  <c r="IG133" i="8"/>
  <c r="IG162" i="8"/>
  <c r="IG163" i="8"/>
  <c r="IG164" i="8"/>
  <c r="IG165" i="8"/>
  <c r="IG166" i="8"/>
  <c r="IG167" i="8"/>
  <c r="DO14" i="8"/>
  <c r="DO43" i="8"/>
  <c r="DO44" i="8"/>
  <c r="DO45" i="8"/>
  <c r="DO47" i="8"/>
  <c r="DO48" i="8"/>
  <c r="DO49" i="8"/>
  <c r="DO50" i="8"/>
  <c r="DO19" i="8"/>
  <c r="DO29" i="8"/>
  <c r="DO95" i="8"/>
  <c r="DO100" i="8"/>
  <c r="DO101" i="8"/>
  <c r="DO113" i="8"/>
  <c r="DO114" i="8"/>
  <c r="DO117" i="8"/>
  <c r="DO118" i="8"/>
  <c r="DO119" i="8"/>
  <c r="DO124" i="8"/>
  <c r="DO108" i="8"/>
  <c r="DO129" i="8"/>
  <c r="DO130" i="8"/>
  <c r="DO131" i="8"/>
  <c r="DO132" i="8"/>
  <c r="DO137" i="8"/>
  <c r="DO138" i="8"/>
  <c r="DO139" i="8"/>
  <c r="DO140" i="8"/>
  <c r="DO143" i="8"/>
  <c r="DO144" i="8"/>
  <c r="DO145" i="8"/>
  <c r="DO162" i="8"/>
  <c r="DO169" i="8"/>
  <c r="DO170" i="8"/>
  <c r="DO171" i="8"/>
  <c r="DO180" i="8"/>
  <c r="DO198" i="8"/>
  <c r="DO205" i="8"/>
  <c r="DO206" i="8"/>
  <c r="DO106" i="8"/>
  <c r="DO112" i="8"/>
  <c r="DO207" i="8"/>
  <c r="DO211" i="8"/>
  <c r="DO212" i="8"/>
  <c r="DO107" i="8"/>
  <c r="DO126" i="8"/>
  <c r="DO105" i="8"/>
  <c r="DO123" i="8"/>
  <c r="DO136" i="8"/>
  <c r="DO109" i="8"/>
  <c r="DO125" i="8"/>
  <c r="DO167" i="8"/>
  <c r="DO92" i="8"/>
  <c r="DO102" i="8"/>
  <c r="DO133" i="8"/>
  <c r="DO195" i="8"/>
  <c r="DO16" i="8"/>
  <c r="DO20" i="8"/>
  <c r="DO22" i="8"/>
  <c r="DO23" i="8"/>
  <c r="DO24" i="8"/>
  <c r="DO26" i="8"/>
  <c r="DO27" i="8"/>
  <c r="DO33" i="8"/>
  <c r="DO34" i="8"/>
  <c r="DO35" i="8"/>
  <c r="DO28" i="8"/>
  <c r="DO40" i="8"/>
  <c r="DO46" i="8"/>
  <c r="DO82" i="8"/>
  <c r="DO78" i="8"/>
  <c r="DO37" i="8"/>
  <c r="DO83" i="8"/>
  <c r="DO84" i="8"/>
  <c r="DO85" i="8"/>
  <c r="DO86" i="8"/>
  <c r="DO87" i="8"/>
  <c r="DO88" i="8"/>
  <c r="DO25" i="8"/>
  <c r="DO81" i="8"/>
  <c r="DO80" i="8"/>
  <c r="DO32" i="8"/>
  <c r="DO36" i="8"/>
  <c r="DO38" i="8"/>
  <c r="DO39" i="8"/>
  <c r="DO93" i="8"/>
  <c r="DO94" i="8"/>
  <c r="DO98" i="8"/>
  <c r="DO99" i="8"/>
  <c r="DO148" i="8"/>
  <c r="DO149" i="8"/>
  <c r="DO150" i="8"/>
  <c r="DO154" i="8"/>
  <c r="DO155" i="8"/>
  <c r="DO156" i="8"/>
  <c r="DO157" i="8"/>
  <c r="DO160" i="8"/>
  <c r="DO161" i="8"/>
  <c r="DO163" i="8"/>
  <c r="DO168" i="8"/>
  <c r="DO174" i="8"/>
  <c r="DO175" i="8"/>
  <c r="DO79" i="8"/>
  <c r="DO179" i="8"/>
  <c r="DO181" i="8"/>
  <c r="DO185" i="8"/>
  <c r="DO186" i="8"/>
  <c r="DO187" i="8"/>
  <c r="DO176" i="8"/>
  <c r="DO188" i="8"/>
  <c r="DO191" i="8"/>
  <c r="DO192" i="8"/>
  <c r="DO193" i="8"/>
  <c r="DO194" i="8"/>
  <c r="DO21" i="8"/>
  <c r="DO199" i="8"/>
  <c r="DO200" i="8"/>
  <c r="DO201" i="8"/>
  <c r="DO202" i="8"/>
  <c r="DO210" i="8"/>
  <c r="DO15" i="8"/>
  <c r="DO164" i="8"/>
  <c r="DO64" i="8"/>
  <c r="DO76" i="8"/>
  <c r="DO77" i="8"/>
  <c r="DO89" i="8"/>
  <c r="DO90" i="8"/>
  <c r="DO91" i="8"/>
  <c r="DO96" i="8"/>
  <c r="DO97" i="8"/>
  <c r="DO103" i="8"/>
  <c r="DO104" i="8"/>
  <c r="DO110" i="8"/>
  <c r="DO111" i="8"/>
  <c r="DO41" i="8"/>
  <c r="DO65" i="8"/>
  <c r="DO115" i="8"/>
  <c r="DO116" i="8"/>
  <c r="DO120" i="8"/>
  <c r="DO121" i="8"/>
  <c r="DO122" i="8"/>
  <c r="DO127" i="8"/>
  <c r="DM215" i="8"/>
  <c r="IE214" i="8"/>
  <c r="MY213" i="8" l="1"/>
  <c r="MY214" i="8" s="1"/>
  <c r="IG213" i="8"/>
  <c r="DO215" i="8" s="1"/>
  <c r="MZ144" i="8"/>
  <c r="MZ180" i="8"/>
  <c r="MZ98" i="8"/>
  <c r="MZ87" i="8"/>
  <c r="MZ80" i="8"/>
  <c r="MZ197" i="8"/>
  <c r="MZ100" i="8"/>
  <c r="MZ206" i="8"/>
  <c r="MZ15" i="8"/>
  <c r="MZ210" i="8"/>
  <c r="MZ42" i="8"/>
  <c r="MZ190" i="8"/>
  <c r="MZ65" i="8"/>
  <c r="MZ111" i="8"/>
  <c r="MZ115" i="8"/>
  <c r="MZ116" i="8"/>
  <c r="MZ120" i="8"/>
  <c r="MZ121" i="8"/>
  <c r="MZ122" i="8"/>
  <c r="MZ127" i="8"/>
  <c r="MZ108" i="8"/>
  <c r="MZ114" i="8"/>
  <c r="MZ124" i="8"/>
  <c r="MZ126" i="8"/>
  <c r="MZ145" i="8"/>
  <c r="MZ43" i="8"/>
  <c r="MZ198" i="8"/>
  <c r="MZ45" i="8"/>
  <c r="MZ212" i="8"/>
  <c r="MZ29" i="8"/>
  <c r="MZ47" i="8"/>
  <c r="MZ186" i="8"/>
  <c r="MZ85" i="8"/>
  <c r="MZ171" i="8"/>
  <c r="MZ44" i="8"/>
  <c r="MZ179" i="8"/>
  <c r="MZ188" i="8"/>
  <c r="MZ46" i="8"/>
  <c r="MZ81" i="8"/>
  <c r="MZ148" i="8"/>
  <c r="MZ16" i="8"/>
  <c r="MZ158" i="8"/>
  <c r="MZ128" i="8"/>
  <c r="MZ166" i="8"/>
  <c r="MZ177" i="8"/>
  <c r="MZ184" i="8"/>
  <c r="MZ203" i="8"/>
  <c r="MZ41" i="8"/>
  <c r="MZ77" i="8"/>
  <c r="MZ101" i="8"/>
  <c r="MZ118" i="8"/>
  <c r="MZ207" i="8"/>
  <c r="MZ168" i="8"/>
  <c r="MZ193" i="8"/>
  <c r="MZ173" i="8"/>
  <c r="MZ109" i="8"/>
  <c r="MZ162" i="8"/>
  <c r="MZ138" i="8"/>
  <c r="MZ170" i="8"/>
  <c r="MZ131" i="8"/>
  <c r="MZ205" i="8"/>
  <c r="MZ156" i="8"/>
  <c r="MZ159" i="8"/>
  <c r="MZ189" i="8"/>
  <c r="MZ125" i="8"/>
  <c r="MZ169" i="8"/>
  <c r="MZ143" i="8"/>
  <c r="MZ139" i="8"/>
  <c r="MZ140" i="8"/>
  <c r="MZ14" i="8"/>
  <c r="MZ50" i="8"/>
  <c r="MZ137" i="8"/>
  <c r="MZ117" i="8"/>
  <c r="MZ112" i="8"/>
  <c r="MZ195" i="8"/>
  <c r="MZ129" i="8"/>
  <c r="MZ106" i="8"/>
  <c r="MZ27" i="8"/>
  <c r="MZ211" i="8"/>
  <c r="MZ36" i="8"/>
  <c r="MZ174" i="8"/>
  <c r="MZ37" i="8"/>
  <c r="MZ153" i="8"/>
  <c r="MZ165" i="8"/>
  <c r="MZ172" i="8"/>
  <c r="MZ134" i="8"/>
  <c r="MZ182" i="8"/>
  <c r="MZ183" i="8"/>
  <c r="MZ196" i="8"/>
  <c r="MZ204" i="8"/>
  <c r="MZ209" i="8"/>
  <c r="MZ76" i="8"/>
  <c r="MZ89" i="8"/>
  <c r="MZ90" i="8"/>
  <c r="MZ119" i="8"/>
  <c r="MZ49" i="8"/>
  <c r="MZ107" i="8"/>
  <c r="MZ130" i="8"/>
  <c r="MZ21" i="8"/>
  <c r="MZ178" i="8"/>
  <c r="MZ132" i="8"/>
  <c r="MZ48" i="8"/>
  <c r="MZ113" i="8"/>
  <c r="MZ208" i="8"/>
  <c r="NA10" i="8"/>
  <c r="NA30" i="8"/>
  <c r="NA31" i="8"/>
  <c r="NA52" i="8"/>
  <c r="NA135" i="8"/>
  <c r="NA141" i="8"/>
  <c r="NA142" i="8"/>
  <c r="NA146" i="8"/>
  <c r="NA147" i="8"/>
  <c r="NA151" i="8"/>
  <c r="NA152" i="8"/>
  <c r="NA153" i="8"/>
  <c r="NA158" i="8"/>
  <c r="NA159" i="8"/>
  <c r="NA17" i="8"/>
  <c r="NA18" i="8"/>
  <c r="NA134" i="8"/>
  <c r="NA165" i="8"/>
  <c r="NA166" i="8"/>
  <c r="NA172" i="8"/>
  <c r="NA173" i="8"/>
  <c r="NA177" i="8"/>
  <c r="MZ9" i="8"/>
  <c r="II10" i="8"/>
  <c r="II15" i="8"/>
  <c r="II16" i="8"/>
  <c r="II17" i="8"/>
  <c r="II18" i="8"/>
  <c r="II19" i="8"/>
  <c r="II22" i="8"/>
  <c r="II23" i="8"/>
  <c r="II24" i="8"/>
  <c r="II25" i="8"/>
  <c r="II26" i="8"/>
  <c r="II27" i="8"/>
  <c r="II28" i="8"/>
  <c r="II29" i="8"/>
  <c r="II30" i="8"/>
  <c r="II31" i="8"/>
  <c r="II34" i="8"/>
  <c r="II35" i="8"/>
  <c r="II36" i="8"/>
  <c r="II37" i="8"/>
  <c r="II39" i="8"/>
  <c r="II41" i="8"/>
  <c r="II42" i="8"/>
  <c r="II43" i="8"/>
  <c r="II44" i="8"/>
  <c r="II45" i="8"/>
  <c r="II46" i="8"/>
  <c r="II47" i="8"/>
  <c r="II51" i="8"/>
  <c r="II52" i="8"/>
  <c r="II53" i="8"/>
  <c r="II54" i="8"/>
  <c r="II55" i="8"/>
  <c r="II56" i="8"/>
  <c r="II57" i="8"/>
  <c r="II59" i="8"/>
  <c r="II60" i="8"/>
  <c r="II130" i="8"/>
  <c r="II135" i="8"/>
  <c r="II136" i="8"/>
  <c r="II137" i="8"/>
  <c r="II138" i="8"/>
  <c r="II139" i="8"/>
  <c r="II140" i="8"/>
  <c r="II141" i="8"/>
  <c r="II142" i="8"/>
  <c r="II143" i="8"/>
  <c r="II144" i="8"/>
  <c r="II145" i="8"/>
  <c r="II146" i="8"/>
  <c r="II147" i="8"/>
  <c r="II148" i="8"/>
  <c r="II149" i="8"/>
  <c r="II150" i="8"/>
  <c r="II151" i="8"/>
  <c r="II152" i="8"/>
  <c r="II178" i="8"/>
  <c r="IH9" i="8"/>
  <c r="II58" i="8"/>
  <c r="II134" i="8"/>
  <c r="II179" i="8"/>
  <c r="II180" i="8"/>
  <c r="II181" i="8"/>
  <c r="II182" i="8"/>
  <c r="II183" i="8"/>
  <c r="II184" i="8"/>
  <c r="II185" i="8"/>
  <c r="II186" i="8"/>
  <c r="II187" i="8"/>
  <c r="II188" i="8"/>
  <c r="II189" i="8"/>
  <c r="II190" i="8"/>
  <c r="II191" i="8"/>
  <c r="II192" i="8"/>
  <c r="II193" i="8"/>
  <c r="II194" i="8"/>
  <c r="II195" i="8"/>
  <c r="II21" i="8"/>
  <c r="II133" i="8"/>
  <c r="II162" i="8"/>
  <c r="II196" i="8"/>
  <c r="II197" i="8"/>
  <c r="II198" i="8"/>
  <c r="II199" i="8"/>
  <c r="II200" i="8"/>
  <c r="II201" i="8"/>
  <c r="II202" i="8"/>
  <c r="II203" i="8"/>
  <c r="II204" i="8"/>
  <c r="II205" i="8"/>
  <c r="II206" i="8"/>
  <c r="II207" i="8"/>
  <c r="II208" i="8"/>
  <c r="II209" i="8"/>
  <c r="II210" i="8"/>
  <c r="II211" i="8"/>
  <c r="II212" i="8"/>
  <c r="DQ10" i="8"/>
  <c r="DQ122" i="8"/>
  <c r="DQ127" i="8"/>
  <c r="DP9" i="8"/>
  <c r="DM216" i="8"/>
  <c r="IF214" i="8"/>
  <c r="DO213" i="8"/>
  <c r="DO214" i="8" s="1"/>
  <c r="MZ58" i="8"/>
  <c r="MZ55" i="8"/>
  <c r="MZ57" i="8"/>
  <c r="MZ62" i="8"/>
  <c r="MZ54" i="8"/>
  <c r="MZ61" i="8"/>
  <c r="MZ59" i="8"/>
  <c r="MZ63" i="8"/>
  <c r="MZ60" i="8"/>
  <c r="MZ53" i="8"/>
  <c r="MZ56" i="8"/>
  <c r="MZ70" i="8"/>
  <c r="MZ72" i="8"/>
  <c r="MZ75" i="8"/>
  <c r="MZ67" i="8"/>
  <c r="MZ74" i="8"/>
  <c r="MZ73" i="8"/>
  <c r="MZ71" i="8"/>
  <c r="MZ66" i="8"/>
  <c r="MZ68" i="8"/>
  <c r="MZ69" i="8"/>
  <c r="MZ19" i="8"/>
  <c r="MZ95" i="8"/>
  <c r="MZ176" i="8"/>
  <c r="MZ202" i="8"/>
  <c r="MZ22" i="8"/>
  <c r="MZ38" i="8"/>
  <c r="MZ154" i="8"/>
  <c r="MZ84" i="8"/>
  <c r="MZ163" i="8"/>
  <c r="MZ102" i="8"/>
  <c r="MZ133" i="8"/>
  <c r="MZ20" i="8"/>
  <c r="MZ23" i="8"/>
  <c r="MZ24" i="8"/>
  <c r="MZ26" i="8"/>
  <c r="MZ28" i="8"/>
  <c r="MZ33" i="8"/>
  <c r="MZ34" i="8"/>
  <c r="MZ35" i="8"/>
  <c r="MZ32" i="8"/>
  <c r="MZ39" i="8"/>
  <c r="MZ82" i="8"/>
  <c r="MZ83" i="8"/>
  <c r="MZ86" i="8"/>
  <c r="MZ88" i="8"/>
  <c r="MZ40" i="8"/>
  <c r="MZ93" i="8"/>
  <c r="MZ94" i="8"/>
  <c r="MZ99" i="8"/>
  <c r="MZ149" i="8"/>
  <c r="MZ150" i="8"/>
  <c r="MZ155" i="8"/>
  <c r="MZ157" i="8"/>
  <c r="MZ161" i="8"/>
  <c r="MZ175" i="8"/>
  <c r="MZ181" i="8"/>
  <c r="MZ185" i="8"/>
  <c r="MZ187" i="8"/>
  <c r="MZ191" i="8"/>
  <c r="MZ192" i="8"/>
  <c r="MZ194" i="8"/>
  <c r="MZ199" i="8"/>
  <c r="MZ160" i="8"/>
  <c r="MZ200" i="8"/>
  <c r="MZ201" i="8"/>
  <c r="MZ164" i="8"/>
  <c r="MZ25" i="8"/>
  <c r="MZ78" i="8"/>
  <c r="MZ79" i="8"/>
  <c r="MZ92" i="8"/>
  <c r="MZ105" i="8"/>
  <c r="MZ123" i="8"/>
  <c r="MZ136" i="8"/>
  <c r="MZ167" i="8"/>
  <c r="MZ17" i="8"/>
  <c r="MZ18" i="8"/>
  <c r="MZ30" i="8"/>
  <c r="MZ31" i="8"/>
  <c r="MZ51" i="8"/>
  <c r="MZ52" i="8"/>
  <c r="MZ135" i="8"/>
  <c r="MZ141" i="8"/>
  <c r="MZ142" i="8"/>
  <c r="MZ146" i="8"/>
  <c r="MZ147" i="8"/>
  <c r="MZ151" i="8"/>
  <c r="MZ152" i="8"/>
  <c r="MZ91" i="8"/>
  <c r="IH154" i="8"/>
  <c r="IH157" i="8"/>
  <c r="IH159" i="8"/>
  <c r="IH46" i="8"/>
  <c r="IH164" i="8"/>
  <c r="IH166" i="8"/>
  <c r="IH168" i="8"/>
  <c r="IH170" i="8"/>
  <c r="IH172" i="8"/>
  <c r="IH174" i="8"/>
  <c r="IH176" i="8"/>
  <c r="IH178" i="8"/>
  <c r="IH39" i="8"/>
  <c r="IH55" i="8"/>
  <c r="IH133" i="8"/>
  <c r="IH180" i="8"/>
  <c r="IH182" i="8"/>
  <c r="IH184" i="8"/>
  <c r="IH186" i="8"/>
  <c r="IH188" i="8"/>
  <c r="IH190" i="8"/>
  <c r="IH192" i="8"/>
  <c r="IH194" i="8"/>
  <c r="IH15" i="8"/>
  <c r="IH16" i="8"/>
  <c r="IH17" i="8"/>
  <c r="IH18" i="8"/>
  <c r="IH20" i="8"/>
  <c r="IH21" i="8"/>
  <c r="IH25" i="8"/>
  <c r="IH26" i="8"/>
  <c r="IH27" i="8"/>
  <c r="IH28" i="8"/>
  <c r="IH29" i="8"/>
  <c r="IH30" i="8"/>
  <c r="IH31" i="8"/>
  <c r="IH32" i="8"/>
  <c r="IH35" i="8"/>
  <c r="IH36" i="8"/>
  <c r="IH38" i="8"/>
  <c r="IH40" i="8"/>
  <c r="IH41" i="8"/>
  <c r="IH42" i="8"/>
  <c r="IH43" i="8"/>
  <c r="IH47" i="8"/>
  <c r="IH49" i="8"/>
  <c r="IH50" i="8"/>
  <c r="IH51" i="8"/>
  <c r="IH53" i="8"/>
  <c r="IH56" i="8"/>
  <c r="IH57" i="8"/>
  <c r="IH58" i="8"/>
  <c r="IH59" i="8"/>
  <c r="IH60" i="8"/>
  <c r="IH129" i="8"/>
  <c r="IH132" i="8"/>
  <c r="IH135" i="8"/>
  <c r="IH136" i="8"/>
  <c r="IH137" i="8"/>
  <c r="IH138" i="8"/>
  <c r="IH139" i="8"/>
  <c r="IH140" i="8"/>
  <c r="IH141" i="8"/>
  <c r="IH142" i="8"/>
  <c r="IH143" i="8"/>
  <c r="IH144" i="8"/>
  <c r="IH145" i="8"/>
  <c r="IH146" i="8"/>
  <c r="IH147" i="8"/>
  <c r="IH148" i="8"/>
  <c r="IH149" i="8"/>
  <c r="IH150" i="8"/>
  <c r="IH151" i="8"/>
  <c r="IH152" i="8"/>
  <c r="IH153" i="8"/>
  <c r="IH155" i="8"/>
  <c r="IH156" i="8"/>
  <c r="IH158" i="8"/>
  <c r="IH160" i="8"/>
  <c r="IH163" i="8"/>
  <c r="IH165" i="8"/>
  <c r="IH167" i="8"/>
  <c r="IH169" i="8"/>
  <c r="IH171" i="8"/>
  <c r="IH173" i="8"/>
  <c r="IH175" i="8"/>
  <c r="IH177" i="8"/>
  <c r="IH34" i="8"/>
  <c r="IH44" i="8"/>
  <c r="IH130" i="8"/>
  <c r="IH161" i="8"/>
  <c r="IH181" i="8"/>
  <c r="IH183" i="8"/>
  <c r="IH185" i="8"/>
  <c r="IH187" i="8"/>
  <c r="IH189" i="8"/>
  <c r="IH191" i="8"/>
  <c r="IH193" i="8"/>
  <c r="IH195" i="8"/>
  <c r="IH19" i="8"/>
  <c r="IH22" i="8"/>
  <c r="IH52" i="8"/>
  <c r="IH128" i="8"/>
  <c r="IH131" i="8"/>
  <c r="IH134" i="8"/>
  <c r="IH162" i="8"/>
  <c r="IH179" i="8"/>
  <c r="IH196" i="8"/>
  <c r="IH197" i="8"/>
  <c r="IH198" i="8"/>
  <c r="IH199" i="8"/>
  <c r="IH200" i="8"/>
  <c r="IH201" i="8"/>
  <c r="IH202" i="8"/>
  <c r="IH203" i="8"/>
  <c r="IH204" i="8"/>
  <c r="IH205" i="8"/>
  <c r="IH206" i="8"/>
  <c r="IH207" i="8"/>
  <c r="IH208" i="8"/>
  <c r="IH209" i="8"/>
  <c r="IH210" i="8"/>
  <c r="IH211" i="8"/>
  <c r="IH212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33" i="8"/>
  <c r="IH62" i="8"/>
  <c r="IH66" i="8"/>
  <c r="IH67" i="8"/>
  <c r="IH68" i="8"/>
  <c r="IH69" i="8"/>
  <c r="IH112" i="8"/>
  <c r="IH113" i="8"/>
  <c r="IH114" i="8"/>
  <c r="IH115" i="8"/>
  <c r="IH116" i="8"/>
  <c r="IH117" i="8"/>
  <c r="IH118" i="8"/>
  <c r="IH119" i="8"/>
  <c r="IH120" i="8"/>
  <c r="IH121" i="8"/>
  <c r="IH122" i="8"/>
  <c r="IH123" i="8"/>
  <c r="IH124" i="8"/>
  <c r="IH125" i="8"/>
  <c r="IH126" i="8"/>
  <c r="IH127" i="8"/>
  <c r="DP53" i="8"/>
  <c r="DP56" i="8"/>
  <c r="DP54" i="8"/>
  <c r="DP57" i="8"/>
  <c r="DP55" i="8"/>
  <c r="DP58" i="8"/>
  <c r="DP61" i="8"/>
  <c r="DP60" i="8"/>
  <c r="DP63" i="8"/>
  <c r="DP62" i="8"/>
  <c r="DP59" i="8"/>
  <c r="DP67" i="8"/>
  <c r="DP68" i="8"/>
  <c r="DP73" i="8"/>
  <c r="DP72" i="8"/>
  <c r="DP71" i="8"/>
  <c r="DP70" i="8"/>
  <c r="DP74" i="8"/>
  <c r="DP75" i="8"/>
  <c r="DP66" i="8"/>
  <c r="DP69" i="8"/>
  <c r="DP14" i="8"/>
  <c r="DP43" i="8"/>
  <c r="DP44" i="8"/>
  <c r="DP45" i="8"/>
  <c r="DP47" i="8"/>
  <c r="DP48" i="8"/>
  <c r="DP49" i="8"/>
  <c r="DP50" i="8"/>
  <c r="DP19" i="8"/>
  <c r="DP29" i="8"/>
  <c r="DP95" i="8"/>
  <c r="DP100" i="8"/>
  <c r="DP101" i="8"/>
  <c r="DP113" i="8"/>
  <c r="DP114" i="8"/>
  <c r="DP117" i="8"/>
  <c r="DP118" i="8"/>
  <c r="DP119" i="8"/>
  <c r="DP124" i="8"/>
  <c r="DP108" i="8"/>
  <c r="DP109" i="8"/>
  <c r="DP129" i="8"/>
  <c r="DP130" i="8"/>
  <c r="DP131" i="8"/>
  <c r="DP132" i="8"/>
  <c r="DP137" i="8"/>
  <c r="DP138" i="8"/>
  <c r="DP139" i="8"/>
  <c r="DP140" i="8"/>
  <c r="DP143" i="8"/>
  <c r="DP144" i="8"/>
  <c r="DP145" i="8"/>
  <c r="DP162" i="8"/>
  <c r="DP169" i="8"/>
  <c r="DP111" i="8"/>
  <c r="DP126" i="8"/>
  <c r="DP170" i="8"/>
  <c r="DP171" i="8"/>
  <c r="DP180" i="8"/>
  <c r="DP198" i="8"/>
  <c r="DP205" i="8"/>
  <c r="DP206" i="8"/>
  <c r="DP106" i="8"/>
  <c r="DP207" i="8"/>
  <c r="DP212" i="8"/>
  <c r="DP211" i="8"/>
  <c r="DP105" i="8"/>
  <c r="DP136" i="8"/>
  <c r="DP107" i="8"/>
  <c r="DP92" i="8"/>
  <c r="DP167" i="8"/>
  <c r="DP112" i="8"/>
  <c r="DP125" i="8"/>
  <c r="DP78" i="8"/>
  <c r="DP102" i="8"/>
  <c r="DP133" i="8"/>
  <c r="DP195" i="8"/>
  <c r="DP16" i="8"/>
  <c r="DP20" i="8"/>
  <c r="DP22" i="8"/>
  <c r="DP23" i="8"/>
  <c r="DP24" i="8"/>
  <c r="DP26" i="8"/>
  <c r="DP27" i="8"/>
  <c r="DP33" i="8"/>
  <c r="DP34" i="8"/>
  <c r="DP35" i="8"/>
  <c r="DP37" i="8"/>
  <c r="DP38" i="8"/>
  <c r="DP39" i="8"/>
  <c r="DP40" i="8"/>
  <c r="DP46" i="8"/>
  <c r="DP81" i="8"/>
  <c r="DP80" i="8"/>
  <c r="DP28" i="8"/>
  <c r="DP36" i="8"/>
  <c r="DP82" i="8"/>
  <c r="DP83" i="8"/>
  <c r="DP84" i="8"/>
  <c r="DP85" i="8"/>
  <c r="DP86" i="8"/>
  <c r="DP87" i="8"/>
  <c r="DP88" i="8"/>
  <c r="DP79" i="8"/>
  <c r="DP21" i="8"/>
  <c r="DP32" i="8"/>
  <c r="DP93" i="8"/>
  <c r="DP94" i="8"/>
  <c r="DP98" i="8"/>
  <c r="DP99" i="8"/>
  <c r="DP148" i="8"/>
  <c r="DP149" i="8"/>
  <c r="DP150" i="8"/>
  <c r="DP154" i="8"/>
  <c r="DP155" i="8"/>
  <c r="DP156" i="8"/>
  <c r="DP157" i="8"/>
  <c r="DP160" i="8"/>
  <c r="DP161" i="8"/>
  <c r="DP163" i="8"/>
  <c r="DP168" i="8"/>
  <c r="DP174" i="8"/>
  <c r="DP175" i="8"/>
  <c r="DP181" i="8"/>
  <c r="DP185" i="8"/>
  <c r="DP186" i="8"/>
  <c r="DP187" i="8"/>
  <c r="DP179" i="8"/>
  <c r="DP191" i="8"/>
  <c r="DP192" i="8"/>
  <c r="DP193" i="8"/>
  <c r="DP194" i="8"/>
  <c r="DP25" i="8"/>
  <c r="DP176" i="8"/>
  <c r="DP188" i="8"/>
  <c r="DP199" i="8"/>
  <c r="DP200" i="8"/>
  <c r="DP201" i="8"/>
  <c r="DP202" i="8"/>
  <c r="DP210" i="8"/>
  <c r="DP123" i="8"/>
  <c r="DP15" i="8"/>
  <c r="DP164" i="8"/>
  <c r="DP51" i="8"/>
  <c r="DP135" i="8"/>
  <c r="DP141" i="8"/>
  <c r="DP142" i="8"/>
  <c r="DP146" i="8"/>
  <c r="DP147" i="8"/>
  <c r="DP151" i="8"/>
  <c r="DP152" i="8"/>
  <c r="DP153" i="8"/>
  <c r="DP158" i="8"/>
  <c r="DP159" i="8"/>
  <c r="DP128" i="8"/>
  <c r="DP134" i="8"/>
  <c r="DP165" i="8"/>
  <c r="DP166" i="8"/>
  <c r="DP172" i="8"/>
  <c r="DP173" i="8"/>
  <c r="DP177" i="8"/>
  <c r="DP178" i="8"/>
  <c r="DP182" i="8"/>
  <c r="DP183" i="8"/>
  <c r="DP184" i="8"/>
  <c r="DP189" i="8"/>
  <c r="DP190" i="8"/>
  <c r="DP196" i="8"/>
  <c r="DP30" i="8"/>
  <c r="DP197" i="8"/>
  <c r="DP203" i="8"/>
  <c r="DP204" i="8"/>
  <c r="DP208" i="8"/>
  <c r="DP209" i="8"/>
  <c r="DP17" i="8"/>
  <c r="DP76" i="8"/>
  <c r="DP77" i="8"/>
  <c r="DP89" i="8"/>
  <c r="DP90" i="8"/>
  <c r="DP91" i="8"/>
  <c r="DP52" i="8"/>
  <c r="DP65" i="8"/>
  <c r="DP96" i="8"/>
  <c r="DP97" i="8"/>
  <c r="DP103" i="8"/>
  <c r="DP104" i="8"/>
  <c r="DP110" i="8"/>
  <c r="MZ213" i="8" l="1"/>
  <c r="MZ214" i="8" s="1"/>
  <c r="NA87" i="8"/>
  <c r="NA36" i="8"/>
  <c r="NA80" i="8"/>
  <c r="NA156" i="8"/>
  <c r="NA16" i="8"/>
  <c r="NA37" i="8"/>
  <c r="NA148" i="8"/>
  <c r="NA193" i="8"/>
  <c r="NA176" i="8"/>
  <c r="NA202" i="8"/>
  <c r="NA210" i="8"/>
  <c r="NA22" i="8"/>
  <c r="NA38" i="8"/>
  <c r="NA84" i="8"/>
  <c r="NA163" i="8"/>
  <c r="NA102" i="8"/>
  <c r="NA133" i="8"/>
  <c r="NA20" i="8"/>
  <c r="NA23" i="8"/>
  <c r="NA182" i="8"/>
  <c r="NA183" i="8"/>
  <c r="NA184" i="8"/>
  <c r="NA189" i="8"/>
  <c r="NA190" i="8"/>
  <c r="NA128" i="8"/>
  <c r="NA178" i="8"/>
  <c r="NA196" i="8"/>
  <c r="NA197" i="8"/>
  <c r="NA203" i="8"/>
  <c r="NA204" i="8"/>
  <c r="NA208" i="8"/>
  <c r="NA209" i="8"/>
  <c r="NA76" i="8"/>
  <c r="NA77" i="8"/>
  <c r="NA89" i="8"/>
  <c r="NA90" i="8"/>
  <c r="NA91" i="8"/>
  <c r="II61" i="8"/>
  <c r="II153" i="8"/>
  <c r="II154" i="8"/>
  <c r="II155" i="8"/>
  <c r="II156" i="8"/>
  <c r="II157" i="8"/>
  <c r="II158" i="8"/>
  <c r="II159" i="8"/>
  <c r="II160" i="8"/>
  <c r="II20" i="8"/>
  <c r="II128" i="8"/>
  <c r="II129" i="8"/>
  <c r="II131" i="8"/>
  <c r="II132" i="8"/>
  <c r="II161" i="8"/>
  <c r="II163" i="8"/>
  <c r="II164" i="8"/>
  <c r="II165" i="8"/>
  <c r="II166" i="8"/>
  <c r="II167" i="8"/>
  <c r="II168" i="8"/>
  <c r="II169" i="8"/>
  <c r="II170" i="8"/>
  <c r="II171" i="8"/>
  <c r="II172" i="8"/>
  <c r="II173" i="8"/>
  <c r="II174" i="8"/>
  <c r="II175" i="8"/>
  <c r="II176" i="8"/>
  <c r="II177" i="8"/>
  <c r="DQ53" i="8"/>
  <c r="DQ56" i="8"/>
  <c r="DQ54" i="8"/>
  <c r="DQ57" i="8"/>
  <c r="DQ55" i="8"/>
  <c r="DQ58" i="8"/>
  <c r="DQ83" i="8"/>
  <c r="DQ84" i="8"/>
  <c r="DQ86" i="8"/>
  <c r="DQ88" i="8"/>
  <c r="DQ32" i="8"/>
  <c r="DQ115" i="8"/>
  <c r="DQ116" i="8"/>
  <c r="DQ120" i="8"/>
  <c r="DQ121" i="8"/>
  <c r="DQ62" i="8"/>
  <c r="DQ59" i="8"/>
  <c r="DQ63" i="8"/>
  <c r="DQ61" i="8"/>
  <c r="DQ60" i="8"/>
  <c r="DQ67" i="8"/>
  <c r="DQ68" i="8"/>
  <c r="DQ73" i="8"/>
  <c r="DQ71" i="8"/>
  <c r="DQ74" i="8"/>
  <c r="DQ70" i="8"/>
  <c r="DQ72" i="8"/>
  <c r="DQ75" i="8"/>
  <c r="DQ66" i="8"/>
  <c r="DQ69" i="8"/>
  <c r="DQ14" i="8"/>
  <c r="DQ43" i="8"/>
  <c r="DQ44" i="8"/>
  <c r="DQ45" i="8"/>
  <c r="DQ47" i="8"/>
  <c r="DQ48" i="8"/>
  <c r="DQ49" i="8"/>
  <c r="DQ50" i="8"/>
  <c r="DQ19" i="8"/>
  <c r="DQ29" i="8"/>
  <c r="DQ95" i="8"/>
  <c r="DQ100" i="8"/>
  <c r="DQ101" i="8"/>
  <c r="DQ113" i="8"/>
  <c r="DQ114" i="8"/>
  <c r="DQ117" i="8"/>
  <c r="DQ118" i="8"/>
  <c r="DQ119" i="8"/>
  <c r="DQ124" i="8"/>
  <c r="DQ125" i="8"/>
  <c r="DQ129" i="8"/>
  <c r="DQ130" i="8"/>
  <c r="DQ131" i="8"/>
  <c r="DQ132" i="8"/>
  <c r="DQ137" i="8"/>
  <c r="DQ140" i="8"/>
  <c r="DQ143" i="8"/>
  <c r="DQ144" i="8"/>
  <c r="DQ145" i="8"/>
  <c r="DQ162" i="8"/>
  <c r="DQ169" i="8"/>
  <c r="DQ139" i="8"/>
  <c r="DQ170" i="8"/>
  <c r="DQ171" i="8"/>
  <c r="DQ180" i="8"/>
  <c r="DQ198" i="8"/>
  <c r="DQ205" i="8"/>
  <c r="DQ206" i="8"/>
  <c r="DQ106" i="8"/>
  <c r="DQ107" i="8"/>
  <c r="DQ207" i="8"/>
  <c r="DQ212" i="8"/>
  <c r="DQ108" i="8"/>
  <c r="DQ109" i="8"/>
  <c r="DQ138" i="8"/>
  <c r="DQ211" i="8"/>
  <c r="DQ105" i="8"/>
  <c r="DQ123" i="8"/>
  <c r="DQ136" i="8"/>
  <c r="DQ167" i="8"/>
  <c r="DQ112" i="8"/>
  <c r="DQ126" i="8"/>
  <c r="DQ92" i="8"/>
  <c r="DQ102" i="8"/>
  <c r="DQ133" i="8"/>
  <c r="DQ195" i="8"/>
  <c r="DQ16" i="8"/>
  <c r="DQ20" i="8"/>
  <c r="DQ22" i="8"/>
  <c r="DQ23" i="8"/>
  <c r="DQ24" i="8"/>
  <c r="DQ26" i="8"/>
  <c r="DQ27" i="8"/>
  <c r="DQ28" i="8"/>
  <c r="DQ33" i="8"/>
  <c r="DQ34" i="8"/>
  <c r="DQ35" i="8"/>
  <c r="DQ36" i="8"/>
  <c r="DQ40" i="8"/>
  <c r="DQ46" i="8"/>
  <c r="DQ81" i="8"/>
  <c r="DQ38" i="8"/>
  <c r="DQ39" i="8"/>
  <c r="DQ82" i="8"/>
  <c r="DQ85" i="8"/>
  <c r="DQ87" i="8"/>
  <c r="NB118" i="8"/>
  <c r="NB124" i="8"/>
  <c r="NB125" i="8"/>
  <c r="NB126" i="8"/>
  <c r="NB138" i="8"/>
  <c r="NB144" i="8"/>
  <c r="NB145" i="8"/>
  <c r="NB162" i="8"/>
  <c r="NB169" i="8"/>
  <c r="NB180" i="8"/>
  <c r="NB198" i="8"/>
  <c r="NB206" i="8"/>
  <c r="NB207" i="8"/>
  <c r="NB43" i="8"/>
  <c r="NB140" i="8"/>
  <c r="NB14" i="8"/>
  <c r="NB45" i="8"/>
  <c r="NB48" i="8"/>
  <c r="NB49" i="8"/>
  <c r="NB50" i="8"/>
  <c r="NB107" i="8"/>
  <c r="NB143" i="8"/>
  <c r="NB170" i="8"/>
  <c r="NB212" i="8"/>
  <c r="NB139" i="8"/>
  <c r="NB137" i="8"/>
  <c r="NB29" i="8"/>
  <c r="NB131" i="8"/>
  <c r="NB15" i="8"/>
  <c r="NB47" i="8"/>
  <c r="NB119" i="8"/>
  <c r="NB129" i="8"/>
  <c r="NB130" i="8"/>
  <c r="NB112" i="8"/>
  <c r="NB132" i="8"/>
  <c r="NB186" i="8"/>
  <c r="NB10" i="8"/>
  <c r="NB30" i="8"/>
  <c r="NB42" i="8"/>
  <c r="NB128" i="8"/>
  <c r="NB178" i="8"/>
  <c r="NB182" i="8"/>
  <c r="NB183" i="8"/>
  <c r="NB184" i="8"/>
  <c r="NB189" i="8"/>
  <c r="NB190" i="8"/>
  <c r="NB51" i="8"/>
  <c r="NB134" i="8"/>
  <c r="NB196" i="8"/>
  <c r="NB197" i="8"/>
  <c r="NB203" i="8"/>
  <c r="NB204" i="8"/>
  <c r="NB208" i="8"/>
  <c r="NB209" i="8"/>
  <c r="NB65" i="8"/>
  <c r="NB76" i="8"/>
  <c r="NA9" i="8"/>
  <c r="IJ14" i="8"/>
  <c r="IJ16" i="8"/>
  <c r="IJ17" i="8"/>
  <c r="IJ18" i="8"/>
  <c r="IJ19" i="8"/>
  <c r="IJ20" i="8"/>
  <c r="IJ23" i="8"/>
  <c r="IJ24" i="8"/>
  <c r="IJ26" i="8"/>
  <c r="IJ29" i="8"/>
  <c r="IJ32" i="8"/>
  <c r="IJ36" i="8"/>
  <c r="IJ37" i="8"/>
  <c r="IJ39" i="8"/>
  <c r="IJ40" i="8"/>
  <c r="IJ43" i="8"/>
  <c r="IJ45" i="8"/>
  <c r="IJ46" i="8"/>
  <c r="IJ47" i="8"/>
  <c r="IJ51" i="8"/>
  <c r="IJ52" i="8"/>
  <c r="IJ54" i="8"/>
  <c r="IJ55" i="8"/>
  <c r="IJ10" i="8"/>
  <c r="IJ38" i="8"/>
  <c r="IJ57" i="8"/>
  <c r="IJ129" i="8"/>
  <c r="IJ133" i="8"/>
  <c r="IJ161" i="8"/>
  <c r="IJ180" i="8"/>
  <c r="IJ181" i="8"/>
  <c r="IJ182" i="8"/>
  <c r="IJ183" i="8"/>
  <c r="IJ184" i="8"/>
  <c r="IJ185" i="8"/>
  <c r="IJ186" i="8"/>
  <c r="IJ187" i="8"/>
  <c r="IJ188" i="8"/>
  <c r="IJ189" i="8"/>
  <c r="IJ190" i="8"/>
  <c r="IJ191" i="8"/>
  <c r="IJ192" i="8"/>
  <c r="IJ193" i="8"/>
  <c r="IJ194" i="8"/>
  <c r="IJ195" i="8"/>
  <c r="IJ201" i="8"/>
  <c r="IJ202" i="8"/>
  <c r="IJ203" i="8"/>
  <c r="IJ204" i="8"/>
  <c r="IJ205" i="8"/>
  <c r="IJ206" i="8"/>
  <c r="IJ207" i="8"/>
  <c r="IJ208" i="8"/>
  <c r="IJ209" i="8"/>
  <c r="IJ210" i="8"/>
  <c r="IJ211" i="8"/>
  <c r="IJ212" i="8"/>
  <c r="II9" i="8"/>
  <c r="IJ22" i="8"/>
  <c r="IJ28" i="8"/>
  <c r="IJ30" i="8"/>
  <c r="IJ49" i="8"/>
  <c r="IJ59" i="8"/>
  <c r="IJ63" i="8"/>
  <c r="IJ65" i="8"/>
  <c r="IJ72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25" i="8"/>
  <c r="IJ61" i="8"/>
  <c r="IJ62" i="8"/>
  <c r="IJ64" i="8"/>
  <c r="IJ69" i="8"/>
  <c r="IJ70" i="8"/>
  <c r="IJ71" i="8"/>
  <c r="IJ73" i="8"/>
  <c r="IJ95" i="8"/>
  <c r="IJ96" i="8"/>
  <c r="IJ97" i="8"/>
  <c r="IJ98" i="8"/>
  <c r="DQ9" i="8"/>
  <c r="DR10" i="8"/>
  <c r="DR18" i="8"/>
  <c r="DR30" i="8"/>
  <c r="DR31" i="8"/>
  <c r="DR41" i="8"/>
  <c r="DR42" i="8"/>
  <c r="DR52" i="8"/>
  <c r="DR128" i="8"/>
  <c r="DR135" i="8"/>
  <c r="DR141" i="8"/>
  <c r="DR142" i="8"/>
  <c r="DR146" i="8"/>
  <c r="DR147" i="8"/>
  <c r="DR151" i="8"/>
  <c r="DR152" i="8"/>
  <c r="DR153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0" i="8"/>
  <c r="DR196" i="8"/>
  <c r="DR134" i="8"/>
  <c r="DR197" i="8"/>
  <c r="DR203" i="8"/>
  <c r="DR204" i="8"/>
  <c r="DR208" i="8"/>
  <c r="DR209" i="8"/>
  <c r="DR51" i="8"/>
  <c r="DR76" i="8"/>
  <c r="DR77" i="8"/>
  <c r="DR89" i="8"/>
  <c r="DR90" i="8"/>
  <c r="DR91" i="8"/>
  <c r="DR65" i="8"/>
  <c r="DR96" i="8"/>
  <c r="DR97" i="8"/>
  <c r="DR103" i="8"/>
  <c r="DR104" i="8"/>
  <c r="DR110" i="8"/>
  <c r="DR111" i="8"/>
  <c r="IG214" i="8"/>
  <c r="DN216" i="8"/>
  <c r="DP213" i="8"/>
  <c r="DP214" i="8" s="1"/>
  <c r="IH213" i="8"/>
  <c r="DP215" i="8" s="1"/>
  <c r="NA58" i="8"/>
  <c r="NA57" i="8"/>
  <c r="NA62" i="8"/>
  <c r="NA55" i="8"/>
  <c r="NA54" i="8"/>
  <c r="NA61" i="8"/>
  <c r="NA59" i="8"/>
  <c r="NA63" i="8"/>
  <c r="NA60" i="8"/>
  <c r="NA56" i="8"/>
  <c r="NA53" i="8"/>
  <c r="NA70" i="8"/>
  <c r="NA72" i="8"/>
  <c r="NA75" i="8"/>
  <c r="NA67" i="8"/>
  <c r="NA74" i="8"/>
  <c r="NA73" i="8"/>
  <c r="NA71" i="8"/>
  <c r="NA66" i="8"/>
  <c r="NA68" i="8"/>
  <c r="NA69" i="8"/>
  <c r="NA19" i="8"/>
  <c r="NA29" i="8"/>
  <c r="NA95" i="8"/>
  <c r="NA100" i="8"/>
  <c r="NA101" i="8"/>
  <c r="NA108" i="8"/>
  <c r="NA109" i="8"/>
  <c r="NA114" i="8"/>
  <c r="NA118" i="8"/>
  <c r="NA119" i="8"/>
  <c r="NA124" i="8"/>
  <c r="NA125" i="8"/>
  <c r="NA126" i="8"/>
  <c r="NA139" i="8"/>
  <c r="NA144" i="8"/>
  <c r="NA145" i="8"/>
  <c r="NA162" i="8"/>
  <c r="NA169" i="8"/>
  <c r="NA143" i="8"/>
  <c r="NA207" i="8"/>
  <c r="NA138" i="8"/>
  <c r="NA198" i="8"/>
  <c r="NA14" i="8"/>
  <c r="NA43" i="8"/>
  <c r="NA132" i="8"/>
  <c r="NA140" i="8"/>
  <c r="NA180" i="8"/>
  <c r="NA206" i="8"/>
  <c r="NA45" i="8"/>
  <c r="NA48" i="8"/>
  <c r="NA49" i="8"/>
  <c r="NA50" i="8"/>
  <c r="NA137" i="8"/>
  <c r="NA170" i="8"/>
  <c r="NA212" i="8"/>
  <c r="NA107" i="8"/>
  <c r="NA131" i="8"/>
  <c r="NA211" i="8"/>
  <c r="NA15" i="8"/>
  <c r="NA117" i="8"/>
  <c r="NA47" i="8"/>
  <c r="NA129" i="8"/>
  <c r="NA130" i="8"/>
  <c r="NA112" i="8"/>
  <c r="NA186" i="8"/>
  <c r="NA195" i="8"/>
  <c r="NA85" i="8"/>
  <c r="NA98" i="8"/>
  <c r="NA106" i="8"/>
  <c r="NA171" i="8"/>
  <c r="NA205" i="8"/>
  <c r="NA113" i="8"/>
  <c r="NA44" i="8"/>
  <c r="NA27" i="8"/>
  <c r="NA179" i="8"/>
  <c r="NA188" i="8"/>
  <c r="NA46" i="8"/>
  <c r="NA168" i="8"/>
  <c r="NA81" i="8"/>
  <c r="NA21" i="8"/>
  <c r="NA24" i="8"/>
  <c r="NA26" i="8"/>
  <c r="NA34" i="8"/>
  <c r="NA35" i="8"/>
  <c r="NA33" i="8"/>
  <c r="NA82" i="8"/>
  <c r="NA83" i="8"/>
  <c r="NA86" i="8"/>
  <c r="NA88" i="8"/>
  <c r="NA32" i="8"/>
  <c r="NA39" i="8"/>
  <c r="NA40" i="8"/>
  <c r="NA93" i="8"/>
  <c r="NA94" i="8"/>
  <c r="NA99" i="8"/>
  <c r="NA149" i="8"/>
  <c r="NA150" i="8"/>
  <c r="NA154" i="8"/>
  <c r="NA155" i="8"/>
  <c r="NA157" i="8"/>
  <c r="NA161" i="8"/>
  <c r="NA174" i="8"/>
  <c r="NA175" i="8"/>
  <c r="NA28" i="8"/>
  <c r="NA160" i="8"/>
  <c r="NA181" i="8"/>
  <c r="NA185" i="8"/>
  <c r="NA187" i="8"/>
  <c r="NA191" i="8"/>
  <c r="NA192" i="8"/>
  <c r="NA194" i="8"/>
  <c r="NA199" i="8"/>
  <c r="NA200" i="8"/>
  <c r="NA201" i="8"/>
  <c r="NA164" i="8"/>
  <c r="NA25" i="8"/>
  <c r="NA78" i="8"/>
  <c r="NA79" i="8"/>
  <c r="NA92" i="8"/>
  <c r="NA105" i="8"/>
  <c r="NA123" i="8"/>
  <c r="NA136" i="8"/>
  <c r="NA167" i="8"/>
  <c r="NA41" i="8"/>
  <c r="NA42" i="8"/>
  <c r="NA65" i="8"/>
  <c r="NA96" i="8"/>
  <c r="NA97" i="8"/>
  <c r="NA103" i="8"/>
  <c r="NA104" i="8"/>
  <c r="NA110" i="8"/>
  <c r="NA51" i="8"/>
  <c r="NA64" i="8"/>
  <c r="NA111" i="8"/>
  <c r="NA115" i="8"/>
  <c r="NA116" i="8"/>
  <c r="NA120" i="8"/>
  <c r="NA121" i="8"/>
  <c r="NA122" i="8"/>
  <c r="NA127" i="8"/>
  <c r="II62" i="8"/>
  <c r="II66" i="8"/>
  <c r="II69" i="8"/>
  <c r="II70" i="8"/>
  <c r="II72" i="8"/>
  <c r="II73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14" i="8"/>
  <c r="II32" i="8"/>
  <c r="II33" i="8"/>
  <c r="II38" i="8"/>
  <c r="II40" i="8"/>
  <c r="II64" i="8"/>
  <c r="II67" i="8"/>
  <c r="II68" i="8"/>
  <c r="II71" i="8"/>
  <c r="II74" i="8"/>
  <c r="II75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49" i="8"/>
  <c r="II63" i="8"/>
  <c r="II65" i="8"/>
  <c r="II112" i="8"/>
  <c r="II113" i="8"/>
  <c r="II114" i="8"/>
  <c r="II115" i="8"/>
  <c r="II116" i="8"/>
  <c r="II117" i="8"/>
  <c r="II118" i="8"/>
  <c r="II119" i="8"/>
  <c r="II120" i="8"/>
  <c r="II121" i="8"/>
  <c r="II122" i="8"/>
  <c r="II123" i="8"/>
  <c r="II124" i="8"/>
  <c r="II125" i="8"/>
  <c r="II126" i="8"/>
  <c r="II127" i="8"/>
  <c r="II48" i="8"/>
  <c r="II50" i="8"/>
  <c r="DQ37" i="8"/>
  <c r="DQ93" i="8"/>
  <c r="DQ94" i="8"/>
  <c r="DQ98" i="8"/>
  <c r="DQ99" i="8"/>
  <c r="DQ148" i="8"/>
  <c r="DQ149" i="8"/>
  <c r="DQ150" i="8"/>
  <c r="DQ154" i="8"/>
  <c r="DQ155" i="8"/>
  <c r="DQ156" i="8"/>
  <c r="DQ157" i="8"/>
  <c r="DQ160" i="8"/>
  <c r="DQ161" i="8"/>
  <c r="DQ163" i="8"/>
  <c r="DQ168" i="8"/>
  <c r="DQ174" i="8"/>
  <c r="DQ175" i="8"/>
  <c r="DQ25" i="8"/>
  <c r="DQ176" i="8"/>
  <c r="DQ179" i="8"/>
  <c r="DQ181" i="8"/>
  <c r="DQ185" i="8"/>
  <c r="DQ186" i="8"/>
  <c r="DQ187" i="8"/>
  <c r="DQ188" i="8"/>
  <c r="DQ191" i="8"/>
  <c r="DQ192" i="8"/>
  <c r="DQ193" i="8"/>
  <c r="DQ194" i="8"/>
  <c r="DQ78" i="8"/>
  <c r="DQ79" i="8"/>
  <c r="DQ80" i="8"/>
  <c r="DQ21" i="8"/>
  <c r="DQ199" i="8"/>
  <c r="DQ200" i="8"/>
  <c r="DQ201" i="8"/>
  <c r="DQ202" i="8"/>
  <c r="DQ210" i="8"/>
  <c r="DQ15" i="8"/>
  <c r="DQ164" i="8"/>
  <c r="DQ17" i="8"/>
  <c r="DQ18" i="8"/>
  <c r="DQ51" i="8"/>
  <c r="DQ135" i="8"/>
  <c r="DQ141" i="8"/>
  <c r="DQ142" i="8"/>
  <c r="DQ146" i="8"/>
  <c r="DQ147" i="8"/>
  <c r="DQ151" i="8"/>
  <c r="DQ152" i="8"/>
  <c r="DQ153" i="8"/>
  <c r="DQ158" i="8"/>
  <c r="DQ159" i="8"/>
  <c r="DQ30" i="8"/>
  <c r="DQ42" i="8"/>
  <c r="DQ52" i="8"/>
  <c r="DQ165" i="8"/>
  <c r="DQ166" i="8"/>
  <c r="DQ172" i="8"/>
  <c r="DQ173" i="8"/>
  <c r="DQ177" i="8"/>
  <c r="DQ178" i="8"/>
  <c r="DQ134" i="8"/>
  <c r="DQ182" i="8"/>
  <c r="DQ183" i="8"/>
  <c r="DQ184" i="8"/>
  <c r="DQ189" i="8"/>
  <c r="DQ190" i="8"/>
  <c r="DQ196" i="8"/>
  <c r="DQ31" i="8"/>
  <c r="DQ41" i="8"/>
  <c r="DQ128" i="8"/>
  <c r="DQ197" i="8"/>
  <c r="DQ203" i="8"/>
  <c r="DQ204" i="8"/>
  <c r="DQ208" i="8"/>
  <c r="DQ209" i="8"/>
  <c r="DQ64" i="8"/>
  <c r="DQ65" i="8"/>
  <c r="DQ76" i="8"/>
  <c r="DQ77" i="8"/>
  <c r="DQ89" i="8"/>
  <c r="DQ90" i="8"/>
  <c r="DQ91" i="8"/>
  <c r="DQ96" i="8"/>
  <c r="DQ97" i="8"/>
  <c r="DQ103" i="8"/>
  <c r="DQ104" i="8"/>
  <c r="DQ110" i="8"/>
  <c r="DQ111" i="8"/>
  <c r="NB195" i="8" l="1"/>
  <c r="NB85" i="8"/>
  <c r="NB98" i="8"/>
  <c r="NB113" i="8"/>
  <c r="NB117" i="8"/>
  <c r="NB171" i="8"/>
  <c r="NB205" i="8"/>
  <c r="NB106" i="8"/>
  <c r="NB211" i="8"/>
  <c r="NB44" i="8"/>
  <c r="NB27" i="8"/>
  <c r="NB179" i="8"/>
  <c r="NB188" i="8"/>
  <c r="NB21" i="8"/>
  <c r="NB36" i="8"/>
  <c r="NB46" i="8"/>
  <c r="NB168" i="8"/>
  <c r="NB81" i="8"/>
  <c r="NB87" i="8"/>
  <c r="NB174" i="8"/>
  <c r="NB193" i="8"/>
  <c r="NB80" i="8"/>
  <c r="NB156" i="8"/>
  <c r="NB16" i="8"/>
  <c r="NB37" i="8"/>
  <c r="NB148" i="8"/>
  <c r="NB176" i="8"/>
  <c r="IJ58" i="8"/>
  <c r="IJ60" i="8"/>
  <c r="IJ128" i="8"/>
  <c r="IJ131" i="8"/>
  <c r="IJ135" i="8"/>
  <c r="IJ136" i="8"/>
  <c r="IJ137" i="8"/>
  <c r="IJ138" i="8"/>
  <c r="IJ139" i="8"/>
  <c r="IJ140" i="8"/>
  <c r="IJ141" i="8"/>
  <c r="IJ142" i="8"/>
  <c r="IJ143" i="8"/>
  <c r="IJ144" i="8"/>
  <c r="IJ145" i="8"/>
  <c r="IJ146" i="8"/>
  <c r="IJ147" i="8"/>
  <c r="IJ148" i="8"/>
  <c r="IJ149" i="8"/>
  <c r="IJ150" i="8"/>
  <c r="IJ151" i="8"/>
  <c r="IJ152" i="8"/>
  <c r="IJ153" i="8"/>
  <c r="IJ154" i="8"/>
  <c r="IJ155" i="8"/>
  <c r="IJ156" i="8"/>
  <c r="IJ157" i="8"/>
  <c r="IJ158" i="8"/>
  <c r="IJ159" i="8"/>
  <c r="IJ160" i="8"/>
  <c r="IJ15" i="8"/>
  <c r="IJ21" i="8"/>
  <c r="IJ33" i="8"/>
  <c r="IJ35" i="8"/>
  <c r="IJ41" i="8"/>
  <c r="IJ53" i="8"/>
  <c r="IJ130" i="8"/>
  <c r="IJ134" i="8"/>
  <c r="IJ162" i="8"/>
  <c r="IJ163" i="8"/>
  <c r="IJ164" i="8"/>
  <c r="IJ165" i="8"/>
  <c r="IJ166" i="8"/>
  <c r="IJ167" i="8"/>
  <c r="IJ168" i="8"/>
  <c r="IJ169" i="8"/>
  <c r="IJ170" i="8"/>
  <c r="IJ171" i="8"/>
  <c r="IJ172" i="8"/>
  <c r="IJ42" i="8"/>
  <c r="IJ44" i="8"/>
  <c r="IJ50" i="8"/>
  <c r="IJ132" i="8"/>
  <c r="IJ179" i="8"/>
  <c r="IJ196" i="8"/>
  <c r="IJ197" i="8"/>
  <c r="IJ198" i="8"/>
  <c r="IJ199" i="8"/>
  <c r="IJ200" i="8"/>
  <c r="NB9" i="8"/>
  <c r="NC10" i="8"/>
  <c r="NC51" i="8"/>
  <c r="NC96" i="8"/>
  <c r="NC97" i="8"/>
  <c r="NC103" i="8"/>
  <c r="NC104" i="8"/>
  <c r="NC110" i="8"/>
  <c r="NC65" i="8"/>
  <c r="NC111" i="8"/>
  <c r="NC115" i="8"/>
  <c r="NC116" i="8"/>
  <c r="NC120" i="8"/>
  <c r="NC121" i="8"/>
  <c r="NC122" i="8"/>
  <c r="NC127" i="8"/>
  <c r="NC17" i="8"/>
  <c r="NC18" i="8"/>
  <c r="IK10" i="8"/>
  <c r="IK15" i="8"/>
  <c r="IK16" i="8"/>
  <c r="IK18" i="8"/>
  <c r="IK20" i="8"/>
  <c r="IK21" i="8"/>
  <c r="IK22" i="8"/>
  <c r="IK24" i="8"/>
  <c r="IK25" i="8"/>
  <c r="IK26" i="8"/>
  <c r="IK27" i="8"/>
  <c r="IK28" i="8"/>
  <c r="IK30" i="8"/>
  <c r="IK31" i="8"/>
  <c r="IK34" i="8"/>
  <c r="IK35" i="8"/>
  <c r="IK36" i="8"/>
  <c r="IK38" i="8"/>
  <c r="IK39" i="8"/>
  <c r="IK42" i="8"/>
  <c r="IK43" i="8"/>
  <c r="IK44" i="8"/>
  <c r="IK47" i="8"/>
  <c r="IK48" i="8"/>
  <c r="IK49" i="8"/>
  <c r="IK50" i="8"/>
  <c r="IK53" i="8"/>
  <c r="IK54" i="8"/>
  <c r="IK59" i="8"/>
  <c r="IK60" i="8"/>
  <c r="IK129" i="8"/>
  <c r="IK130" i="8"/>
  <c r="IK131" i="8"/>
  <c r="IK135" i="8"/>
  <c r="IK136" i="8"/>
  <c r="IK137" i="8"/>
  <c r="IK138" i="8"/>
  <c r="IK139" i="8"/>
  <c r="IK140" i="8"/>
  <c r="IK141" i="8"/>
  <c r="IK142" i="8"/>
  <c r="IK145" i="8"/>
  <c r="IK146" i="8"/>
  <c r="IK147" i="8"/>
  <c r="IK148" i="8"/>
  <c r="IK149" i="8"/>
  <c r="IK150" i="8"/>
  <c r="IK151" i="8"/>
  <c r="IK152" i="8"/>
  <c r="IK153" i="8"/>
  <c r="IK154" i="8"/>
  <c r="IK155" i="8"/>
  <c r="IK156" i="8"/>
  <c r="IK157" i="8"/>
  <c r="IK158" i="8"/>
  <c r="IK159" i="8"/>
  <c r="IK160" i="8"/>
  <c r="IK17" i="8"/>
  <c r="IK37" i="8"/>
  <c r="IK40" i="8"/>
  <c r="IK52" i="8"/>
  <c r="IK132" i="8"/>
  <c r="IK163" i="8"/>
  <c r="IK164" i="8"/>
  <c r="IK165" i="8"/>
  <c r="IK166" i="8"/>
  <c r="IK167" i="8"/>
  <c r="IK168" i="8"/>
  <c r="IK169" i="8"/>
  <c r="IK170" i="8"/>
  <c r="IK171" i="8"/>
  <c r="IK172" i="8"/>
  <c r="IK173" i="8"/>
  <c r="IK174" i="8"/>
  <c r="IK175" i="8"/>
  <c r="IK176" i="8"/>
  <c r="IK177" i="8"/>
  <c r="IK178" i="8"/>
  <c r="IJ9" i="8"/>
  <c r="DS53" i="8"/>
  <c r="DS56" i="8"/>
  <c r="DS54" i="8"/>
  <c r="DS57" i="8"/>
  <c r="DS55" i="8"/>
  <c r="DS58" i="8"/>
  <c r="DS59" i="8"/>
  <c r="DS63" i="8"/>
  <c r="DS62" i="8"/>
  <c r="DS61" i="8"/>
  <c r="DS60" i="8"/>
  <c r="DS67" i="8"/>
  <c r="DS68" i="8"/>
  <c r="DS73" i="8"/>
  <c r="DS70" i="8"/>
  <c r="DS71" i="8"/>
  <c r="DS74" i="8"/>
  <c r="DS72" i="8"/>
  <c r="DS75" i="8"/>
  <c r="DS66" i="8"/>
  <c r="DS69" i="8"/>
  <c r="DS14" i="8"/>
  <c r="DS43" i="8"/>
  <c r="DS44" i="8"/>
  <c r="DS45" i="8"/>
  <c r="DS47" i="8"/>
  <c r="DS48" i="8"/>
  <c r="DS49" i="8"/>
  <c r="DS50" i="8"/>
  <c r="DS19" i="8"/>
  <c r="DS29" i="8"/>
  <c r="DS95" i="8"/>
  <c r="DS100" i="8"/>
  <c r="DS101" i="8"/>
  <c r="DS114" i="8"/>
  <c r="DS117" i="8"/>
  <c r="DS118" i="8"/>
  <c r="DS119" i="8"/>
  <c r="DS124" i="8"/>
  <c r="DS125" i="8"/>
  <c r="DS107" i="8"/>
  <c r="DS129" i="8"/>
  <c r="DS130" i="8"/>
  <c r="DS131" i="8"/>
  <c r="DS132" i="8"/>
  <c r="DS137" i="8"/>
  <c r="DS139" i="8"/>
  <c r="DS140" i="8"/>
  <c r="DS143" i="8"/>
  <c r="DS144" i="8"/>
  <c r="DS145" i="8"/>
  <c r="DS162" i="8"/>
  <c r="DS169" i="8"/>
  <c r="DS170" i="8"/>
  <c r="DS171" i="8"/>
  <c r="DS180" i="8"/>
  <c r="DS198" i="8"/>
  <c r="DS205" i="8"/>
  <c r="DS206" i="8"/>
  <c r="DS106" i="8"/>
  <c r="DS113" i="8"/>
  <c r="DS207" i="8"/>
  <c r="DS211" i="8"/>
  <c r="DS212" i="8"/>
  <c r="DS109" i="8"/>
  <c r="DS112" i="8"/>
  <c r="DS123" i="8"/>
  <c r="DS136" i="8"/>
  <c r="DS167" i="8"/>
  <c r="DS10" i="8"/>
  <c r="DS17" i="8"/>
  <c r="DS18" i="8"/>
  <c r="DS51" i="8"/>
  <c r="DS128" i="8"/>
  <c r="DS135" i="8"/>
  <c r="DS141" i="8"/>
  <c r="DS142" i="8"/>
  <c r="DS146" i="8"/>
  <c r="DS147" i="8"/>
  <c r="DS151" i="8"/>
  <c r="DS152" i="8"/>
  <c r="DS153" i="8"/>
  <c r="DS158" i="8"/>
  <c r="DS159" i="8"/>
  <c r="DS165" i="8"/>
  <c r="DS166" i="8"/>
  <c r="DS172" i="8"/>
  <c r="DS173" i="8"/>
  <c r="DS177" i="8"/>
  <c r="DS178" i="8"/>
  <c r="DS42" i="8"/>
  <c r="DS134" i="8"/>
  <c r="DS182" i="8"/>
  <c r="DS183" i="8"/>
  <c r="DS184" i="8"/>
  <c r="DS189" i="8"/>
  <c r="DS190" i="8"/>
  <c r="DS196" i="8"/>
  <c r="DS30" i="8"/>
  <c r="DS197" i="8"/>
  <c r="DS203" i="8"/>
  <c r="DS204" i="8"/>
  <c r="DS208" i="8"/>
  <c r="DS209" i="8"/>
  <c r="DS31" i="8"/>
  <c r="DS52" i="8"/>
  <c r="DS64" i="8"/>
  <c r="DS76" i="8"/>
  <c r="DS77" i="8"/>
  <c r="DS89" i="8"/>
  <c r="DS90" i="8"/>
  <c r="DS91" i="8"/>
  <c r="DS41" i="8"/>
  <c r="DS96" i="8"/>
  <c r="DS97" i="8"/>
  <c r="DS103" i="8"/>
  <c r="DS104" i="8"/>
  <c r="DS110" i="8"/>
  <c r="DS111" i="8"/>
  <c r="DR9" i="8"/>
  <c r="DS65" i="8"/>
  <c r="DS115" i="8"/>
  <c r="DS116" i="8"/>
  <c r="DS120" i="8"/>
  <c r="IH214" i="8"/>
  <c r="DO216" i="8"/>
  <c r="NA213" i="8"/>
  <c r="NA214" i="8" s="1"/>
  <c r="II213" i="8"/>
  <c r="DQ215" i="8" s="1"/>
  <c r="DQ213" i="8"/>
  <c r="DQ214" i="8" s="1"/>
  <c r="NB55" i="8"/>
  <c r="NB61" i="8"/>
  <c r="NB63" i="8"/>
  <c r="NB53" i="8"/>
  <c r="NB70" i="8"/>
  <c r="NB75" i="8"/>
  <c r="NB74" i="8"/>
  <c r="NB73" i="8"/>
  <c r="NB66" i="8"/>
  <c r="NB19" i="8"/>
  <c r="NB100" i="8"/>
  <c r="NB108" i="8"/>
  <c r="NB114" i="8"/>
  <c r="NB202" i="8"/>
  <c r="NB210" i="8"/>
  <c r="NB102" i="8"/>
  <c r="NB32" i="8"/>
  <c r="NB22" i="8"/>
  <c r="NB38" i="8"/>
  <c r="NB84" i="8"/>
  <c r="NB163" i="8"/>
  <c r="NB82" i="8"/>
  <c r="NB133" i="8"/>
  <c r="NB20" i="8"/>
  <c r="NB23" i="8"/>
  <c r="NB24" i="8"/>
  <c r="NB26" i="8"/>
  <c r="NB28" i="8"/>
  <c r="NB34" i="8"/>
  <c r="NB35" i="8"/>
  <c r="NB39" i="8"/>
  <c r="NB40" i="8"/>
  <c r="NB83" i="8"/>
  <c r="NB86" i="8"/>
  <c r="NB88" i="8"/>
  <c r="NB93" i="8"/>
  <c r="NB94" i="8"/>
  <c r="NB99" i="8"/>
  <c r="NB149" i="8"/>
  <c r="NB33" i="8"/>
  <c r="NB150" i="8"/>
  <c r="NB154" i="8"/>
  <c r="NB155" i="8"/>
  <c r="NB157" i="8"/>
  <c r="NB161" i="8"/>
  <c r="NB175" i="8"/>
  <c r="NB181" i="8"/>
  <c r="NB185" i="8"/>
  <c r="NB187" i="8"/>
  <c r="NB191" i="8"/>
  <c r="NB192" i="8"/>
  <c r="NB194" i="8"/>
  <c r="NB199" i="8"/>
  <c r="NB160" i="8"/>
  <c r="NB200" i="8"/>
  <c r="NB201" i="8"/>
  <c r="NB164" i="8"/>
  <c r="NB25" i="8"/>
  <c r="NB78" i="8"/>
  <c r="NB79" i="8"/>
  <c r="NB92" i="8"/>
  <c r="NB105" i="8"/>
  <c r="NB123" i="8"/>
  <c r="NB136" i="8"/>
  <c r="NB167" i="8"/>
  <c r="NB17" i="8"/>
  <c r="NB18" i="8"/>
  <c r="NB31" i="8"/>
  <c r="NB41" i="8"/>
  <c r="NB52" i="8"/>
  <c r="NB135" i="8"/>
  <c r="NB141" i="8"/>
  <c r="NB142" i="8"/>
  <c r="NB146" i="8"/>
  <c r="NB147" i="8"/>
  <c r="NB151" i="8"/>
  <c r="NB152" i="8"/>
  <c r="NB153" i="8"/>
  <c r="NB158" i="8"/>
  <c r="NB159" i="8"/>
  <c r="NB165" i="8"/>
  <c r="NB166" i="8"/>
  <c r="NB172" i="8"/>
  <c r="NB173" i="8"/>
  <c r="NB177" i="8"/>
  <c r="NB77" i="8"/>
  <c r="NB89" i="8"/>
  <c r="NB90" i="8"/>
  <c r="NB91" i="8"/>
  <c r="NB64" i="8"/>
  <c r="NB96" i="8"/>
  <c r="NB97" i="8"/>
  <c r="NB103" i="8"/>
  <c r="NB104" i="8"/>
  <c r="NB110" i="8"/>
  <c r="NB111" i="8"/>
  <c r="NB115" i="8"/>
  <c r="NB116" i="8"/>
  <c r="NB120" i="8"/>
  <c r="NB121" i="8"/>
  <c r="NB122" i="8"/>
  <c r="NB127" i="8"/>
  <c r="NB101" i="8"/>
  <c r="NB109" i="8"/>
  <c r="NB57" i="8"/>
  <c r="NB62" i="8"/>
  <c r="NB58" i="8"/>
  <c r="NB54" i="8"/>
  <c r="NB59" i="8"/>
  <c r="NB60" i="8"/>
  <c r="NB56" i="8"/>
  <c r="NB72" i="8"/>
  <c r="NB67" i="8"/>
  <c r="NB71" i="8"/>
  <c r="NB68" i="8"/>
  <c r="NB69" i="8"/>
  <c r="NB95" i="8"/>
  <c r="IJ108" i="8"/>
  <c r="IJ109" i="8"/>
  <c r="IJ173" i="8"/>
  <c r="IJ111" i="8"/>
  <c r="IJ27" i="8"/>
  <c r="IJ31" i="8"/>
  <c r="IJ34" i="8"/>
  <c r="IJ48" i="8"/>
  <c r="IJ56" i="8"/>
  <c r="IJ66" i="8"/>
  <c r="IJ67" i="8"/>
  <c r="IJ68" i="8"/>
  <c r="IJ112" i="8"/>
  <c r="IJ113" i="8"/>
  <c r="IJ114" i="8"/>
  <c r="IJ115" i="8"/>
  <c r="IJ116" i="8"/>
  <c r="IJ117" i="8"/>
  <c r="IJ118" i="8"/>
  <c r="IJ119" i="8"/>
  <c r="IJ120" i="8"/>
  <c r="IJ121" i="8"/>
  <c r="IJ110" i="8"/>
  <c r="IJ123" i="8"/>
  <c r="IJ124" i="8"/>
  <c r="IJ125" i="8"/>
  <c r="IJ126" i="8"/>
  <c r="IJ127" i="8"/>
  <c r="IJ174" i="8"/>
  <c r="IJ175" i="8"/>
  <c r="IJ176" i="8"/>
  <c r="IJ177" i="8"/>
  <c r="IJ178" i="8"/>
  <c r="IJ99" i="8"/>
  <c r="IJ100" i="8"/>
  <c r="IJ101" i="8"/>
  <c r="IJ102" i="8"/>
  <c r="IJ103" i="8"/>
  <c r="IJ104" i="8"/>
  <c r="IJ105" i="8"/>
  <c r="IJ106" i="8"/>
  <c r="IJ107" i="8"/>
  <c r="IJ122" i="8"/>
  <c r="DR72" i="8"/>
  <c r="DR71" i="8"/>
  <c r="DR74" i="8"/>
  <c r="DR75" i="8"/>
  <c r="DR66" i="8"/>
  <c r="DR69" i="8"/>
  <c r="DR14" i="8"/>
  <c r="DR43" i="8"/>
  <c r="DR44" i="8"/>
  <c r="DR45" i="8"/>
  <c r="DR47" i="8"/>
  <c r="DR48" i="8"/>
  <c r="DR49" i="8"/>
  <c r="DR50" i="8"/>
  <c r="DR19" i="8"/>
  <c r="DR29" i="8"/>
  <c r="DR95" i="8"/>
  <c r="DR100" i="8"/>
  <c r="DR101" i="8"/>
  <c r="DR114" i="8"/>
  <c r="DR117" i="8"/>
  <c r="DR118" i="8"/>
  <c r="DR119" i="8"/>
  <c r="DR124" i="8"/>
  <c r="DR125" i="8"/>
  <c r="DR129" i="8"/>
  <c r="DR130" i="8"/>
  <c r="DR131" i="8"/>
  <c r="DR132" i="8"/>
  <c r="DR137" i="8"/>
  <c r="DR139" i="8"/>
  <c r="DR140" i="8"/>
  <c r="DR143" i="8"/>
  <c r="DR144" i="8"/>
  <c r="DR145" i="8"/>
  <c r="DR162" i="8"/>
  <c r="DR169" i="8"/>
  <c r="DR170" i="8"/>
  <c r="DR171" i="8"/>
  <c r="DR94" i="8"/>
  <c r="DR99" i="8"/>
  <c r="DR149" i="8"/>
  <c r="DR150" i="8"/>
  <c r="DR155" i="8"/>
  <c r="DR157" i="8"/>
  <c r="DR161" i="8"/>
  <c r="DR163" i="8"/>
  <c r="DR174" i="8"/>
  <c r="DR181" i="8"/>
  <c r="DR186" i="8"/>
  <c r="DR191" i="8"/>
  <c r="DR193" i="8"/>
  <c r="DR194" i="8"/>
  <c r="DR176" i="8"/>
  <c r="DR188" i="8"/>
  <c r="DR200" i="8"/>
  <c r="DR202" i="8"/>
  <c r="DR123" i="8"/>
  <c r="DR164" i="8"/>
  <c r="DR115" i="8"/>
  <c r="DR116" i="8"/>
  <c r="DR180" i="8"/>
  <c r="DR198" i="8"/>
  <c r="DR205" i="8"/>
  <c r="DR206" i="8"/>
  <c r="DR107" i="8"/>
  <c r="DR112" i="8"/>
  <c r="DR126" i="8"/>
  <c r="DR207" i="8"/>
  <c r="DR212" i="8"/>
  <c r="DR109" i="8"/>
  <c r="DR113" i="8"/>
  <c r="DR138" i="8"/>
  <c r="DR211" i="8"/>
  <c r="DR53" i="8"/>
  <c r="DR136" i="8"/>
  <c r="DR167" i="8"/>
  <c r="DR106" i="8"/>
  <c r="DR108" i="8"/>
  <c r="DR102" i="8"/>
  <c r="DR133" i="8"/>
  <c r="DR195" i="8"/>
  <c r="DR16" i="8"/>
  <c r="DR20" i="8"/>
  <c r="DR22" i="8"/>
  <c r="DR23" i="8"/>
  <c r="DR24" i="8"/>
  <c r="DR26" i="8"/>
  <c r="DR27" i="8"/>
  <c r="DR33" i="8"/>
  <c r="DR34" i="8"/>
  <c r="DR35" i="8"/>
  <c r="DR40" i="8"/>
  <c r="DR46" i="8"/>
  <c r="DR82" i="8"/>
  <c r="DR92" i="8"/>
  <c r="DR21" i="8"/>
  <c r="DR32" i="8"/>
  <c r="DR36" i="8"/>
  <c r="DR38" i="8"/>
  <c r="DR83" i="8"/>
  <c r="DR84" i="8"/>
  <c r="DR85" i="8"/>
  <c r="DR86" i="8"/>
  <c r="DR87" i="8"/>
  <c r="DR88" i="8"/>
  <c r="DR78" i="8"/>
  <c r="DR79" i="8"/>
  <c r="DR80" i="8"/>
  <c r="DR28" i="8"/>
  <c r="DR37" i="8"/>
  <c r="DR39" i="8"/>
  <c r="DR105" i="8"/>
  <c r="DR98" i="8"/>
  <c r="DR148" i="8"/>
  <c r="DR154" i="8"/>
  <c r="DR156" i="8"/>
  <c r="DR160" i="8"/>
  <c r="DR168" i="8"/>
  <c r="DR175" i="8"/>
  <c r="DR185" i="8"/>
  <c r="DR187" i="8"/>
  <c r="DR81" i="8"/>
  <c r="DR192" i="8"/>
  <c r="DR25" i="8"/>
  <c r="DR179" i="8"/>
  <c r="DR199" i="8"/>
  <c r="DR201" i="8"/>
  <c r="DR210" i="8"/>
  <c r="DR15" i="8"/>
  <c r="DR64" i="8"/>
  <c r="DR17" i="8"/>
  <c r="DR120" i="8"/>
  <c r="DR121" i="8"/>
  <c r="DR122" i="8"/>
  <c r="DR127" i="8"/>
  <c r="DR56" i="8"/>
  <c r="DR54" i="8"/>
  <c r="DR57" i="8"/>
  <c r="DR55" i="8"/>
  <c r="DR58" i="8"/>
  <c r="DR61" i="8"/>
  <c r="DR60" i="8"/>
  <c r="DR62" i="8"/>
  <c r="DR63" i="8"/>
  <c r="DR59" i="8"/>
  <c r="DR67" i="8"/>
  <c r="DR68" i="8"/>
  <c r="DR70" i="8"/>
  <c r="DR73" i="8"/>
  <c r="DR93" i="8"/>
  <c r="IJ213" i="8" l="1"/>
  <c r="DR215" i="8" s="1"/>
  <c r="NB213" i="8"/>
  <c r="NB214" i="8" s="1"/>
  <c r="DS126" i="8"/>
  <c r="DS138" i="8"/>
  <c r="DS25" i="8"/>
  <c r="DS102" i="8"/>
  <c r="DS133" i="8"/>
  <c r="DS195" i="8"/>
  <c r="DS16" i="8"/>
  <c r="DS20" i="8"/>
  <c r="DS22" i="8"/>
  <c r="DS23" i="8"/>
  <c r="DS24" i="8"/>
  <c r="DS26" i="8"/>
  <c r="DS27" i="8"/>
  <c r="DS33" i="8"/>
  <c r="DS34" i="8"/>
  <c r="DS35" i="8"/>
  <c r="DS37" i="8"/>
  <c r="DS40" i="8"/>
  <c r="DS46" i="8"/>
  <c r="DS78" i="8"/>
  <c r="DS79" i="8"/>
  <c r="DS81" i="8"/>
  <c r="DS28" i="8"/>
  <c r="DS32" i="8"/>
  <c r="DS39" i="8"/>
  <c r="DS83" i="8"/>
  <c r="DS84" i="8"/>
  <c r="DS85" i="8"/>
  <c r="DS86" i="8"/>
  <c r="DS87" i="8"/>
  <c r="DS88" i="8"/>
  <c r="DS92" i="8"/>
  <c r="DS36" i="8"/>
  <c r="DS38" i="8"/>
  <c r="DS82" i="8"/>
  <c r="DS93" i="8"/>
  <c r="DS94" i="8"/>
  <c r="DS98" i="8"/>
  <c r="DS99" i="8"/>
  <c r="DS148" i="8"/>
  <c r="DS21" i="8"/>
  <c r="DS149" i="8"/>
  <c r="DS150" i="8"/>
  <c r="DS154" i="8"/>
  <c r="DS155" i="8"/>
  <c r="DS156" i="8"/>
  <c r="DS157" i="8"/>
  <c r="DS160" i="8"/>
  <c r="DS161" i="8"/>
  <c r="DS163" i="8"/>
  <c r="DS168" i="8"/>
  <c r="DS174" i="8"/>
  <c r="DS175" i="8"/>
  <c r="DS179" i="8"/>
  <c r="DS181" i="8"/>
  <c r="DS185" i="8"/>
  <c r="DS108" i="8"/>
  <c r="DS187" i="8"/>
  <c r="DS176" i="8"/>
  <c r="DS188" i="8"/>
  <c r="DS191" i="8"/>
  <c r="DS192" i="8"/>
  <c r="DS193" i="8"/>
  <c r="DS194" i="8"/>
  <c r="DS80" i="8"/>
  <c r="DS186" i="8"/>
  <c r="DS200" i="8"/>
  <c r="DS201" i="8"/>
  <c r="DS202" i="8"/>
  <c r="DS210" i="8"/>
  <c r="DS105" i="8"/>
  <c r="DS121" i="8"/>
  <c r="DS122" i="8"/>
  <c r="DS127" i="8"/>
  <c r="DS199" i="8"/>
  <c r="ND10" i="8"/>
  <c r="ND127" i="8" s="1"/>
  <c r="ND18" i="8"/>
  <c r="ND30" i="8"/>
  <c r="ND31" i="8"/>
  <c r="ND41" i="8"/>
  <c r="ND51" i="8"/>
  <c r="ND52" i="8"/>
  <c r="ND128" i="8"/>
  <c r="ND134" i="8"/>
  <c r="ND135" i="8"/>
  <c r="ND141" i="8"/>
  <c r="ND142" i="8"/>
  <c r="ND146" i="8"/>
  <c r="ND147" i="8"/>
  <c r="ND151" i="8"/>
  <c r="ND152" i="8"/>
  <c r="ND153" i="8"/>
  <c r="ND158" i="8"/>
  <c r="ND159" i="8"/>
  <c r="ND165" i="8"/>
  <c r="ND166" i="8"/>
  <c r="ND172" i="8"/>
  <c r="ND173" i="8"/>
  <c r="NC9" i="8"/>
  <c r="IL16" i="8"/>
  <c r="IL19" i="8"/>
  <c r="IL20" i="8"/>
  <c r="IL21" i="8"/>
  <c r="IL22" i="8"/>
  <c r="IL23" i="8"/>
  <c r="IL29" i="8"/>
  <c r="IL32" i="8"/>
  <c r="IL34" i="8"/>
  <c r="IL35" i="8"/>
  <c r="IL36" i="8"/>
  <c r="IL37" i="8"/>
  <c r="IL38" i="8"/>
  <c r="IL40" i="8"/>
  <c r="IL41" i="8"/>
  <c r="IL42" i="8"/>
  <c r="IL43" i="8"/>
  <c r="IL44" i="8"/>
  <c r="IL46" i="8"/>
  <c r="IL47" i="8"/>
  <c r="IL48" i="8"/>
  <c r="IL49" i="8"/>
  <c r="IL51" i="8"/>
  <c r="IL52" i="8"/>
  <c r="IL53" i="8"/>
  <c r="IL54" i="8"/>
  <c r="IL56" i="8"/>
  <c r="IL58" i="8"/>
  <c r="IL59" i="8"/>
  <c r="IL128" i="8"/>
  <c r="IL129" i="8"/>
  <c r="IL131" i="8"/>
  <c r="IL135" i="8"/>
  <c r="IL136" i="8"/>
  <c r="IL137" i="8"/>
  <c r="IL138" i="8"/>
  <c r="IL139" i="8"/>
  <c r="IL140" i="8"/>
  <c r="IL141" i="8"/>
  <c r="IL142" i="8"/>
  <c r="IL143" i="8"/>
  <c r="IL144" i="8"/>
  <c r="IL145" i="8"/>
  <c r="IL146" i="8"/>
  <c r="IL147" i="8"/>
  <c r="IL148" i="8"/>
  <c r="IL149" i="8"/>
  <c r="IL150" i="8"/>
  <c r="IL151" i="8"/>
  <c r="IL152" i="8"/>
  <c r="IL153" i="8"/>
  <c r="IL154" i="8"/>
  <c r="IL155" i="8"/>
  <c r="IL156" i="8"/>
  <c r="IL157" i="8"/>
  <c r="IL158" i="8"/>
  <c r="IL159" i="8"/>
  <c r="IL160" i="8"/>
  <c r="IL14" i="8"/>
  <c r="IL28" i="8"/>
  <c r="IL33" i="8"/>
  <c r="IL57" i="8"/>
  <c r="IL60" i="8"/>
  <c r="IL130" i="8"/>
  <c r="IL134" i="8"/>
  <c r="IL162" i="8"/>
  <c r="IL163" i="8"/>
  <c r="IL164" i="8"/>
  <c r="IL165" i="8"/>
  <c r="IK9" i="8"/>
  <c r="IL50" i="8"/>
  <c r="IL55" i="8"/>
  <c r="IL63" i="8"/>
  <c r="IL65" i="8"/>
  <c r="IL66" i="8"/>
  <c r="IL70" i="8"/>
  <c r="IL72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27" i="8"/>
  <c r="IL10" i="8"/>
  <c r="IL18" i="8"/>
  <c r="IL26" i="8"/>
  <c r="IL31" i="8"/>
  <c r="IL39" i="8"/>
  <c r="IL61" i="8"/>
  <c r="IL69" i="8"/>
  <c r="IL112" i="8"/>
  <c r="IL113" i="8"/>
  <c r="IL114" i="8"/>
  <c r="IL115" i="8"/>
  <c r="IL116" i="8"/>
  <c r="IL117" i="8"/>
  <c r="IL118" i="8"/>
  <c r="IL119" i="8"/>
  <c r="IL120" i="8"/>
  <c r="IL121" i="8"/>
  <c r="IL122" i="8"/>
  <c r="IL123" i="8"/>
  <c r="IL124" i="8"/>
  <c r="IL125" i="8"/>
  <c r="IL126" i="8"/>
  <c r="IL127" i="8"/>
  <c r="DT53" i="8"/>
  <c r="DT56" i="8"/>
  <c r="DT54" i="8"/>
  <c r="DT55" i="8"/>
  <c r="DT58" i="8"/>
  <c r="DT62" i="8"/>
  <c r="DT61" i="8"/>
  <c r="DT60" i="8"/>
  <c r="DT63" i="8"/>
  <c r="DT59" i="8"/>
  <c r="DT57" i="8"/>
  <c r="DT67" i="8"/>
  <c r="DT68" i="8"/>
  <c r="DT73" i="8"/>
  <c r="DT72" i="8"/>
  <c r="DT71" i="8"/>
  <c r="DT70" i="8"/>
  <c r="DT74" i="8"/>
  <c r="DT75" i="8"/>
  <c r="DT66" i="8"/>
  <c r="DT69" i="8"/>
  <c r="DT14" i="8"/>
  <c r="DT43" i="8"/>
  <c r="DT44" i="8"/>
  <c r="DT45" i="8"/>
  <c r="DT47" i="8"/>
  <c r="DT48" i="8"/>
  <c r="DT49" i="8"/>
  <c r="DT50" i="8"/>
  <c r="DT19" i="8"/>
  <c r="DT29" i="8"/>
  <c r="DT95" i="8"/>
  <c r="DT100" i="8"/>
  <c r="DT114" i="8"/>
  <c r="DT117" i="8"/>
  <c r="DT118" i="8"/>
  <c r="DT119" i="8"/>
  <c r="DT124" i="8"/>
  <c r="DT125" i="8"/>
  <c r="DT129" i="8"/>
  <c r="DT130" i="8"/>
  <c r="DT131" i="8"/>
  <c r="DT132" i="8"/>
  <c r="DT137" i="8"/>
  <c r="DT138" i="8"/>
  <c r="DT139" i="8"/>
  <c r="DT140" i="8"/>
  <c r="DT143" i="8"/>
  <c r="DT144" i="8"/>
  <c r="DT145" i="8"/>
  <c r="DT162" i="8"/>
  <c r="DT169" i="8"/>
  <c r="DT109" i="8"/>
  <c r="DT170" i="8"/>
  <c r="DT171" i="8"/>
  <c r="DT180" i="8"/>
  <c r="DT198" i="8"/>
  <c r="DT205" i="8"/>
  <c r="DT206" i="8"/>
  <c r="DT101" i="8"/>
  <c r="DT106" i="8"/>
  <c r="DT107" i="8"/>
  <c r="DT108" i="8"/>
  <c r="DT112" i="8"/>
  <c r="DT207" i="8"/>
  <c r="DT211" i="8"/>
  <c r="DT212" i="8"/>
  <c r="DT126" i="8"/>
  <c r="DT105" i="8"/>
  <c r="DT136" i="8"/>
  <c r="DT167" i="8"/>
  <c r="DT113" i="8"/>
  <c r="DT102" i="8"/>
  <c r="DT133" i="8"/>
  <c r="DT195" i="8"/>
  <c r="DT16" i="8"/>
  <c r="DT20" i="8"/>
  <c r="DT79" i="8"/>
  <c r="DT22" i="8"/>
  <c r="DT23" i="8"/>
  <c r="DT24" i="8"/>
  <c r="DT26" i="8"/>
  <c r="DT27" i="8"/>
  <c r="DT33" i="8"/>
  <c r="DT34" i="8"/>
  <c r="DT35" i="8"/>
  <c r="DT36" i="8"/>
  <c r="DT38" i="8"/>
  <c r="DT40" i="8"/>
  <c r="DT46" i="8"/>
  <c r="DT25" i="8"/>
  <c r="DT80" i="8"/>
  <c r="DT21" i="8"/>
  <c r="DT28" i="8"/>
  <c r="DT32" i="8"/>
  <c r="DT37" i="8"/>
  <c r="DT82" i="8"/>
  <c r="DT83" i="8"/>
  <c r="DT84" i="8"/>
  <c r="DT85" i="8"/>
  <c r="DT86" i="8"/>
  <c r="DT87" i="8"/>
  <c r="DT88" i="8"/>
  <c r="DT78" i="8"/>
  <c r="DT10" i="8"/>
  <c r="DT17" i="8"/>
  <c r="DT18" i="8"/>
  <c r="DT41" i="8"/>
  <c r="DT42" i="8"/>
  <c r="DT52" i="8"/>
  <c r="DT135" i="8"/>
  <c r="DT141" i="8"/>
  <c r="DT142" i="8"/>
  <c r="DT146" i="8"/>
  <c r="DT147" i="8"/>
  <c r="DT151" i="8"/>
  <c r="DT152" i="8"/>
  <c r="DT153" i="8"/>
  <c r="DT158" i="8"/>
  <c r="DT159" i="8"/>
  <c r="DT31" i="8"/>
  <c r="DT134" i="8"/>
  <c r="DT165" i="8"/>
  <c r="DT166" i="8"/>
  <c r="DT172" i="8"/>
  <c r="DT173" i="8"/>
  <c r="DT177" i="8"/>
  <c r="DT178" i="8"/>
  <c r="DT128" i="8"/>
  <c r="DT182" i="8"/>
  <c r="DT183" i="8"/>
  <c r="DT184" i="8"/>
  <c r="DT189" i="8"/>
  <c r="DT190" i="8"/>
  <c r="DT196" i="8"/>
  <c r="DT197" i="8"/>
  <c r="DT203" i="8"/>
  <c r="DT204" i="8"/>
  <c r="DT208" i="8"/>
  <c r="DT209" i="8"/>
  <c r="DT65" i="8"/>
  <c r="DT76" i="8"/>
  <c r="DT77" i="8"/>
  <c r="DT89" i="8"/>
  <c r="DT90" i="8"/>
  <c r="DT91" i="8"/>
  <c r="DT64" i="8"/>
  <c r="DT96" i="8"/>
  <c r="DT97" i="8"/>
  <c r="DT103" i="8"/>
  <c r="DT104" i="8"/>
  <c r="DT110" i="8"/>
  <c r="DT111" i="8"/>
  <c r="DT30" i="8"/>
  <c r="DT51" i="8"/>
  <c r="DT115" i="8"/>
  <c r="DT116" i="8"/>
  <c r="DT120" i="8"/>
  <c r="DT121" i="8"/>
  <c r="DT122" i="8"/>
  <c r="DT127" i="8"/>
  <c r="DS9" i="8"/>
  <c r="II214" i="8"/>
  <c r="DP216" i="8"/>
  <c r="DR213" i="8"/>
  <c r="DR214" i="8" s="1"/>
  <c r="NC58" i="8"/>
  <c r="NC54" i="8"/>
  <c r="NC57" i="8"/>
  <c r="NC62" i="8"/>
  <c r="NC55" i="8"/>
  <c r="NC61" i="8"/>
  <c r="NC59" i="8"/>
  <c r="NC63" i="8"/>
  <c r="NC60" i="8"/>
  <c r="NC56" i="8"/>
  <c r="NC53" i="8"/>
  <c r="NC70" i="8"/>
  <c r="NC72" i="8"/>
  <c r="NC75" i="8"/>
  <c r="NC67" i="8"/>
  <c r="NC74" i="8"/>
  <c r="NC73" i="8"/>
  <c r="NC71" i="8"/>
  <c r="NC66" i="8"/>
  <c r="NC68" i="8"/>
  <c r="NC69" i="8"/>
  <c r="NC19" i="8"/>
  <c r="NC29" i="8"/>
  <c r="NC95" i="8"/>
  <c r="NC100" i="8"/>
  <c r="NC132" i="8"/>
  <c r="NC101" i="8"/>
  <c r="NC108" i="8"/>
  <c r="NC109" i="8"/>
  <c r="NC113" i="8"/>
  <c r="NC114" i="8"/>
  <c r="NC118" i="8"/>
  <c r="NC124" i="8"/>
  <c r="NC125" i="8"/>
  <c r="NC126" i="8"/>
  <c r="NC138" i="8"/>
  <c r="NC139" i="8"/>
  <c r="NC140" i="8"/>
  <c r="NC144" i="8"/>
  <c r="NC145" i="8"/>
  <c r="NC162" i="8"/>
  <c r="NC169" i="8"/>
  <c r="NC206" i="8"/>
  <c r="NC180" i="8"/>
  <c r="NC198" i="8"/>
  <c r="NC207" i="8"/>
  <c r="NC14" i="8"/>
  <c r="NC43" i="8"/>
  <c r="NC45" i="8"/>
  <c r="NC48" i="8"/>
  <c r="NC49" i="8"/>
  <c r="NC50" i="8"/>
  <c r="NC137" i="8"/>
  <c r="NC170" i="8"/>
  <c r="NC212" i="8"/>
  <c r="NC143" i="8"/>
  <c r="NC131" i="8"/>
  <c r="NC15" i="8"/>
  <c r="NC117" i="8"/>
  <c r="NC47" i="8"/>
  <c r="NC119" i="8"/>
  <c r="NC130" i="8"/>
  <c r="NC112" i="8"/>
  <c r="NC195" i="8"/>
  <c r="NC210" i="8"/>
  <c r="NC85" i="8"/>
  <c r="NC98" i="8"/>
  <c r="NC171" i="8"/>
  <c r="NC205" i="8"/>
  <c r="NC107" i="8"/>
  <c r="NC211" i="8"/>
  <c r="NC44" i="8"/>
  <c r="NC27" i="8"/>
  <c r="NC179" i="8"/>
  <c r="NC188" i="8"/>
  <c r="NC129" i="8"/>
  <c r="NC21" i="8"/>
  <c r="NC36" i="8"/>
  <c r="NC46" i="8"/>
  <c r="NC168" i="8"/>
  <c r="NC81" i="8"/>
  <c r="NC87" i="8"/>
  <c r="NC156" i="8"/>
  <c r="NC16" i="8"/>
  <c r="NC37" i="8"/>
  <c r="NC106" i="8"/>
  <c r="NC148" i="8"/>
  <c r="NC193" i="8"/>
  <c r="NC80" i="8"/>
  <c r="NC174" i="8"/>
  <c r="NC86" i="8"/>
  <c r="NC93" i="8"/>
  <c r="NC149" i="8"/>
  <c r="NC150" i="8"/>
  <c r="NC155" i="8"/>
  <c r="NC157" i="8"/>
  <c r="NC175" i="8"/>
  <c r="NC185" i="8"/>
  <c r="NC191" i="8"/>
  <c r="NC194" i="8"/>
  <c r="NC28" i="8"/>
  <c r="NC200" i="8"/>
  <c r="NC164" i="8"/>
  <c r="NC78" i="8"/>
  <c r="NC92" i="8"/>
  <c r="NC123" i="8"/>
  <c r="NC167" i="8"/>
  <c r="NC134" i="8"/>
  <c r="NC183" i="8"/>
  <c r="NC189" i="8"/>
  <c r="NC178" i="8"/>
  <c r="NC197" i="8"/>
  <c r="NC204" i="8"/>
  <c r="NC208" i="8"/>
  <c r="NC42" i="8"/>
  <c r="NC76" i="8"/>
  <c r="NC89" i="8"/>
  <c r="NC90" i="8"/>
  <c r="NC176" i="8"/>
  <c r="NC202" i="8"/>
  <c r="NC186" i="8"/>
  <c r="NC22" i="8"/>
  <c r="NC38" i="8"/>
  <c r="NC84" i="8"/>
  <c r="NC163" i="8"/>
  <c r="NC102" i="8"/>
  <c r="NC133" i="8"/>
  <c r="NC20" i="8"/>
  <c r="NC23" i="8"/>
  <c r="NC24" i="8"/>
  <c r="NC26" i="8"/>
  <c r="NC34" i="8"/>
  <c r="NC35" i="8"/>
  <c r="NC39" i="8"/>
  <c r="NC82" i="8"/>
  <c r="NC33" i="8"/>
  <c r="NC40" i="8"/>
  <c r="NC83" i="8"/>
  <c r="NC88" i="8"/>
  <c r="NC94" i="8"/>
  <c r="NC99" i="8"/>
  <c r="NC32" i="8"/>
  <c r="NC154" i="8"/>
  <c r="NC161" i="8"/>
  <c r="NC181" i="8"/>
  <c r="NC187" i="8"/>
  <c r="NC192" i="8"/>
  <c r="NC199" i="8"/>
  <c r="NC160" i="8"/>
  <c r="NC201" i="8"/>
  <c r="NC25" i="8"/>
  <c r="NC79" i="8"/>
  <c r="NC105" i="8"/>
  <c r="NC136" i="8"/>
  <c r="NC182" i="8"/>
  <c r="NC184" i="8"/>
  <c r="NC190" i="8"/>
  <c r="NC196" i="8"/>
  <c r="NC203" i="8"/>
  <c r="NC209" i="8"/>
  <c r="NC64" i="8"/>
  <c r="NC77" i="8"/>
  <c r="NC91" i="8"/>
  <c r="NC30" i="8"/>
  <c r="NC31" i="8"/>
  <c r="NC41" i="8"/>
  <c r="NC52" i="8"/>
  <c r="NC135" i="8"/>
  <c r="NC141" i="8"/>
  <c r="NC142" i="8"/>
  <c r="NC146" i="8"/>
  <c r="NC147" i="8"/>
  <c r="NC151" i="8"/>
  <c r="NC152" i="8"/>
  <c r="NC153" i="8"/>
  <c r="NC158" i="8"/>
  <c r="NC159" i="8"/>
  <c r="NC128" i="8"/>
  <c r="NC165" i="8"/>
  <c r="NC166" i="8"/>
  <c r="NC172" i="8"/>
  <c r="NC173" i="8"/>
  <c r="NC177" i="8"/>
  <c r="IK45" i="8"/>
  <c r="IK128" i="8"/>
  <c r="IK134" i="8"/>
  <c r="IK179" i="8"/>
  <c r="IK180" i="8"/>
  <c r="IK181" i="8"/>
  <c r="IK182" i="8"/>
  <c r="IK183" i="8"/>
  <c r="IK184" i="8"/>
  <c r="IK185" i="8"/>
  <c r="IK186" i="8"/>
  <c r="IK187" i="8"/>
  <c r="IK188" i="8"/>
  <c r="IK189" i="8"/>
  <c r="IK190" i="8"/>
  <c r="IK191" i="8"/>
  <c r="IK192" i="8"/>
  <c r="IK193" i="8"/>
  <c r="IK194" i="8"/>
  <c r="IK195" i="8"/>
  <c r="IK46" i="8"/>
  <c r="IK56" i="8"/>
  <c r="IK58" i="8"/>
  <c r="IK133" i="8"/>
  <c r="IK161" i="8"/>
  <c r="IK162" i="8"/>
  <c r="IK196" i="8"/>
  <c r="IK197" i="8"/>
  <c r="IK198" i="8"/>
  <c r="IK199" i="8"/>
  <c r="IK200" i="8"/>
  <c r="IK201" i="8"/>
  <c r="IK202" i="8"/>
  <c r="IK203" i="8"/>
  <c r="IK204" i="8"/>
  <c r="IK205" i="8"/>
  <c r="IK206" i="8"/>
  <c r="IK207" i="8"/>
  <c r="IK208" i="8"/>
  <c r="IK209" i="8"/>
  <c r="IK210" i="8"/>
  <c r="IK211" i="8"/>
  <c r="IK212" i="8"/>
  <c r="IK41" i="8"/>
  <c r="IK51" i="8"/>
  <c r="IK61" i="8"/>
  <c r="IK67" i="8"/>
  <c r="IK69" i="8"/>
  <c r="IK72" i="8"/>
  <c r="IK73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19" i="8"/>
  <c r="IK29" i="8"/>
  <c r="IK116" i="8"/>
  <c r="IK118" i="8"/>
  <c r="IK120" i="8"/>
  <c r="IK122" i="8"/>
  <c r="IK123" i="8"/>
  <c r="IK125" i="8"/>
  <c r="IK127" i="8"/>
  <c r="IK33" i="8"/>
  <c r="IK55" i="8"/>
  <c r="IK57" i="8"/>
  <c r="IK66" i="8"/>
  <c r="IK68" i="8"/>
  <c r="IK70" i="8"/>
  <c r="IK71" i="8"/>
  <c r="IK74" i="8"/>
  <c r="IK75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23" i="8"/>
  <c r="IK32" i="8"/>
  <c r="IK62" i="8"/>
  <c r="IK63" i="8"/>
  <c r="IK64" i="8"/>
  <c r="IK65" i="8"/>
  <c r="IK112" i="8"/>
  <c r="IK113" i="8"/>
  <c r="IK114" i="8"/>
  <c r="IK115" i="8"/>
  <c r="IK117" i="8"/>
  <c r="IK119" i="8"/>
  <c r="IK121" i="8"/>
  <c r="IK124" i="8"/>
  <c r="IK126" i="8"/>
  <c r="IK14" i="8"/>
  <c r="IK143" i="8"/>
  <c r="IK144" i="8"/>
  <c r="DS15" i="8"/>
  <c r="DS164" i="8"/>
  <c r="IL30" i="8" l="1"/>
  <c r="IL45" i="8"/>
  <c r="IL62" i="8"/>
  <c r="IL64" i="8"/>
  <c r="IL67" i="8"/>
  <c r="IL68" i="8"/>
  <c r="IL71" i="8"/>
  <c r="DT81" i="8"/>
  <c r="DT39" i="8"/>
  <c r="DT93" i="8"/>
  <c r="DT94" i="8"/>
  <c r="DT98" i="8"/>
  <c r="DT99" i="8"/>
  <c r="DT148" i="8"/>
  <c r="DT149" i="8"/>
  <c r="DT150" i="8"/>
  <c r="DT154" i="8"/>
  <c r="DT155" i="8"/>
  <c r="DT156" i="8"/>
  <c r="DT157" i="8"/>
  <c r="DT160" i="8"/>
  <c r="DT161" i="8"/>
  <c r="DT163" i="8"/>
  <c r="DT168" i="8"/>
  <c r="DT174" i="8"/>
  <c r="DT175" i="8"/>
  <c r="DT181" i="8"/>
  <c r="DT185" i="8"/>
  <c r="DT186" i="8"/>
  <c r="DT187" i="8"/>
  <c r="DT191" i="8"/>
  <c r="DT192" i="8"/>
  <c r="DT193" i="8"/>
  <c r="DT194" i="8"/>
  <c r="DT92" i="8"/>
  <c r="DT176" i="8"/>
  <c r="DT179" i="8"/>
  <c r="DT188" i="8"/>
  <c r="DT199" i="8"/>
  <c r="DT200" i="8"/>
  <c r="DT201" i="8"/>
  <c r="DT202" i="8"/>
  <c r="DT210" i="8"/>
  <c r="DT123" i="8"/>
  <c r="NE114" i="8"/>
  <c r="NE118" i="8"/>
  <c r="NE124" i="8"/>
  <c r="NE125" i="8"/>
  <c r="NE126" i="8"/>
  <c r="NE144" i="8"/>
  <c r="NE145" i="8"/>
  <c r="NE162" i="8"/>
  <c r="NE169" i="8"/>
  <c r="NE198" i="8"/>
  <c r="NE207" i="8"/>
  <c r="NE138" i="8"/>
  <c r="NE139" i="8"/>
  <c r="NE140" i="8"/>
  <c r="NE180" i="8"/>
  <c r="NE206" i="8"/>
  <c r="NE14" i="8"/>
  <c r="NE43" i="8"/>
  <c r="NC8" i="8"/>
  <c r="NE10" i="8"/>
  <c r="NE42" i="8"/>
  <c r="NE178" i="8"/>
  <c r="NE196" i="8"/>
  <c r="NE197" i="8"/>
  <c r="NE203" i="8"/>
  <c r="NE204" i="8"/>
  <c r="NE208" i="8"/>
  <c r="NE209" i="8"/>
  <c r="NE65" i="8"/>
  <c r="NE76" i="8"/>
  <c r="NE77" i="8"/>
  <c r="NE89" i="8"/>
  <c r="NE90" i="8"/>
  <c r="NE91" i="8"/>
  <c r="NE96" i="8"/>
  <c r="NE97" i="8"/>
  <c r="NE103" i="8"/>
  <c r="NE104" i="8"/>
  <c r="NE110" i="8"/>
  <c r="NE64" i="8"/>
  <c r="NE111" i="8"/>
  <c r="NE115" i="8"/>
  <c r="NE116" i="8"/>
  <c r="NE120" i="8"/>
  <c r="NE121" i="8"/>
  <c r="NE122" i="8"/>
  <c r="NE127" i="8"/>
  <c r="ND9" i="8"/>
  <c r="IM10" i="8"/>
  <c r="IM14" i="8"/>
  <c r="IM15" i="8"/>
  <c r="IM17" i="8"/>
  <c r="IM18" i="8"/>
  <c r="IM19" i="8"/>
  <c r="IM20" i="8"/>
  <c r="IM21" i="8"/>
  <c r="IM24" i="8"/>
  <c r="IM25" i="8"/>
  <c r="IM26" i="8"/>
  <c r="IM27" i="8"/>
  <c r="IM28" i="8"/>
  <c r="IM30" i="8"/>
  <c r="IM39" i="8"/>
  <c r="IM41" i="8"/>
  <c r="IM44" i="8"/>
  <c r="IM45" i="8"/>
  <c r="IM46" i="8"/>
  <c r="IM47" i="8"/>
  <c r="IM48" i="8"/>
  <c r="IM49" i="8"/>
  <c r="IM50" i="8"/>
  <c r="IM53" i="8"/>
  <c r="IM55" i="8"/>
  <c r="IM56" i="8"/>
  <c r="IM57" i="8"/>
  <c r="IM58" i="8"/>
  <c r="IL9" i="8"/>
  <c r="IK8" i="8"/>
  <c r="DS8" i="8"/>
  <c r="DU10" i="8"/>
  <c r="DU134" i="8"/>
  <c r="DU197" i="8"/>
  <c r="DU203" i="8"/>
  <c r="DU204" i="8"/>
  <c r="DU208" i="8"/>
  <c r="DU209" i="8"/>
  <c r="DT9" i="8"/>
  <c r="DU64" i="8"/>
  <c r="DU76" i="8"/>
  <c r="IJ214" i="8"/>
  <c r="DQ216" i="8"/>
  <c r="NC213" i="8"/>
  <c r="NC214" i="8" s="1"/>
  <c r="IK213" i="8"/>
  <c r="DS215" i="8" s="1"/>
  <c r="DS213" i="8"/>
  <c r="DS214" i="8" s="1"/>
  <c r="ND177" i="8"/>
  <c r="ND42" i="8"/>
  <c r="ND178" i="8"/>
  <c r="ND182" i="8"/>
  <c r="ND183" i="8"/>
  <c r="ND184" i="8"/>
  <c r="ND189" i="8"/>
  <c r="ND190" i="8"/>
  <c r="ND196" i="8"/>
  <c r="ND197" i="8"/>
  <c r="ND203" i="8"/>
  <c r="ND204" i="8"/>
  <c r="ND208" i="8"/>
  <c r="ND209" i="8"/>
  <c r="ND76" i="8"/>
  <c r="ND77" i="8"/>
  <c r="ND89" i="8"/>
  <c r="ND90" i="8"/>
  <c r="ND91" i="8"/>
  <c r="ND156" i="8"/>
  <c r="ND16" i="8"/>
  <c r="ND37" i="8"/>
  <c r="ND80" i="8"/>
  <c r="ND176" i="8"/>
  <c r="ND202" i="8"/>
  <c r="ND186" i="8"/>
  <c r="ND102" i="8"/>
  <c r="ND22" i="8"/>
  <c r="ND38" i="8"/>
  <c r="ND154" i="8"/>
  <c r="ND84" i="8"/>
  <c r="ND126" i="8"/>
  <c r="ND163" i="8"/>
  <c r="ND82" i="8"/>
  <c r="ND210" i="8"/>
  <c r="ND133" i="8"/>
  <c r="ND20" i="8"/>
  <c r="ND23" i="8"/>
  <c r="ND24" i="8"/>
  <c r="ND26" i="8"/>
  <c r="ND28" i="8"/>
  <c r="ND34" i="8"/>
  <c r="ND35" i="8"/>
  <c r="ND40" i="8"/>
  <c r="ND83" i="8"/>
  <c r="ND86" i="8"/>
  <c r="ND88" i="8"/>
  <c r="ND32" i="8"/>
  <c r="ND33" i="8"/>
  <c r="ND39" i="8"/>
  <c r="ND93" i="8"/>
  <c r="ND94" i="8"/>
  <c r="ND99" i="8"/>
  <c r="ND148" i="8"/>
  <c r="ND149" i="8"/>
  <c r="ND150" i="8"/>
  <c r="ND155" i="8"/>
  <c r="ND157" i="8"/>
  <c r="ND161" i="8"/>
  <c r="ND174" i="8"/>
  <c r="ND175" i="8"/>
  <c r="ND160" i="8"/>
  <c r="ND185" i="8"/>
  <c r="ND187" i="8"/>
  <c r="ND191" i="8"/>
  <c r="ND192" i="8"/>
  <c r="ND194" i="8"/>
  <c r="ND199" i="8"/>
  <c r="ND200" i="8"/>
  <c r="ND201" i="8"/>
  <c r="ND164" i="8"/>
  <c r="ND25" i="8"/>
  <c r="ND78" i="8"/>
  <c r="ND79" i="8"/>
  <c r="ND92" i="8"/>
  <c r="ND105" i="8"/>
  <c r="ND123" i="8"/>
  <c r="ND136" i="8"/>
  <c r="ND167" i="8"/>
  <c r="ND17" i="8"/>
  <c r="ND64" i="8"/>
  <c r="ND65" i="8"/>
  <c r="ND96" i="8"/>
  <c r="ND97" i="8"/>
  <c r="ND103" i="8"/>
  <c r="ND104" i="8"/>
  <c r="ND110" i="8"/>
  <c r="ND111" i="8"/>
  <c r="ND115" i="8"/>
  <c r="ND116" i="8"/>
  <c r="ND120" i="8"/>
  <c r="ND121" i="8"/>
  <c r="ND122" i="8"/>
  <c r="ND55" i="8"/>
  <c r="ND54" i="8"/>
  <c r="ND57" i="8"/>
  <c r="ND62" i="8"/>
  <c r="ND58" i="8"/>
  <c r="ND61" i="8"/>
  <c r="ND59" i="8"/>
  <c r="ND63" i="8"/>
  <c r="ND60" i="8"/>
  <c r="ND53" i="8"/>
  <c r="ND56" i="8"/>
  <c r="ND70" i="8"/>
  <c r="ND72" i="8"/>
  <c r="ND75" i="8"/>
  <c r="ND67" i="8"/>
  <c r="ND74" i="8"/>
  <c r="ND73" i="8"/>
  <c r="ND71" i="8"/>
  <c r="ND66" i="8"/>
  <c r="ND68" i="8"/>
  <c r="ND69" i="8"/>
  <c r="ND19" i="8"/>
  <c r="ND95" i="8"/>
  <c r="ND100" i="8"/>
  <c r="ND101" i="8"/>
  <c r="ND108" i="8"/>
  <c r="ND109" i="8"/>
  <c r="ND114" i="8"/>
  <c r="ND118" i="8"/>
  <c r="ND119" i="8"/>
  <c r="ND124" i="8"/>
  <c r="ND125" i="8"/>
  <c r="ND181" i="8"/>
  <c r="ND140" i="8"/>
  <c r="ND144" i="8"/>
  <c r="ND145" i="8"/>
  <c r="ND162" i="8"/>
  <c r="ND169" i="8"/>
  <c r="ND205" i="8"/>
  <c r="ND206" i="8"/>
  <c r="ND207" i="8"/>
  <c r="ND43" i="8"/>
  <c r="ND138" i="8"/>
  <c r="ND139" i="8"/>
  <c r="ND198" i="8"/>
  <c r="ND14" i="8"/>
  <c r="ND45" i="8"/>
  <c r="ND48" i="8"/>
  <c r="ND49" i="8"/>
  <c r="ND50" i="8"/>
  <c r="ND170" i="8"/>
  <c r="ND212" i="8"/>
  <c r="ND132" i="8"/>
  <c r="ND143" i="8"/>
  <c r="ND180" i="8"/>
  <c r="ND107" i="8"/>
  <c r="ND137" i="8"/>
  <c r="ND29" i="8"/>
  <c r="ND131" i="8"/>
  <c r="ND211" i="8"/>
  <c r="ND15" i="8"/>
  <c r="ND47" i="8"/>
  <c r="ND129" i="8"/>
  <c r="ND130" i="8"/>
  <c r="ND112" i="8"/>
  <c r="ND195" i="8"/>
  <c r="ND85" i="8"/>
  <c r="ND98" i="8"/>
  <c r="ND117" i="8"/>
  <c r="ND171" i="8"/>
  <c r="ND44" i="8"/>
  <c r="ND27" i="8"/>
  <c r="ND179" i="8"/>
  <c r="ND188" i="8"/>
  <c r="ND106" i="8"/>
  <c r="ND113" i="8"/>
  <c r="ND21" i="8"/>
  <c r="ND36" i="8"/>
  <c r="ND46" i="8"/>
  <c r="ND168" i="8"/>
  <c r="ND81" i="8"/>
  <c r="ND87" i="8"/>
  <c r="ND193" i="8"/>
  <c r="IL166" i="8"/>
  <c r="IL167" i="8"/>
  <c r="IL168" i="8"/>
  <c r="IL169" i="8"/>
  <c r="IL170" i="8"/>
  <c r="IL171" i="8"/>
  <c r="IL172" i="8"/>
  <c r="IL173" i="8"/>
  <c r="IL174" i="8"/>
  <c r="IL175" i="8"/>
  <c r="IL176" i="8"/>
  <c r="IL177" i="8"/>
  <c r="IL15" i="8"/>
  <c r="IL133" i="8"/>
  <c r="IL161" i="8"/>
  <c r="IL180" i="8"/>
  <c r="IL181" i="8"/>
  <c r="IL182" i="8"/>
  <c r="IL183" i="8"/>
  <c r="IL184" i="8"/>
  <c r="IL185" i="8"/>
  <c r="IL186" i="8"/>
  <c r="IL187" i="8"/>
  <c r="IL188" i="8"/>
  <c r="IL189" i="8"/>
  <c r="IL190" i="8"/>
  <c r="IL191" i="8"/>
  <c r="IL192" i="8"/>
  <c r="IL193" i="8"/>
  <c r="IL194" i="8"/>
  <c r="IL195" i="8"/>
  <c r="IL17" i="8"/>
  <c r="IL24" i="8"/>
  <c r="IL25" i="8"/>
  <c r="IL132" i="8"/>
  <c r="IL179" i="8"/>
  <c r="IL196" i="8"/>
  <c r="IL197" i="8"/>
  <c r="IL198" i="8"/>
  <c r="IL199" i="8"/>
  <c r="IL200" i="8"/>
  <c r="IL201" i="8"/>
  <c r="IL202" i="8"/>
  <c r="IL203" i="8"/>
  <c r="IL204" i="8"/>
  <c r="IL205" i="8"/>
  <c r="IL206" i="8"/>
  <c r="IL207" i="8"/>
  <c r="IL208" i="8"/>
  <c r="IL209" i="8"/>
  <c r="IL210" i="8"/>
  <c r="IL211" i="8"/>
  <c r="IL212" i="8"/>
  <c r="IL73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78" i="8"/>
  <c r="DT164" i="8"/>
  <c r="DT15" i="8"/>
  <c r="DT213" i="8" l="1"/>
  <c r="DT214" i="8" s="1"/>
  <c r="NE55" i="8"/>
  <c r="NE58" i="8"/>
  <c r="NE54" i="8"/>
  <c r="NE57" i="8"/>
  <c r="NE62" i="8"/>
  <c r="NE61" i="8"/>
  <c r="NE59" i="8"/>
  <c r="NE63" i="8"/>
  <c r="NE60" i="8"/>
  <c r="NE56" i="8"/>
  <c r="NE53" i="8"/>
  <c r="NE70" i="8"/>
  <c r="NE72" i="8"/>
  <c r="NE75" i="8"/>
  <c r="NE67" i="8"/>
  <c r="NE74" i="8"/>
  <c r="NE73" i="8"/>
  <c r="NE71" i="8"/>
  <c r="NE66" i="8"/>
  <c r="NE68" i="8"/>
  <c r="NE69" i="8"/>
  <c r="NE19" i="8"/>
  <c r="NE29" i="8"/>
  <c r="NE95" i="8"/>
  <c r="NE100" i="8"/>
  <c r="NE101" i="8"/>
  <c r="NE108" i="8"/>
  <c r="NE109" i="8"/>
  <c r="NE132" i="8"/>
  <c r="NE45" i="8"/>
  <c r="NE48" i="8"/>
  <c r="NE49" i="8"/>
  <c r="NE50" i="8"/>
  <c r="NE107" i="8"/>
  <c r="NE143" i="8"/>
  <c r="NE170" i="8"/>
  <c r="NE212" i="8"/>
  <c r="NE137" i="8"/>
  <c r="NE131" i="8"/>
  <c r="NE211" i="8"/>
  <c r="NE15" i="8"/>
  <c r="NE47" i="8"/>
  <c r="NE119" i="8"/>
  <c r="NE129" i="8"/>
  <c r="NE130" i="8"/>
  <c r="NE112" i="8"/>
  <c r="NE195" i="8"/>
  <c r="NE85" i="8"/>
  <c r="NE98" i="8"/>
  <c r="NE117" i="8"/>
  <c r="NE171" i="8"/>
  <c r="NE205" i="8"/>
  <c r="NE106" i="8"/>
  <c r="NE44" i="8"/>
  <c r="NE27" i="8"/>
  <c r="NE179" i="8"/>
  <c r="NE188" i="8"/>
  <c r="NE21" i="8"/>
  <c r="NE36" i="8"/>
  <c r="NE46" i="8"/>
  <c r="NE168" i="8"/>
  <c r="NE81" i="8"/>
  <c r="NE87" i="8"/>
  <c r="NE148" i="8"/>
  <c r="NE174" i="8"/>
  <c r="NE156" i="8"/>
  <c r="NE123" i="8"/>
  <c r="NE136" i="8"/>
  <c r="NE167" i="8"/>
  <c r="NE17" i="8"/>
  <c r="NE18" i="8"/>
  <c r="NE30" i="8"/>
  <c r="NE31" i="8"/>
  <c r="NE51" i="8"/>
  <c r="NE52" i="8"/>
  <c r="NE128" i="8"/>
  <c r="NE134" i="8"/>
  <c r="NE135" i="8"/>
  <c r="NE141" i="8"/>
  <c r="NE142" i="8"/>
  <c r="NE146" i="8"/>
  <c r="NE147" i="8"/>
  <c r="NE151" i="8"/>
  <c r="NE152" i="8"/>
  <c r="NE153" i="8"/>
  <c r="NE158" i="8"/>
  <c r="NE159" i="8"/>
  <c r="NE165" i="8"/>
  <c r="NE166" i="8"/>
  <c r="NE172" i="8"/>
  <c r="NE173" i="8"/>
  <c r="NE177" i="8"/>
  <c r="NE41" i="8"/>
  <c r="NE182" i="8"/>
  <c r="NE183" i="8"/>
  <c r="DU77" i="8"/>
  <c r="DU89" i="8"/>
  <c r="DU90" i="8"/>
  <c r="DU91" i="8"/>
  <c r="DU31" i="8"/>
  <c r="DU65" i="8"/>
  <c r="DU96" i="8"/>
  <c r="DU97" i="8"/>
  <c r="DU103" i="8"/>
  <c r="DU104" i="8"/>
  <c r="NE9" i="8"/>
  <c r="NF10" i="8"/>
  <c r="NF31" i="8"/>
  <c r="NF41" i="8"/>
  <c r="NF134" i="8"/>
  <c r="NF135" i="8"/>
  <c r="NF141" i="8"/>
  <c r="NF142" i="8"/>
  <c r="NF146" i="8"/>
  <c r="NF147" i="8"/>
  <c r="NF151" i="8"/>
  <c r="NF152" i="8"/>
  <c r="NF153" i="8"/>
  <c r="NF158" i="8"/>
  <c r="NF159" i="8"/>
  <c r="NF18" i="8"/>
  <c r="NF128" i="8"/>
  <c r="NF165" i="8"/>
  <c r="NF166" i="8"/>
  <c r="NF172" i="8"/>
  <c r="NF173" i="8"/>
  <c r="NF177" i="8"/>
  <c r="NF30" i="8"/>
  <c r="NF42" i="8"/>
  <c r="NF52" i="8"/>
  <c r="NF178" i="8"/>
  <c r="NF182" i="8"/>
  <c r="NF183" i="8"/>
  <c r="NF184" i="8"/>
  <c r="NF189" i="8"/>
  <c r="NF190" i="8"/>
  <c r="IN15" i="8"/>
  <c r="IN16" i="8"/>
  <c r="IN18" i="8"/>
  <c r="IN21" i="8"/>
  <c r="IN22" i="8"/>
  <c r="IN23" i="8"/>
  <c r="IN24" i="8"/>
  <c r="IN26" i="8"/>
  <c r="IN27" i="8"/>
  <c r="IN31" i="8"/>
  <c r="IN32" i="8"/>
  <c r="IN34" i="8"/>
  <c r="IN35" i="8"/>
  <c r="IN36" i="8"/>
  <c r="IN40" i="8"/>
  <c r="IN42" i="8"/>
  <c r="IN43" i="8"/>
  <c r="IN44" i="8"/>
  <c r="IN45" i="8"/>
  <c r="IN47" i="8"/>
  <c r="IN48" i="8"/>
  <c r="IN49" i="8"/>
  <c r="IN51" i="8"/>
  <c r="IN52" i="8"/>
  <c r="IN55" i="8"/>
  <c r="IN56" i="8"/>
  <c r="IN59" i="8"/>
  <c r="IN60" i="8"/>
  <c r="IN128" i="8"/>
  <c r="IN131" i="8"/>
  <c r="IN132" i="8"/>
  <c r="IN135" i="8"/>
  <c r="IN136" i="8"/>
  <c r="IN137" i="8"/>
  <c r="IN138" i="8"/>
  <c r="IN139" i="8"/>
  <c r="IN140" i="8"/>
  <c r="IN141" i="8"/>
  <c r="IN142" i="8"/>
  <c r="IN143" i="8"/>
  <c r="IN144" i="8"/>
  <c r="IN145" i="8"/>
  <c r="IN146" i="8"/>
  <c r="IN147" i="8"/>
  <c r="IN148" i="8"/>
  <c r="IN149" i="8"/>
  <c r="IN150" i="8"/>
  <c r="IN151" i="8"/>
  <c r="IN152" i="8"/>
  <c r="IM9" i="8"/>
  <c r="IN10" i="8"/>
  <c r="IN28" i="8"/>
  <c r="IN54" i="8"/>
  <c r="IN63" i="8"/>
  <c r="IN70" i="8"/>
  <c r="IN72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19" i="8"/>
  <c r="IN33" i="8"/>
  <c r="IN38" i="8"/>
  <c r="IN39" i="8"/>
  <c r="IN46" i="8"/>
  <c r="IN50" i="8"/>
  <c r="IN108" i="8"/>
  <c r="IN109" i="8"/>
  <c r="IN110" i="8"/>
  <c r="IN111" i="8"/>
  <c r="IN20" i="8"/>
  <c r="IN61" i="8"/>
  <c r="IN66" i="8"/>
  <c r="IN68" i="8"/>
  <c r="IN112" i="8"/>
  <c r="IN113" i="8"/>
  <c r="IN114" i="8"/>
  <c r="IN115" i="8"/>
  <c r="IN116" i="8"/>
  <c r="IN117" i="8"/>
  <c r="IN118" i="8"/>
  <c r="IN119" i="8"/>
  <c r="IN120" i="8"/>
  <c r="IN121" i="8"/>
  <c r="IN122" i="8"/>
  <c r="IN123" i="8"/>
  <c r="IN124" i="8"/>
  <c r="IN125" i="8"/>
  <c r="IN126" i="8"/>
  <c r="IN127" i="8"/>
  <c r="DV53" i="8"/>
  <c r="DV56" i="8"/>
  <c r="DV54" i="8"/>
  <c r="DV55" i="8"/>
  <c r="DV58" i="8"/>
  <c r="DV61" i="8"/>
  <c r="DV60" i="8"/>
  <c r="DV59" i="8"/>
  <c r="DV63" i="8"/>
  <c r="DV62" i="8"/>
  <c r="DV57" i="8"/>
  <c r="DV67" i="8"/>
  <c r="DV68" i="8"/>
  <c r="DV74" i="8"/>
  <c r="DV73" i="8"/>
  <c r="DV72" i="8"/>
  <c r="DV71" i="8"/>
  <c r="DV70" i="8"/>
  <c r="DV75" i="8"/>
  <c r="DV66" i="8"/>
  <c r="DV69" i="8"/>
  <c r="DV14" i="8"/>
  <c r="DV43" i="8"/>
  <c r="DV44" i="8"/>
  <c r="DV45" i="8"/>
  <c r="DV47" i="8"/>
  <c r="DV48" i="8"/>
  <c r="DV49" i="8"/>
  <c r="DV50" i="8"/>
  <c r="DV19" i="8"/>
  <c r="DV29" i="8"/>
  <c r="DV95" i="8"/>
  <c r="DV100" i="8"/>
  <c r="DV101" i="8"/>
  <c r="DV113" i="8"/>
  <c r="DV114" i="8"/>
  <c r="DV117" i="8"/>
  <c r="DU9" i="8"/>
  <c r="DV10" i="8"/>
  <c r="DV18" i="8"/>
  <c r="DV30" i="8"/>
  <c r="DV31" i="8"/>
  <c r="DV42" i="8"/>
  <c r="DV52" i="8"/>
  <c r="DV135" i="8"/>
  <c r="DV141" i="8"/>
  <c r="DV142" i="8"/>
  <c r="DV146" i="8"/>
  <c r="DV147" i="8"/>
  <c r="DV151" i="8"/>
  <c r="DV152" i="8"/>
  <c r="DV153" i="8"/>
  <c r="DV158" i="8"/>
  <c r="DV159" i="8"/>
  <c r="DV17" i="8"/>
  <c r="DV51" i="8"/>
  <c r="DV134" i="8"/>
  <c r="DV165" i="8"/>
  <c r="DV166" i="8"/>
  <c r="DV172" i="8"/>
  <c r="DV173" i="8"/>
  <c r="DV177" i="8"/>
  <c r="DV178" i="8"/>
  <c r="IK214" i="8"/>
  <c r="DR216" i="8"/>
  <c r="IL213" i="8"/>
  <c r="DT215" i="8" s="1"/>
  <c r="ND213" i="8"/>
  <c r="ND214" i="8" s="1"/>
  <c r="NE16" i="8"/>
  <c r="NE37" i="8"/>
  <c r="NE113" i="8"/>
  <c r="NE193" i="8"/>
  <c r="NE80" i="8"/>
  <c r="NE176" i="8"/>
  <c r="NE202" i="8"/>
  <c r="NE186" i="8"/>
  <c r="NE210" i="8"/>
  <c r="NE22" i="8"/>
  <c r="NE38" i="8"/>
  <c r="NE84" i="8"/>
  <c r="NE163" i="8"/>
  <c r="NE82" i="8"/>
  <c r="NE102" i="8"/>
  <c r="NE133" i="8"/>
  <c r="NE20" i="8"/>
  <c r="NE23" i="8"/>
  <c r="NE24" i="8"/>
  <c r="NE26" i="8"/>
  <c r="NE33" i="8"/>
  <c r="NE34" i="8"/>
  <c r="NE35" i="8"/>
  <c r="NE32" i="8"/>
  <c r="NE39" i="8"/>
  <c r="NE28" i="8"/>
  <c r="NE40" i="8"/>
  <c r="NE83" i="8"/>
  <c r="NE86" i="8"/>
  <c r="NE88" i="8"/>
  <c r="NE93" i="8"/>
  <c r="NE94" i="8"/>
  <c r="NE99" i="8"/>
  <c r="NE149" i="8"/>
  <c r="NE150" i="8"/>
  <c r="NE154" i="8"/>
  <c r="NE155" i="8"/>
  <c r="NE157" i="8"/>
  <c r="NE160" i="8"/>
  <c r="NE161" i="8"/>
  <c r="NE175" i="8"/>
  <c r="NE181" i="8"/>
  <c r="NE185" i="8"/>
  <c r="NE187" i="8"/>
  <c r="NE191" i="8"/>
  <c r="NE192" i="8"/>
  <c r="NE194" i="8"/>
  <c r="NE199" i="8"/>
  <c r="NE200" i="8"/>
  <c r="NE201" i="8"/>
  <c r="NE164" i="8"/>
  <c r="NE25" i="8"/>
  <c r="NE78" i="8"/>
  <c r="NE79" i="8"/>
  <c r="NE92" i="8"/>
  <c r="NE105" i="8"/>
  <c r="NE184" i="8"/>
  <c r="NE189" i="8"/>
  <c r="NE190" i="8"/>
  <c r="IM22" i="8"/>
  <c r="IM35" i="8"/>
  <c r="IM37" i="8"/>
  <c r="IM60" i="8"/>
  <c r="IM62" i="8"/>
  <c r="IM63" i="8"/>
  <c r="IM65" i="8"/>
  <c r="IM70" i="8"/>
  <c r="IM112" i="8"/>
  <c r="IM113" i="8"/>
  <c r="IM114" i="8"/>
  <c r="IM115" i="8"/>
  <c r="IM116" i="8"/>
  <c r="IM117" i="8"/>
  <c r="IM118" i="8"/>
  <c r="IM119" i="8"/>
  <c r="IM120" i="8"/>
  <c r="IM121" i="8"/>
  <c r="IM122" i="8"/>
  <c r="IM123" i="8"/>
  <c r="IM124" i="8"/>
  <c r="IM125" i="8"/>
  <c r="IM126" i="8"/>
  <c r="IM127" i="8"/>
  <c r="IM129" i="8"/>
  <c r="IM130" i="8"/>
  <c r="IM131" i="8"/>
  <c r="IM132" i="8"/>
  <c r="IM135" i="8"/>
  <c r="IM136" i="8"/>
  <c r="IM137" i="8"/>
  <c r="IM138" i="8"/>
  <c r="IM139" i="8"/>
  <c r="IM140" i="8"/>
  <c r="IM141" i="8"/>
  <c r="IM142" i="8"/>
  <c r="IM143" i="8"/>
  <c r="IM144" i="8"/>
  <c r="IM145" i="8"/>
  <c r="IM146" i="8"/>
  <c r="IM147" i="8"/>
  <c r="IM148" i="8"/>
  <c r="IM149" i="8"/>
  <c r="IM150" i="8"/>
  <c r="IM151" i="8"/>
  <c r="IM152" i="8"/>
  <c r="IM153" i="8"/>
  <c r="IM154" i="8"/>
  <c r="IM155" i="8"/>
  <c r="IM156" i="8"/>
  <c r="IM157" i="8"/>
  <c r="IM158" i="8"/>
  <c r="IM159" i="8"/>
  <c r="IM160" i="8"/>
  <c r="IM29" i="8"/>
  <c r="IM31" i="8"/>
  <c r="IM34" i="8"/>
  <c r="IM36" i="8"/>
  <c r="IM42" i="8"/>
  <c r="IM51" i="8"/>
  <c r="IM163" i="8"/>
  <c r="IM164" i="8"/>
  <c r="IM165" i="8"/>
  <c r="IM166" i="8"/>
  <c r="IM167" i="8"/>
  <c r="IM168" i="8"/>
  <c r="IM169" i="8"/>
  <c r="IM170" i="8"/>
  <c r="IM171" i="8"/>
  <c r="IM172" i="8"/>
  <c r="IM173" i="8"/>
  <c r="IM174" i="8"/>
  <c r="IM175" i="8"/>
  <c r="IM176" i="8"/>
  <c r="IM177" i="8"/>
  <c r="IM178" i="8"/>
  <c r="IM16" i="8"/>
  <c r="IM43" i="8"/>
  <c r="IM52" i="8"/>
  <c r="IM128" i="8"/>
  <c r="IM134" i="8"/>
  <c r="IM179" i="8"/>
  <c r="IM180" i="8"/>
  <c r="IM181" i="8"/>
  <c r="IM182" i="8"/>
  <c r="IM183" i="8"/>
  <c r="IM184" i="8"/>
  <c r="IM185" i="8"/>
  <c r="IM186" i="8"/>
  <c r="IM187" i="8"/>
  <c r="IM188" i="8"/>
  <c r="IM189" i="8"/>
  <c r="IM190" i="8"/>
  <c r="IM191" i="8"/>
  <c r="IM192" i="8"/>
  <c r="IM193" i="8"/>
  <c r="IM194" i="8"/>
  <c r="IM195" i="8"/>
  <c r="IM40" i="8"/>
  <c r="IM59" i="8"/>
  <c r="IM133" i="8"/>
  <c r="IM161" i="8"/>
  <c r="IM162" i="8"/>
  <c r="IM196" i="8"/>
  <c r="IM197" i="8"/>
  <c r="IM198" i="8"/>
  <c r="IM199" i="8"/>
  <c r="IM200" i="8"/>
  <c r="IM201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32" i="8"/>
  <c r="IM66" i="8"/>
  <c r="IM71" i="8"/>
  <c r="IM74" i="8"/>
  <c r="IM75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54" i="8"/>
  <c r="IM202" i="8"/>
  <c r="IM203" i="8"/>
  <c r="IM204" i="8"/>
  <c r="IM205" i="8"/>
  <c r="IM206" i="8"/>
  <c r="IM207" i="8"/>
  <c r="IM208" i="8"/>
  <c r="IM209" i="8"/>
  <c r="IM210" i="8"/>
  <c r="IM211" i="8"/>
  <c r="IM212" i="8"/>
  <c r="IM23" i="8"/>
  <c r="IM33" i="8"/>
  <c r="IM38" i="8"/>
  <c r="IM61" i="8"/>
  <c r="IM64" i="8"/>
  <c r="IM67" i="8"/>
  <c r="IM68" i="8"/>
  <c r="IM69" i="8"/>
  <c r="IM72" i="8"/>
  <c r="IM73" i="8"/>
  <c r="IM76" i="8"/>
  <c r="IM77" i="8"/>
  <c r="IM78" i="8"/>
  <c r="DU53" i="8"/>
  <c r="DU56" i="8"/>
  <c r="DU54" i="8"/>
  <c r="DU55" i="8"/>
  <c r="DU58" i="8"/>
  <c r="DU63" i="8"/>
  <c r="DU62" i="8"/>
  <c r="DU61" i="8"/>
  <c r="DU60" i="8"/>
  <c r="DU59" i="8"/>
  <c r="DU57" i="8"/>
  <c r="DU67" i="8"/>
  <c r="DU68" i="8"/>
  <c r="DU73" i="8"/>
  <c r="DU70" i="8"/>
  <c r="DU71" i="8"/>
  <c r="DU74" i="8"/>
  <c r="DU72" i="8"/>
  <c r="DU75" i="8"/>
  <c r="DU66" i="8"/>
  <c r="DU69" i="8"/>
  <c r="DU14" i="8"/>
  <c r="DU27" i="8"/>
  <c r="DU33" i="8"/>
  <c r="DU35" i="8"/>
  <c r="DU40" i="8"/>
  <c r="DU82" i="8"/>
  <c r="DU92" i="8"/>
  <c r="DU83" i="8"/>
  <c r="DU85" i="8"/>
  <c r="DU87" i="8"/>
  <c r="DU81" i="8"/>
  <c r="DU21" i="8"/>
  <c r="DU37" i="8"/>
  <c r="DU93" i="8"/>
  <c r="DU188" i="8"/>
  <c r="DU201" i="8"/>
  <c r="DU15" i="8"/>
  <c r="DU30" i="8"/>
  <c r="DU184" i="8"/>
  <c r="DU190" i="8"/>
  <c r="DU51" i="8"/>
  <c r="DU141" i="8"/>
  <c r="DU147" i="8"/>
  <c r="DU153" i="8"/>
  <c r="DU165" i="8"/>
  <c r="DU18" i="8"/>
  <c r="DU173" i="8"/>
  <c r="DU142" i="8"/>
  <c r="DU158" i="8"/>
  <c r="DU166" i="8"/>
  <c r="DU177" i="8"/>
  <c r="DU182" i="8"/>
  <c r="DU189" i="8"/>
  <c r="DU43" i="8"/>
  <c r="DU44" i="8"/>
  <c r="DU45" i="8"/>
  <c r="DU47" i="8"/>
  <c r="DU48" i="8"/>
  <c r="DU49" i="8"/>
  <c r="DU50" i="8"/>
  <c r="DU19" i="8"/>
  <c r="DU29" i="8"/>
  <c r="DU95" i="8"/>
  <c r="DU100" i="8"/>
  <c r="DU114" i="8"/>
  <c r="DU117" i="8"/>
  <c r="DU118" i="8"/>
  <c r="DU119" i="8"/>
  <c r="DU124" i="8"/>
  <c r="DU125" i="8"/>
  <c r="DU129" i="8"/>
  <c r="DU130" i="8"/>
  <c r="DU131" i="8"/>
  <c r="DU132" i="8"/>
  <c r="DU137" i="8"/>
  <c r="DU139" i="8"/>
  <c r="DU140" i="8"/>
  <c r="DU143" i="8"/>
  <c r="DU144" i="8"/>
  <c r="DU145" i="8"/>
  <c r="DU162" i="8"/>
  <c r="DU169" i="8"/>
  <c r="DU170" i="8"/>
  <c r="DU171" i="8"/>
  <c r="DU180" i="8"/>
  <c r="DU198" i="8"/>
  <c r="DU205" i="8"/>
  <c r="DU206" i="8"/>
  <c r="DU101" i="8"/>
  <c r="DU106" i="8"/>
  <c r="DU108" i="8"/>
  <c r="DU112" i="8"/>
  <c r="DU126" i="8"/>
  <c r="DU138" i="8"/>
  <c r="DU207" i="8"/>
  <c r="DU211" i="8"/>
  <c r="DU212" i="8"/>
  <c r="DU105" i="8"/>
  <c r="DU123" i="8"/>
  <c r="DU136" i="8"/>
  <c r="DU167" i="8"/>
  <c r="DU107" i="8"/>
  <c r="DU109" i="8"/>
  <c r="DU113" i="8"/>
  <c r="DU102" i="8"/>
  <c r="DU133" i="8"/>
  <c r="DU195" i="8"/>
  <c r="DU16" i="8"/>
  <c r="DU20" i="8"/>
  <c r="DU22" i="8"/>
  <c r="DU23" i="8"/>
  <c r="DU24" i="8"/>
  <c r="DU26" i="8"/>
  <c r="DU28" i="8"/>
  <c r="DU34" i="8"/>
  <c r="DU39" i="8"/>
  <c r="DU46" i="8"/>
  <c r="DU78" i="8"/>
  <c r="DU32" i="8"/>
  <c r="DU84" i="8"/>
  <c r="DU86" i="8"/>
  <c r="DU88" i="8"/>
  <c r="DU80" i="8"/>
  <c r="DU36" i="8"/>
  <c r="DU38" i="8"/>
  <c r="DU79" i="8"/>
  <c r="DU200" i="8"/>
  <c r="DU210" i="8"/>
  <c r="DU17" i="8"/>
  <c r="DU128" i="8"/>
  <c r="DU152" i="8"/>
  <c r="DU159" i="8"/>
  <c r="DU172" i="8"/>
  <c r="DU178" i="8"/>
  <c r="DU183" i="8"/>
  <c r="DU196" i="8"/>
  <c r="DU94" i="8"/>
  <c r="DU98" i="8"/>
  <c r="DU99" i="8"/>
  <c r="DU148" i="8"/>
  <c r="DU149" i="8"/>
  <c r="DU150" i="8"/>
  <c r="DU154" i="8"/>
  <c r="DU155" i="8"/>
  <c r="DU156" i="8"/>
  <c r="DU157" i="8"/>
  <c r="DU160" i="8"/>
  <c r="DU161" i="8"/>
  <c r="DU163" i="8"/>
  <c r="DU168" i="8"/>
  <c r="DU174" i="8"/>
  <c r="DU175" i="8"/>
  <c r="DU181" i="8"/>
  <c r="DU185" i="8"/>
  <c r="DU186" i="8"/>
  <c r="DU187" i="8"/>
  <c r="DU176" i="8"/>
  <c r="DU179" i="8"/>
  <c r="DU191" i="8"/>
  <c r="DU192" i="8"/>
  <c r="DU193" i="8"/>
  <c r="DU194" i="8"/>
  <c r="DU25" i="8"/>
  <c r="DU199" i="8"/>
  <c r="DU202" i="8"/>
  <c r="DU164" i="8"/>
  <c r="DU41" i="8"/>
  <c r="DU135" i="8"/>
  <c r="DU146" i="8"/>
  <c r="DU151" i="8"/>
  <c r="DU110" i="8"/>
  <c r="DU111" i="8"/>
  <c r="DU42" i="8"/>
  <c r="DU52" i="8"/>
  <c r="DU115" i="8"/>
  <c r="DU116" i="8"/>
  <c r="DU120" i="8"/>
  <c r="DU121" i="8"/>
  <c r="DU122" i="8"/>
  <c r="DU127" i="8"/>
  <c r="NE213" i="8" l="1"/>
  <c r="NE214" i="8" s="1"/>
  <c r="IM213" i="8"/>
  <c r="DU215" i="8" s="1"/>
  <c r="NF138" i="8"/>
  <c r="NF43" i="8"/>
  <c r="NF14" i="8"/>
  <c r="NF45" i="8"/>
  <c r="NF48" i="8"/>
  <c r="NF49" i="8"/>
  <c r="NF50" i="8"/>
  <c r="NF107" i="8"/>
  <c r="NF137" i="8"/>
  <c r="NF170" i="8"/>
  <c r="NF212" i="8"/>
  <c r="NF140" i="8"/>
  <c r="NF180" i="8"/>
  <c r="NF143" i="8"/>
  <c r="NF29" i="8"/>
  <c r="NF131" i="8"/>
  <c r="NF117" i="8"/>
  <c r="NF15" i="8"/>
  <c r="NF47" i="8"/>
  <c r="NF130" i="8"/>
  <c r="NF112" i="8"/>
  <c r="NF195" i="8"/>
  <c r="NF85" i="8"/>
  <c r="NF98" i="8"/>
  <c r="NF106" i="8"/>
  <c r="NF129" i="8"/>
  <c r="NF171" i="8"/>
  <c r="NF205" i="8"/>
  <c r="NF113" i="8"/>
  <c r="NF44" i="8"/>
  <c r="NF27" i="8"/>
  <c r="NF179" i="8"/>
  <c r="NF188" i="8"/>
  <c r="NF211" i="8"/>
  <c r="NF21" i="8"/>
  <c r="NF36" i="8"/>
  <c r="NF46" i="8"/>
  <c r="NF168" i="8"/>
  <c r="NF81" i="8"/>
  <c r="NF87" i="8"/>
  <c r="NF193" i="8"/>
  <c r="NF80" i="8"/>
  <c r="NF174" i="8"/>
  <c r="NF156" i="8"/>
  <c r="NF16" i="8"/>
  <c r="NF37" i="8"/>
  <c r="NF148" i="8"/>
  <c r="NF176" i="8"/>
  <c r="NF202" i="8"/>
  <c r="NF186" i="8"/>
  <c r="NF210" i="8"/>
  <c r="NF102" i="8"/>
  <c r="NF22" i="8"/>
  <c r="NF38" i="8"/>
  <c r="NF84" i="8"/>
  <c r="NF163" i="8"/>
  <c r="NF133" i="8"/>
  <c r="IN153" i="8"/>
  <c r="IN154" i="8"/>
  <c r="IN155" i="8"/>
  <c r="IN156" i="8"/>
  <c r="IN157" i="8"/>
  <c r="IN158" i="8"/>
  <c r="IN159" i="8"/>
  <c r="IN160" i="8"/>
  <c r="IN30" i="8"/>
  <c r="IN41" i="8"/>
  <c r="IN53" i="8"/>
  <c r="IN58" i="8"/>
  <c r="IN133" i="8"/>
  <c r="IN161" i="8"/>
  <c r="IN162" i="8"/>
  <c r="IN163" i="8"/>
  <c r="IN164" i="8"/>
  <c r="IN165" i="8"/>
  <c r="IN166" i="8"/>
  <c r="IN167" i="8"/>
  <c r="IN168" i="8"/>
  <c r="IN169" i="8"/>
  <c r="IN170" i="8"/>
  <c r="IN171" i="8"/>
  <c r="IN172" i="8"/>
  <c r="IN173" i="8"/>
  <c r="IN174" i="8"/>
  <c r="IN175" i="8"/>
  <c r="IN176" i="8"/>
  <c r="IN177" i="8"/>
  <c r="IN178" i="8"/>
  <c r="IN17" i="8"/>
  <c r="IN25" i="8"/>
  <c r="IN29" i="8"/>
  <c r="IN129" i="8"/>
  <c r="IN180" i="8"/>
  <c r="IN181" i="8"/>
  <c r="IN182" i="8"/>
  <c r="IN183" i="8"/>
  <c r="IN184" i="8"/>
  <c r="IN185" i="8"/>
  <c r="IN186" i="8"/>
  <c r="IN187" i="8"/>
  <c r="IN188" i="8"/>
  <c r="IN189" i="8"/>
  <c r="IN190" i="8"/>
  <c r="IN191" i="8"/>
  <c r="IN192" i="8"/>
  <c r="IN193" i="8"/>
  <c r="IN62" i="8"/>
  <c r="IN64" i="8"/>
  <c r="IN65" i="8"/>
  <c r="IN67" i="8"/>
  <c r="IN69" i="8"/>
  <c r="IN71" i="8"/>
  <c r="IN73" i="8"/>
  <c r="IN7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DV118" i="8"/>
  <c r="DV119" i="8"/>
  <c r="DV124" i="8"/>
  <c r="DV125" i="8"/>
  <c r="DV129" i="8"/>
  <c r="DV130" i="8"/>
  <c r="DV131" i="8"/>
  <c r="DV132" i="8"/>
  <c r="DV137" i="8"/>
  <c r="DV138" i="8"/>
  <c r="DV126" i="8"/>
  <c r="DV140" i="8"/>
  <c r="DV143" i="8"/>
  <c r="DV144" i="8"/>
  <c r="DV145" i="8"/>
  <c r="DV162" i="8"/>
  <c r="DV169" i="8"/>
  <c r="DV139" i="8"/>
  <c r="DV170" i="8"/>
  <c r="DV171" i="8"/>
  <c r="DV180" i="8"/>
  <c r="DV198" i="8"/>
  <c r="DV205" i="8"/>
  <c r="DV206" i="8"/>
  <c r="DV106" i="8"/>
  <c r="DV107" i="8"/>
  <c r="DV109" i="8"/>
  <c r="DV207" i="8"/>
  <c r="DV211" i="8"/>
  <c r="DV212" i="8"/>
  <c r="DV105" i="8"/>
  <c r="DV136" i="8"/>
  <c r="DV108" i="8"/>
  <c r="DV167" i="8"/>
  <c r="DV112" i="8"/>
  <c r="DV102" i="8"/>
  <c r="DV133" i="8"/>
  <c r="DV195" i="8"/>
  <c r="DV16" i="8"/>
  <c r="DV20" i="8"/>
  <c r="DV22" i="8"/>
  <c r="DV23" i="8"/>
  <c r="DV24" i="8"/>
  <c r="DV26" i="8"/>
  <c r="DV27" i="8"/>
  <c r="DV33" i="8"/>
  <c r="DV34" i="8"/>
  <c r="DV35" i="8"/>
  <c r="DV38" i="8"/>
  <c r="DV40" i="8"/>
  <c r="DV46" i="8"/>
  <c r="DV21" i="8"/>
  <c r="DV28" i="8"/>
  <c r="DV36" i="8"/>
  <c r="DV37" i="8"/>
  <c r="DV82" i="8"/>
  <c r="DV83" i="8"/>
  <c r="NG58" i="8"/>
  <c r="NG55" i="8"/>
  <c r="NG54" i="8"/>
  <c r="NG57" i="8"/>
  <c r="NG62" i="8"/>
  <c r="NG61" i="8"/>
  <c r="NG59" i="8"/>
  <c r="NG63" i="8"/>
  <c r="NG60" i="8"/>
  <c r="NG53" i="8"/>
  <c r="NG56" i="8"/>
  <c r="NG70" i="8"/>
  <c r="NG72" i="8"/>
  <c r="NG75" i="8"/>
  <c r="NG67" i="8"/>
  <c r="NG74" i="8"/>
  <c r="NG73" i="8"/>
  <c r="NG71" i="8"/>
  <c r="NG66" i="8"/>
  <c r="NG68" i="8"/>
  <c r="NG69" i="8"/>
  <c r="NG19" i="8"/>
  <c r="NG29" i="8"/>
  <c r="NG95" i="8"/>
  <c r="NG100" i="8"/>
  <c r="NG101" i="8"/>
  <c r="NG108" i="8"/>
  <c r="NG109" i="8"/>
  <c r="NG114" i="8"/>
  <c r="NG118" i="8"/>
  <c r="NG124" i="8"/>
  <c r="NG125" i="8"/>
  <c r="NG126" i="8"/>
  <c r="NG144" i="8"/>
  <c r="NG145" i="8"/>
  <c r="NG162" i="8"/>
  <c r="NG169" i="8"/>
  <c r="NG10" i="8"/>
  <c r="NG76" i="8"/>
  <c r="NG77" i="8"/>
  <c r="NG89" i="8"/>
  <c r="NG90" i="8"/>
  <c r="NG91" i="8"/>
  <c r="NF9" i="8"/>
  <c r="IO10" i="8"/>
  <c r="IO14" i="8"/>
  <c r="IO15" i="8"/>
  <c r="IO16" i="8"/>
  <c r="IO17" i="8"/>
  <c r="IO19" i="8"/>
  <c r="IO21" i="8"/>
  <c r="IO23" i="8"/>
  <c r="IO24" i="8"/>
  <c r="IO25" i="8"/>
  <c r="IO27" i="8"/>
  <c r="IO29" i="8"/>
  <c r="IO35" i="8"/>
  <c r="IO36" i="8"/>
  <c r="IO37" i="8"/>
  <c r="IO38" i="8"/>
  <c r="IO39" i="8"/>
  <c r="IO40" i="8"/>
  <c r="IO41" i="8"/>
  <c r="IO42" i="8"/>
  <c r="IO44" i="8"/>
  <c r="IO46" i="8"/>
  <c r="IO48" i="8"/>
  <c r="IO49" i="8"/>
  <c r="IO50" i="8"/>
  <c r="IO51" i="8"/>
  <c r="IO52" i="8"/>
  <c r="IO54" i="8"/>
  <c r="IO56" i="8"/>
  <c r="IO57" i="8"/>
  <c r="IO59" i="8"/>
  <c r="IO60" i="8"/>
  <c r="IO128" i="8"/>
  <c r="IO129" i="8"/>
  <c r="IO135" i="8"/>
  <c r="IO136" i="8"/>
  <c r="IO137" i="8"/>
  <c r="IO138" i="8"/>
  <c r="IO139" i="8"/>
  <c r="IO140" i="8"/>
  <c r="IO141" i="8"/>
  <c r="IO142" i="8"/>
  <c r="IO143" i="8"/>
  <c r="IO144" i="8"/>
  <c r="IO145" i="8"/>
  <c r="IO146" i="8"/>
  <c r="IO147" i="8"/>
  <c r="IO148" i="8"/>
  <c r="IO149" i="8"/>
  <c r="IO150" i="8"/>
  <c r="IO151" i="8"/>
  <c r="IO152" i="8"/>
  <c r="IO153" i="8"/>
  <c r="IO154" i="8"/>
  <c r="IO155" i="8"/>
  <c r="IO156" i="8"/>
  <c r="IO157" i="8"/>
  <c r="IO158" i="8"/>
  <c r="IO159" i="8"/>
  <c r="IO160" i="8"/>
  <c r="IO163" i="8"/>
  <c r="IO164" i="8"/>
  <c r="IO165" i="8"/>
  <c r="IO166" i="8"/>
  <c r="IO167" i="8"/>
  <c r="IO168" i="8"/>
  <c r="IO169" i="8"/>
  <c r="IO170" i="8"/>
  <c r="IO171" i="8"/>
  <c r="IO172" i="8"/>
  <c r="IO173" i="8"/>
  <c r="IO174" i="8"/>
  <c r="IO175" i="8"/>
  <c r="IO176" i="8"/>
  <c r="IO177" i="8"/>
  <c r="IO178" i="8"/>
  <c r="IN9" i="8"/>
  <c r="IO18" i="8"/>
  <c r="IO31" i="8"/>
  <c r="IO45" i="8"/>
  <c r="IO130" i="8"/>
  <c r="IO134" i="8"/>
  <c r="IO161" i="8"/>
  <c r="IO179" i="8"/>
  <c r="IO180" i="8"/>
  <c r="IO181" i="8"/>
  <c r="IO182" i="8"/>
  <c r="IO183" i="8"/>
  <c r="IO184" i="8"/>
  <c r="IO185" i="8"/>
  <c r="IO186" i="8"/>
  <c r="IO187" i="8"/>
  <c r="IO188" i="8"/>
  <c r="IO189" i="8"/>
  <c r="IO190" i="8"/>
  <c r="IO191" i="8"/>
  <c r="IO192" i="8"/>
  <c r="IO193" i="8"/>
  <c r="IO194" i="8"/>
  <c r="IO195" i="8"/>
  <c r="IO20" i="8"/>
  <c r="IO32" i="8"/>
  <c r="IO131" i="8"/>
  <c r="IO132" i="8"/>
  <c r="IO133" i="8"/>
  <c r="IO162" i="8"/>
  <c r="IO196" i="8"/>
  <c r="IO197" i="8"/>
  <c r="IO198" i="8"/>
  <c r="IO199" i="8"/>
  <c r="IO200" i="8"/>
  <c r="IO201" i="8"/>
  <c r="IO202" i="8"/>
  <c r="IO203" i="8"/>
  <c r="IO204" i="8"/>
  <c r="IO205" i="8"/>
  <c r="IO206" i="8"/>
  <c r="IO207" i="8"/>
  <c r="IO208" i="8"/>
  <c r="IO209" i="8"/>
  <c r="IO210" i="8"/>
  <c r="IO211" i="8"/>
  <c r="IO212" i="8"/>
  <c r="DW53" i="8"/>
  <c r="DW56" i="8"/>
  <c r="DW54" i="8"/>
  <c r="DW55" i="8"/>
  <c r="DW58" i="8"/>
  <c r="DW62" i="8"/>
  <c r="DW63" i="8"/>
  <c r="DW162" i="8"/>
  <c r="DW139" i="8"/>
  <c r="DW169" i="8"/>
  <c r="DW170" i="8"/>
  <c r="DW171" i="8"/>
  <c r="DW180" i="8"/>
  <c r="DW198" i="8"/>
  <c r="DW205" i="8"/>
  <c r="DW206" i="8"/>
  <c r="DW212" i="8"/>
  <c r="DW101" i="8"/>
  <c r="DW112" i="8"/>
  <c r="DW113" i="8"/>
  <c r="DW126" i="8"/>
  <c r="DW207" i="8"/>
  <c r="DW211" i="8"/>
  <c r="DW136" i="8"/>
  <c r="DW167" i="8"/>
  <c r="DW107" i="8"/>
  <c r="DW108" i="8"/>
  <c r="DW109" i="8"/>
  <c r="DW102" i="8"/>
  <c r="DW133" i="8"/>
  <c r="DW195" i="8"/>
  <c r="DW16" i="8"/>
  <c r="DW20" i="8"/>
  <c r="DW22" i="8"/>
  <c r="DW23" i="8"/>
  <c r="DW24" i="8"/>
  <c r="DW26" i="8"/>
  <c r="DW27" i="8"/>
  <c r="DW33" i="8"/>
  <c r="DW34" i="8"/>
  <c r="DW35" i="8"/>
  <c r="DV9" i="8"/>
  <c r="DW10" i="8"/>
  <c r="DW64" i="8"/>
  <c r="DW115" i="8"/>
  <c r="DW116" i="8"/>
  <c r="DW120" i="8"/>
  <c r="DW121" i="8"/>
  <c r="DW122" i="8"/>
  <c r="DW127" i="8"/>
  <c r="IL214" i="8"/>
  <c r="DS216" i="8"/>
  <c r="DU213" i="8"/>
  <c r="DU214" i="8" s="1"/>
  <c r="NF54" i="8"/>
  <c r="NF57" i="8"/>
  <c r="NF62" i="8"/>
  <c r="NF55" i="8"/>
  <c r="NF58" i="8"/>
  <c r="NF61" i="8"/>
  <c r="NF59" i="8"/>
  <c r="NF63" i="8"/>
  <c r="NF60" i="8"/>
  <c r="NF53" i="8"/>
  <c r="NF56" i="8"/>
  <c r="NF70" i="8"/>
  <c r="NF72" i="8"/>
  <c r="NF75" i="8"/>
  <c r="NF67" i="8"/>
  <c r="NF74" i="8"/>
  <c r="NF73" i="8"/>
  <c r="NF71" i="8"/>
  <c r="NF66" i="8"/>
  <c r="NF68" i="8"/>
  <c r="NF69" i="8"/>
  <c r="NF19" i="8"/>
  <c r="NF95" i="8"/>
  <c r="NF100" i="8"/>
  <c r="NF101" i="8"/>
  <c r="NF108" i="8"/>
  <c r="NF109" i="8"/>
  <c r="NF114" i="8"/>
  <c r="NF118" i="8"/>
  <c r="NF119" i="8"/>
  <c r="NF124" i="8"/>
  <c r="NF125" i="8"/>
  <c r="NF126" i="8"/>
  <c r="NF139" i="8"/>
  <c r="NF144" i="8"/>
  <c r="NF145" i="8"/>
  <c r="NF162" i="8"/>
  <c r="NF169" i="8"/>
  <c r="NF198" i="8"/>
  <c r="NF206" i="8"/>
  <c r="NF207" i="8"/>
  <c r="NF132" i="8"/>
  <c r="NF20" i="8"/>
  <c r="NF23" i="8"/>
  <c r="NF24" i="8"/>
  <c r="NF26" i="8"/>
  <c r="NF28" i="8"/>
  <c r="NF34" i="8"/>
  <c r="NF35" i="8"/>
  <c r="NF82" i="8"/>
  <c r="NF33" i="8"/>
  <c r="NF39" i="8"/>
  <c r="NF83" i="8"/>
  <c r="NF86" i="8"/>
  <c r="NF88" i="8"/>
  <c r="NF40" i="8"/>
  <c r="NF93" i="8"/>
  <c r="NF94" i="8"/>
  <c r="NF99" i="8"/>
  <c r="NF149" i="8"/>
  <c r="NF32" i="8"/>
  <c r="NF150" i="8"/>
  <c r="NF154" i="8"/>
  <c r="NF155" i="8"/>
  <c r="NF157" i="8"/>
  <c r="NF161" i="8"/>
  <c r="NF175" i="8"/>
  <c r="NF181" i="8"/>
  <c r="NF185" i="8"/>
  <c r="NF187" i="8"/>
  <c r="NF191" i="8"/>
  <c r="NF192" i="8"/>
  <c r="NF194" i="8"/>
  <c r="NF199" i="8"/>
  <c r="NF160" i="8"/>
  <c r="NF200" i="8"/>
  <c r="NF201" i="8"/>
  <c r="NF164" i="8"/>
  <c r="NF25" i="8"/>
  <c r="NF78" i="8"/>
  <c r="NF79" i="8"/>
  <c r="NF92" i="8"/>
  <c r="NF105" i="8"/>
  <c r="NF123" i="8"/>
  <c r="NF136" i="8"/>
  <c r="NF167" i="8"/>
  <c r="NF51" i="8"/>
  <c r="NF196" i="8"/>
  <c r="NF197" i="8"/>
  <c r="NF203" i="8"/>
  <c r="NF204" i="8"/>
  <c r="NF208" i="8"/>
  <c r="NF209" i="8"/>
  <c r="NF76" i="8"/>
  <c r="NF77" i="8"/>
  <c r="NF89" i="8"/>
  <c r="NF90" i="8"/>
  <c r="NF91" i="8"/>
  <c r="NF64" i="8"/>
  <c r="NF65" i="8"/>
  <c r="NF96" i="8"/>
  <c r="NF97" i="8"/>
  <c r="NF103" i="8"/>
  <c r="NF104" i="8"/>
  <c r="NF110" i="8"/>
  <c r="NF17" i="8"/>
  <c r="NF111" i="8"/>
  <c r="NF115" i="8"/>
  <c r="NF116" i="8"/>
  <c r="NF120" i="8"/>
  <c r="NF121" i="8"/>
  <c r="NF122" i="8"/>
  <c r="NF127" i="8"/>
  <c r="IN194" i="8"/>
  <c r="IN195" i="8"/>
  <c r="IN14" i="8"/>
  <c r="IN37" i="8"/>
  <c r="IN57" i="8"/>
  <c r="IN130" i="8"/>
  <c r="IN134" i="8"/>
  <c r="IN179" i="8"/>
  <c r="IN196" i="8"/>
  <c r="IN197" i="8"/>
  <c r="IN198" i="8"/>
  <c r="IN199" i="8"/>
  <c r="IN200" i="8"/>
  <c r="IN201" i="8"/>
  <c r="IN202" i="8"/>
  <c r="IN203" i="8"/>
  <c r="IN204" i="8"/>
  <c r="IN205" i="8"/>
  <c r="IN206" i="8"/>
  <c r="IN207" i="8"/>
  <c r="IN208" i="8"/>
  <c r="IN209" i="8"/>
  <c r="IN210" i="8"/>
  <c r="IN211" i="8"/>
  <c r="IN212" i="8"/>
  <c r="DV84" i="8"/>
  <c r="DV85" i="8"/>
  <c r="DV86" i="8"/>
  <c r="DV87" i="8"/>
  <c r="DV88" i="8"/>
  <c r="DV25" i="8"/>
  <c r="DV79" i="8"/>
  <c r="DV81" i="8"/>
  <c r="DV39" i="8"/>
  <c r="DV93" i="8"/>
  <c r="DV94" i="8"/>
  <c r="DV98" i="8"/>
  <c r="DV99" i="8"/>
  <c r="DV148" i="8"/>
  <c r="DV32" i="8"/>
  <c r="DV149" i="8"/>
  <c r="DV150" i="8"/>
  <c r="DV154" i="8"/>
  <c r="DV155" i="8"/>
  <c r="DV156" i="8"/>
  <c r="DV157" i="8"/>
  <c r="DV160" i="8"/>
  <c r="DV161" i="8"/>
  <c r="DV163" i="8"/>
  <c r="DV168" i="8"/>
  <c r="DV174" i="8"/>
  <c r="DV175" i="8"/>
  <c r="DV176" i="8"/>
  <c r="DV179" i="8"/>
  <c r="DV181" i="8"/>
  <c r="DV185" i="8"/>
  <c r="DV186" i="8"/>
  <c r="DV187" i="8"/>
  <c r="DV188" i="8"/>
  <c r="DV191" i="8"/>
  <c r="DV192" i="8"/>
  <c r="DV193" i="8"/>
  <c r="DV194" i="8"/>
  <c r="DV78" i="8"/>
  <c r="DV80" i="8"/>
  <c r="DV92" i="8"/>
  <c r="DV199" i="8"/>
  <c r="DV200" i="8"/>
  <c r="DV201" i="8"/>
  <c r="DV202" i="8"/>
  <c r="DV210" i="8"/>
  <c r="DV123" i="8"/>
  <c r="DV15" i="8"/>
  <c r="DV164" i="8"/>
  <c r="DV128" i="8"/>
  <c r="DV197" i="8"/>
  <c r="DV203" i="8"/>
  <c r="DV204" i="8"/>
  <c r="DV208" i="8"/>
  <c r="DV209" i="8"/>
  <c r="DV76" i="8"/>
  <c r="DV77" i="8"/>
  <c r="DV89" i="8"/>
  <c r="DV90" i="8"/>
  <c r="DV91" i="8"/>
  <c r="DV64" i="8"/>
  <c r="DV96" i="8"/>
  <c r="DV97" i="8"/>
  <c r="DV103" i="8"/>
  <c r="DV104" i="8"/>
  <c r="DV110" i="8"/>
  <c r="DV111" i="8"/>
  <c r="DV65" i="8"/>
  <c r="DV115" i="8"/>
  <c r="DV116" i="8"/>
  <c r="DV120" i="8"/>
  <c r="DV121" i="8"/>
  <c r="DV122" i="8"/>
  <c r="DV127" i="8"/>
  <c r="DV41" i="8"/>
  <c r="DV182" i="8"/>
  <c r="DV183" i="8"/>
  <c r="DV184" i="8"/>
  <c r="DV189" i="8"/>
  <c r="DV190" i="8"/>
  <c r="DV196" i="8"/>
  <c r="NF213" i="8" l="1"/>
  <c r="NF214" i="8" s="1"/>
  <c r="DV213" i="8"/>
  <c r="DV214" i="8" s="1"/>
  <c r="NG206" i="8"/>
  <c r="NG207" i="8"/>
  <c r="NG132" i="8"/>
  <c r="NG140" i="8"/>
  <c r="NG143" i="8"/>
  <c r="NG198" i="8"/>
  <c r="NG14" i="8"/>
  <c r="NG43" i="8"/>
  <c r="NG138" i="8"/>
  <c r="NG139" i="8"/>
  <c r="NG180" i="8"/>
  <c r="NG45" i="8"/>
  <c r="NG48" i="8"/>
  <c r="NG49" i="8"/>
  <c r="NG50" i="8"/>
  <c r="NG107" i="8"/>
  <c r="NG137" i="8"/>
  <c r="NG170" i="8"/>
  <c r="NG212" i="8"/>
  <c r="NG205" i="8"/>
  <c r="NG131" i="8"/>
  <c r="NG15" i="8"/>
  <c r="NG117" i="8"/>
  <c r="NG47" i="8"/>
  <c r="NG119" i="8"/>
  <c r="NG129" i="8"/>
  <c r="NG130" i="8"/>
  <c r="NG112" i="8"/>
  <c r="NG210" i="8"/>
  <c r="NG195" i="8"/>
  <c r="NG85" i="8"/>
  <c r="NG98" i="8"/>
  <c r="NG171" i="8"/>
  <c r="NG106" i="8"/>
  <c r="NG44" i="8"/>
  <c r="NG27" i="8"/>
  <c r="NG179" i="8"/>
  <c r="NG188" i="8"/>
  <c r="NG113" i="8"/>
  <c r="NG211" i="8"/>
  <c r="NG21" i="8"/>
  <c r="NG36" i="8"/>
  <c r="NG46" i="8"/>
  <c r="NG168" i="8"/>
  <c r="NG92" i="8"/>
  <c r="NG105" i="8"/>
  <c r="NG123" i="8"/>
  <c r="NG136" i="8"/>
  <c r="NG167" i="8"/>
  <c r="NG17" i="8"/>
  <c r="NG30" i="8"/>
  <c r="NG41" i="8"/>
  <c r="NG51" i="8"/>
  <c r="NG52" i="8"/>
  <c r="NG134" i="8"/>
  <c r="NG135" i="8"/>
  <c r="NG141" i="8"/>
  <c r="NG142" i="8"/>
  <c r="NG146" i="8"/>
  <c r="NG147" i="8"/>
  <c r="NG151" i="8"/>
  <c r="NG152" i="8"/>
  <c r="NG153" i="8"/>
  <c r="NG158" i="8"/>
  <c r="NG159" i="8"/>
  <c r="NG165" i="8"/>
  <c r="NG166" i="8"/>
  <c r="NG172" i="8"/>
  <c r="NG173" i="8"/>
  <c r="NG177" i="8"/>
  <c r="NG42" i="8"/>
  <c r="NG96" i="8"/>
  <c r="NG97" i="8"/>
  <c r="NG103" i="8"/>
  <c r="NG104" i="8"/>
  <c r="NG110" i="8"/>
  <c r="NG31" i="8"/>
  <c r="NG64" i="8"/>
  <c r="NG65" i="8"/>
  <c r="NG111" i="8"/>
  <c r="NG115" i="8"/>
  <c r="NG116" i="8"/>
  <c r="NG120" i="8"/>
  <c r="NG121" i="8"/>
  <c r="NG122" i="8"/>
  <c r="NG127" i="8"/>
  <c r="IO30" i="8"/>
  <c r="IO34" i="8"/>
  <c r="IO58" i="8"/>
  <c r="IO61" i="8"/>
  <c r="IO67" i="8"/>
  <c r="IO68" i="8"/>
  <c r="IO70" i="8"/>
  <c r="IO72" i="8"/>
  <c r="IO73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26" i="8"/>
  <c r="IO28" i="8"/>
  <c r="IO43" i="8"/>
  <c r="IO65" i="8"/>
  <c r="IO66" i="8"/>
  <c r="IO71" i="8"/>
  <c r="IO74" i="8"/>
  <c r="IO75" i="8"/>
  <c r="IO95" i="8"/>
  <c r="IO96" i="8"/>
  <c r="IO97" i="8"/>
  <c r="IO98" i="8"/>
  <c r="IO99" i="8"/>
  <c r="IO100" i="8"/>
  <c r="IO101" i="8"/>
  <c r="IO102" i="8"/>
  <c r="IO103" i="8"/>
  <c r="DW25" i="8"/>
  <c r="DW36" i="8"/>
  <c r="DW40" i="8"/>
  <c r="DW46" i="8"/>
  <c r="DW79" i="8"/>
  <c r="DW92" i="8"/>
  <c r="DW39" i="8"/>
  <c r="DW82" i="8"/>
  <c r="DW83" i="8"/>
  <c r="DW84" i="8"/>
  <c r="DW85" i="8"/>
  <c r="DW86" i="8"/>
  <c r="DW87" i="8"/>
  <c r="DW88" i="8"/>
  <c r="DW78" i="8"/>
  <c r="DW21" i="8"/>
  <c r="DW28" i="8"/>
  <c r="DW37" i="8"/>
  <c r="DW38" i="8"/>
  <c r="DW93" i="8"/>
  <c r="DW94" i="8"/>
  <c r="DW98" i="8"/>
  <c r="DW99" i="8"/>
  <c r="DW148" i="8"/>
  <c r="DW32" i="8"/>
  <c r="DW149" i="8"/>
  <c r="DW150" i="8"/>
  <c r="DW154" i="8"/>
  <c r="DW155" i="8"/>
  <c r="DW156" i="8"/>
  <c r="DW157" i="8"/>
  <c r="DW160" i="8"/>
  <c r="DW161" i="8"/>
  <c r="DW163" i="8"/>
  <c r="DW168" i="8"/>
  <c r="DW174" i="8"/>
  <c r="DW175" i="8"/>
  <c r="DW181" i="8"/>
  <c r="DW185" i="8"/>
  <c r="DW186" i="8"/>
  <c r="DW187" i="8"/>
  <c r="DW176" i="8"/>
  <c r="DW191" i="8"/>
  <c r="DW192" i="8"/>
  <c r="DW193" i="8"/>
  <c r="DW194" i="8"/>
  <c r="DW81" i="8"/>
  <c r="DW80" i="8"/>
  <c r="DW179" i="8"/>
  <c r="DW188" i="8"/>
  <c r="DW199" i="8"/>
  <c r="DW200" i="8"/>
  <c r="DW201" i="8"/>
  <c r="DW202" i="8"/>
  <c r="DW210" i="8"/>
  <c r="DW105" i="8"/>
  <c r="DW123" i="8"/>
  <c r="DW15" i="8"/>
  <c r="DW164" i="8"/>
  <c r="DW17" i="8"/>
  <c r="DW31" i="8"/>
  <c r="DW42" i="8"/>
  <c r="DW51" i="8"/>
  <c r="DW135" i="8"/>
  <c r="DW141" i="8"/>
  <c r="DW142" i="8"/>
  <c r="DW146" i="8"/>
  <c r="DW147" i="8"/>
  <c r="DW151" i="8"/>
  <c r="DW152" i="8"/>
  <c r="DW153" i="8"/>
  <c r="DW158" i="8"/>
  <c r="DW159" i="8"/>
  <c r="DW41" i="8"/>
  <c r="DW128" i="8"/>
  <c r="DW165" i="8"/>
  <c r="DW166" i="8"/>
  <c r="DW172" i="8"/>
  <c r="DW173" i="8"/>
  <c r="DW177" i="8"/>
  <c r="DW178" i="8"/>
  <c r="DW18" i="8"/>
  <c r="DW52" i="8"/>
  <c r="DW182" i="8"/>
  <c r="DW183" i="8"/>
  <c r="DW184" i="8"/>
  <c r="DW189" i="8"/>
  <c r="NH66" i="8"/>
  <c r="NH68" i="8"/>
  <c r="NH69" i="8"/>
  <c r="NH19" i="8"/>
  <c r="NH95" i="8"/>
  <c r="NH100" i="8"/>
  <c r="NH101" i="8"/>
  <c r="NH108" i="8"/>
  <c r="NH109" i="8"/>
  <c r="NH114" i="8"/>
  <c r="NH118" i="8"/>
  <c r="NH124" i="8"/>
  <c r="NH125" i="8"/>
  <c r="NH126" i="8"/>
  <c r="NH132" i="8"/>
  <c r="NH139" i="8"/>
  <c r="NH144" i="8"/>
  <c r="NH145" i="8"/>
  <c r="NH162" i="8"/>
  <c r="NH169" i="8"/>
  <c r="NH138" i="8"/>
  <c r="NH207" i="8"/>
  <c r="NH140" i="8"/>
  <c r="NH143" i="8"/>
  <c r="NH43" i="8"/>
  <c r="NH198" i="8"/>
  <c r="NH206" i="8"/>
  <c r="NH14" i="8"/>
  <c r="NH45" i="8"/>
  <c r="NH48" i="8"/>
  <c r="NH49" i="8"/>
  <c r="NH50" i="8"/>
  <c r="NH170" i="8"/>
  <c r="NH212" i="8"/>
  <c r="NH180" i="8"/>
  <c r="NH137" i="8"/>
  <c r="NH29" i="8"/>
  <c r="NH131" i="8"/>
  <c r="NH211" i="8"/>
  <c r="NH15" i="8"/>
  <c r="NH117" i="8"/>
  <c r="NH47" i="8"/>
  <c r="NH119" i="8"/>
  <c r="NH129" i="8"/>
  <c r="NH130" i="8"/>
  <c r="NH195" i="8"/>
  <c r="NH85" i="8"/>
  <c r="NH98" i="8"/>
  <c r="NH171" i="8"/>
  <c r="NH205" i="8"/>
  <c r="NH112" i="8"/>
  <c r="NH113" i="8"/>
  <c r="NH44" i="8"/>
  <c r="NH27" i="8"/>
  <c r="NH179" i="8"/>
  <c r="NH188" i="8"/>
  <c r="NH107" i="8"/>
  <c r="NH21" i="8"/>
  <c r="NH36" i="8"/>
  <c r="NH46" i="8"/>
  <c r="NH168" i="8"/>
  <c r="NH81" i="8"/>
  <c r="NH87" i="8"/>
  <c r="NH156" i="8"/>
  <c r="NH16" i="8"/>
  <c r="NH37" i="8"/>
  <c r="NH106" i="8"/>
  <c r="NH193" i="8"/>
  <c r="NH80" i="8"/>
  <c r="NH174" i="8"/>
  <c r="NH176" i="8"/>
  <c r="NH202" i="8"/>
  <c r="NH186" i="8"/>
  <c r="NH210" i="8"/>
  <c r="NH38" i="8"/>
  <c r="NH22" i="8"/>
  <c r="NH32" i="8"/>
  <c r="NH84" i="8"/>
  <c r="NH163" i="8"/>
  <c r="NH102" i="8"/>
  <c r="NH133" i="8"/>
  <c r="NH20" i="8"/>
  <c r="NH23" i="8"/>
  <c r="NH24" i="8"/>
  <c r="NH26" i="8"/>
  <c r="NH28" i="8"/>
  <c r="NH34" i="8"/>
  <c r="NH35" i="8"/>
  <c r="NH82" i="8"/>
  <c r="NH33" i="8"/>
  <c r="NH39" i="8"/>
  <c r="NH40" i="8"/>
  <c r="NH83" i="8"/>
  <c r="NH86" i="8"/>
  <c r="NH88" i="8"/>
  <c r="NH93" i="8"/>
  <c r="NH94" i="8"/>
  <c r="NH99" i="8"/>
  <c r="NH148" i="8"/>
  <c r="NH149" i="8"/>
  <c r="NH150" i="8"/>
  <c r="NH154" i="8"/>
  <c r="NH155" i="8"/>
  <c r="NH157" i="8"/>
  <c r="NH160" i="8"/>
  <c r="NH161" i="8"/>
  <c r="NH175" i="8"/>
  <c r="NH181" i="8"/>
  <c r="NH185" i="8"/>
  <c r="NH187" i="8"/>
  <c r="NH191" i="8"/>
  <c r="NH192" i="8"/>
  <c r="NH194" i="8"/>
  <c r="NH199" i="8"/>
  <c r="NH200" i="8"/>
  <c r="NH201" i="8"/>
  <c r="NH164" i="8"/>
  <c r="NH25" i="8"/>
  <c r="NH78" i="8"/>
  <c r="NH79" i="8"/>
  <c r="NH92" i="8"/>
  <c r="NH105" i="8"/>
  <c r="NH123" i="8"/>
  <c r="NH136" i="8"/>
  <c r="NH167" i="8"/>
  <c r="NH65" i="8"/>
  <c r="NH76" i="8"/>
  <c r="NH77" i="8"/>
  <c r="NH89" i="8"/>
  <c r="NH90" i="8"/>
  <c r="NH91" i="8"/>
  <c r="NH52" i="8"/>
  <c r="NH10" i="8"/>
  <c r="NH17" i="8"/>
  <c r="NH18" i="8"/>
  <c r="NH30" i="8"/>
  <c r="NH31" i="8"/>
  <c r="NH41" i="8"/>
  <c r="NH51" i="8"/>
  <c r="NH134" i="8"/>
  <c r="NH135" i="8"/>
  <c r="NH141" i="8"/>
  <c r="NH142" i="8"/>
  <c r="NH146" i="8"/>
  <c r="NH147" i="8"/>
  <c r="NH151" i="8"/>
  <c r="NH152" i="8"/>
  <c r="NH153" i="8"/>
  <c r="NH158" i="8"/>
  <c r="NH159" i="8"/>
  <c r="NH42" i="8"/>
  <c r="NH165" i="8"/>
  <c r="NH166" i="8"/>
  <c r="NH172" i="8"/>
  <c r="NH173" i="8"/>
  <c r="NH177" i="8"/>
  <c r="NH128" i="8"/>
  <c r="NH178" i="8"/>
  <c r="NH182" i="8"/>
  <c r="NH183" i="8"/>
  <c r="NH184" i="8"/>
  <c r="NH189" i="8"/>
  <c r="NH190" i="8"/>
  <c r="NG9" i="8"/>
  <c r="NH196" i="8"/>
  <c r="NH197" i="8"/>
  <c r="NH203" i="8"/>
  <c r="NH204" i="8"/>
  <c r="NH208" i="8"/>
  <c r="NH209" i="8"/>
  <c r="IP10" i="8"/>
  <c r="IP134" i="8"/>
  <c r="IP162" i="8"/>
  <c r="IP179" i="8"/>
  <c r="IP196" i="8"/>
  <c r="IP197" i="8"/>
  <c r="IP198" i="8"/>
  <c r="IP199" i="8"/>
  <c r="IP200" i="8"/>
  <c r="IP201" i="8"/>
  <c r="IP202" i="8"/>
  <c r="IO9" i="8"/>
  <c r="DW9" i="8"/>
  <c r="DX10" i="8"/>
  <c r="DX204" i="8"/>
  <c r="DX208" i="8"/>
  <c r="DX209" i="8"/>
  <c r="DX76" i="8"/>
  <c r="DX77" i="8"/>
  <c r="DX89" i="8"/>
  <c r="DX90" i="8"/>
  <c r="DX91" i="8"/>
  <c r="DX64" i="8"/>
  <c r="DX96" i="8"/>
  <c r="DX97" i="8"/>
  <c r="DX103" i="8"/>
  <c r="DX104" i="8"/>
  <c r="DX110" i="8"/>
  <c r="DX111" i="8"/>
  <c r="DT216" i="8"/>
  <c r="IM214" i="8"/>
  <c r="IN213" i="8"/>
  <c r="DV215" i="8" s="1"/>
  <c r="NG81" i="8"/>
  <c r="NG87" i="8"/>
  <c r="NG148" i="8"/>
  <c r="NG156" i="8"/>
  <c r="NG16" i="8"/>
  <c r="NG37" i="8"/>
  <c r="NG193" i="8"/>
  <c r="NG80" i="8"/>
  <c r="NG176" i="8"/>
  <c r="NG202" i="8"/>
  <c r="NG186" i="8"/>
  <c r="NG38" i="8"/>
  <c r="NG22" i="8"/>
  <c r="NG154" i="8"/>
  <c r="NG84" i="8"/>
  <c r="NG163" i="8"/>
  <c r="NG102" i="8"/>
  <c r="NG133" i="8"/>
  <c r="NG20" i="8"/>
  <c r="NG23" i="8"/>
  <c r="NG24" i="8"/>
  <c r="NG26" i="8"/>
  <c r="NG34" i="8"/>
  <c r="NG35" i="8"/>
  <c r="NG82" i="8"/>
  <c r="NG83" i="8"/>
  <c r="NG86" i="8"/>
  <c r="NG88" i="8"/>
  <c r="NG28" i="8"/>
  <c r="NG32" i="8"/>
  <c r="NG33" i="8"/>
  <c r="NG39" i="8"/>
  <c r="NG40" i="8"/>
  <c r="NG93" i="8"/>
  <c r="NG94" i="8"/>
  <c r="NG99" i="8"/>
  <c r="NG149" i="8"/>
  <c r="NG150" i="8"/>
  <c r="NG155" i="8"/>
  <c r="NG157" i="8"/>
  <c r="NG161" i="8"/>
  <c r="NG174" i="8"/>
  <c r="NG175" i="8"/>
  <c r="NG160" i="8"/>
  <c r="NG181" i="8"/>
  <c r="NG185" i="8"/>
  <c r="NG187" i="8"/>
  <c r="NG191" i="8"/>
  <c r="NG192" i="8"/>
  <c r="NG194" i="8"/>
  <c r="NG199" i="8"/>
  <c r="NG200" i="8"/>
  <c r="NG201" i="8"/>
  <c r="NG164" i="8"/>
  <c r="NG25" i="8"/>
  <c r="NG78" i="8"/>
  <c r="NG79" i="8"/>
  <c r="NG182" i="8"/>
  <c r="NG183" i="8"/>
  <c r="NG184" i="8"/>
  <c r="NG189" i="8"/>
  <c r="NG190" i="8"/>
  <c r="NG18" i="8"/>
  <c r="NG128" i="8"/>
  <c r="NG178" i="8"/>
  <c r="NG196" i="8"/>
  <c r="NG197" i="8"/>
  <c r="NG203" i="8"/>
  <c r="NG204" i="8"/>
  <c r="NG208" i="8"/>
  <c r="NG209" i="8"/>
  <c r="IO104" i="8"/>
  <c r="IO105" i="8"/>
  <c r="IO106" i="8"/>
  <c r="IO107" i="8"/>
  <c r="IO108" i="8"/>
  <c r="IO109" i="8"/>
  <c r="IO110" i="8"/>
  <c r="IO111" i="8"/>
  <c r="IO22" i="8"/>
  <c r="IO33" i="8"/>
  <c r="IO47" i="8"/>
  <c r="IO53" i="8"/>
  <c r="IO55" i="8"/>
  <c r="IO62" i="8"/>
  <c r="IO63" i="8"/>
  <c r="IO64" i="8"/>
  <c r="IO69" i="8"/>
  <c r="IO112" i="8"/>
  <c r="IO113" i="8"/>
  <c r="IO114" i="8"/>
  <c r="IO115" i="8"/>
  <c r="IO116" i="8"/>
  <c r="IO117" i="8"/>
  <c r="IO118" i="8"/>
  <c r="IO119" i="8"/>
  <c r="IO120" i="8"/>
  <c r="IO121" i="8"/>
  <c r="IO122" i="8"/>
  <c r="IO123" i="8"/>
  <c r="IO124" i="8"/>
  <c r="IO125" i="8"/>
  <c r="IO126" i="8"/>
  <c r="IO127" i="8"/>
  <c r="DW61" i="8"/>
  <c r="DW60" i="8"/>
  <c r="DW59" i="8"/>
  <c r="DW57" i="8"/>
  <c r="DW67" i="8"/>
  <c r="DW68" i="8"/>
  <c r="DW73" i="8"/>
  <c r="DW71" i="8"/>
  <c r="DW70" i="8"/>
  <c r="DW74" i="8"/>
  <c r="DW72" i="8"/>
  <c r="DW75" i="8"/>
  <c r="DW66" i="8"/>
  <c r="DW69" i="8"/>
  <c r="DW14" i="8"/>
  <c r="DW43" i="8"/>
  <c r="DW44" i="8"/>
  <c r="DW45" i="8"/>
  <c r="DW47" i="8"/>
  <c r="DW48" i="8"/>
  <c r="DW49" i="8"/>
  <c r="DW50" i="8"/>
  <c r="DW19" i="8"/>
  <c r="DW29" i="8"/>
  <c r="DW95" i="8"/>
  <c r="DW100" i="8"/>
  <c r="DW106" i="8"/>
  <c r="DW114" i="8"/>
  <c r="DW117" i="8"/>
  <c r="DW118" i="8"/>
  <c r="DW119" i="8"/>
  <c r="DW124" i="8"/>
  <c r="DW125" i="8"/>
  <c r="DW129" i="8"/>
  <c r="DW130" i="8"/>
  <c r="DW131" i="8"/>
  <c r="DW132" i="8"/>
  <c r="DW137" i="8"/>
  <c r="DW138" i="8"/>
  <c r="DW140" i="8"/>
  <c r="DW143" i="8"/>
  <c r="DW144" i="8"/>
  <c r="DW145" i="8"/>
  <c r="DW190" i="8"/>
  <c r="DW196" i="8"/>
  <c r="DW134" i="8"/>
  <c r="DW197" i="8"/>
  <c r="DW203" i="8"/>
  <c r="DW204" i="8"/>
  <c r="DW208" i="8"/>
  <c r="DW209" i="8"/>
  <c r="DW30" i="8"/>
  <c r="DW76" i="8"/>
  <c r="DW77" i="8"/>
  <c r="DW89" i="8"/>
  <c r="DW90" i="8"/>
  <c r="DW91" i="8"/>
  <c r="DW65" i="8"/>
  <c r="DW96" i="8"/>
  <c r="DW97" i="8"/>
  <c r="DW103" i="8"/>
  <c r="DW104" i="8"/>
  <c r="DW110" i="8"/>
  <c r="DW111" i="8"/>
  <c r="NG213" i="8" l="1"/>
  <c r="NG214" i="8" s="1"/>
  <c r="IO213" i="8"/>
  <c r="DW215" i="8" s="1"/>
  <c r="NH64" i="8"/>
  <c r="NH96" i="8"/>
  <c r="NH97" i="8"/>
  <c r="NH103" i="8"/>
  <c r="NH104" i="8"/>
  <c r="NH110" i="8"/>
  <c r="NH111" i="8"/>
  <c r="IP32" i="8"/>
  <c r="IP34" i="8"/>
  <c r="IP36" i="8"/>
  <c r="IP37" i="8"/>
  <c r="IP41" i="8"/>
  <c r="IP42" i="8"/>
  <c r="IP44" i="8"/>
  <c r="IP45" i="8"/>
  <c r="IP48" i="8"/>
  <c r="IP55" i="8"/>
  <c r="IP58" i="8"/>
  <c r="IP60" i="8"/>
  <c r="IP130" i="8"/>
  <c r="IP132" i="8"/>
  <c r="IP15" i="8"/>
  <c r="IP20" i="8"/>
  <c r="IP21" i="8"/>
  <c r="IP24" i="8"/>
  <c r="IP26" i="8"/>
  <c r="IP29" i="8"/>
  <c r="IP30" i="8"/>
  <c r="IP14" i="8"/>
  <c r="IP16" i="8"/>
  <c r="IP19" i="8"/>
  <c r="IP22" i="8"/>
  <c r="IP28" i="8"/>
  <c r="IP31" i="8"/>
  <c r="IP35" i="8"/>
  <c r="IP39" i="8"/>
  <c r="IP43" i="8"/>
  <c r="IP47" i="8"/>
  <c r="IP53" i="8"/>
  <c r="IP59" i="8"/>
  <c r="IP131" i="8"/>
  <c r="NI55" i="8"/>
  <c r="NI58" i="8"/>
  <c r="NI54" i="8"/>
  <c r="NI57" i="8"/>
  <c r="NI62" i="8"/>
  <c r="NI61" i="8"/>
  <c r="NI59" i="8"/>
  <c r="NI63" i="8"/>
  <c r="NI60" i="8"/>
  <c r="NI53" i="8"/>
  <c r="NI56" i="8"/>
  <c r="NI70" i="8"/>
  <c r="NI72" i="8"/>
  <c r="NI75" i="8"/>
  <c r="NI67" i="8"/>
  <c r="NI74" i="8"/>
  <c r="NI73" i="8"/>
  <c r="NI71" i="8"/>
  <c r="NI66" i="8"/>
  <c r="NI68" i="8"/>
  <c r="NI69" i="8"/>
  <c r="NI19" i="8"/>
  <c r="NI29" i="8"/>
  <c r="NI95" i="8"/>
  <c r="NI100" i="8"/>
  <c r="NI101" i="8"/>
  <c r="NI108" i="8"/>
  <c r="NI109" i="8"/>
  <c r="NI114" i="8"/>
  <c r="NI118" i="8"/>
  <c r="NI119" i="8"/>
  <c r="NI124" i="8"/>
  <c r="NI125" i="8"/>
  <c r="NI126" i="8"/>
  <c r="NI140" i="8"/>
  <c r="NG8" i="8"/>
  <c r="NH9" i="8"/>
  <c r="NI10" i="8"/>
  <c r="NI111" i="8"/>
  <c r="NI115" i="8"/>
  <c r="NI116" i="8"/>
  <c r="NI120" i="8"/>
  <c r="NI121" i="8"/>
  <c r="NI122" i="8"/>
  <c r="NI127" i="8"/>
  <c r="IQ10" i="8"/>
  <c r="IQ14" i="8"/>
  <c r="IQ15" i="8"/>
  <c r="IQ17" i="8"/>
  <c r="IQ18" i="8"/>
  <c r="IQ23" i="8"/>
  <c r="IQ25" i="8"/>
  <c r="IQ28" i="8"/>
  <c r="IQ29" i="8"/>
  <c r="IQ30" i="8"/>
  <c r="IQ33" i="8"/>
  <c r="IQ34" i="8"/>
  <c r="IQ37" i="8"/>
  <c r="IQ42" i="8"/>
  <c r="IQ43" i="8"/>
  <c r="IQ45" i="8"/>
  <c r="IQ46" i="8"/>
  <c r="IQ48" i="8"/>
  <c r="IQ49" i="8"/>
  <c r="IQ50" i="8"/>
  <c r="IQ51" i="8"/>
  <c r="IQ52" i="8"/>
  <c r="IQ55" i="8"/>
  <c r="IQ56" i="8"/>
  <c r="IQ57" i="8"/>
  <c r="IQ58" i="8"/>
  <c r="IQ59" i="8"/>
  <c r="IQ128" i="8"/>
  <c r="IQ132" i="8"/>
  <c r="IQ135" i="8"/>
  <c r="IQ136" i="8"/>
  <c r="IQ137" i="8"/>
  <c r="IQ138" i="8"/>
  <c r="IQ139" i="8"/>
  <c r="IQ140" i="8"/>
  <c r="IQ141" i="8"/>
  <c r="IQ142" i="8"/>
  <c r="IQ143" i="8"/>
  <c r="IQ144" i="8"/>
  <c r="IQ145" i="8"/>
  <c r="IQ146" i="8"/>
  <c r="IQ147" i="8"/>
  <c r="IQ148" i="8"/>
  <c r="IQ149" i="8"/>
  <c r="IQ150" i="8"/>
  <c r="IQ151" i="8"/>
  <c r="IQ152" i="8"/>
  <c r="IQ153" i="8"/>
  <c r="IQ154" i="8"/>
  <c r="IQ155" i="8"/>
  <c r="IQ156" i="8"/>
  <c r="IQ157" i="8"/>
  <c r="IQ158" i="8"/>
  <c r="IQ159" i="8"/>
  <c r="IQ160" i="8"/>
  <c r="IP9" i="8"/>
  <c r="IQ22" i="8"/>
  <c r="IQ39" i="8"/>
  <c r="IQ131" i="8"/>
  <c r="IQ134" i="8"/>
  <c r="IQ163" i="8"/>
  <c r="IQ164" i="8"/>
  <c r="IQ165" i="8"/>
  <c r="IQ166" i="8"/>
  <c r="IQ167" i="8"/>
  <c r="IQ168" i="8"/>
  <c r="IQ169" i="8"/>
  <c r="IQ170" i="8"/>
  <c r="IQ171" i="8"/>
  <c r="IQ172" i="8"/>
  <c r="IQ173" i="8"/>
  <c r="IQ174" i="8"/>
  <c r="IQ175" i="8"/>
  <c r="IO8" i="8"/>
  <c r="IQ32" i="8"/>
  <c r="IQ38" i="8"/>
  <c r="IQ44" i="8"/>
  <c r="IQ47" i="8"/>
  <c r="IQ130" i="8"/>
  <c r="DY118" i="8"/>
  <c r="DY119" i="8"/>
  <c r="DY124" i="8"/>
  <c r="DY125" i="8"/>
  <c r="DY129" i="8"/>
  <c r="DY130" i="8"/>
  <c r="DY131" i="8"/>
  <c r="DY132" i="8"/>
  <c r="DY137" i="8"/>
  <c r="DY138" i="8"/>
  <c r="DY108" i="8"/>
  <c r="DY140" i="8"/>
  <c r="DY143" i="8"/>
  <c r="DY144" i="8"/>
  <c r="DY145" i="8"/>
  <c r="DY162" i="8"/>
  <c r="DY139" i="8"/>
  <c r="DY169" i="8"/>
  <c r="DY170" i="8"/>
  <c r="DY171" i="8"/>
  <c r="DY180" i="8"/>
  <c r="DY198" i="8"/>
  <c r="DY205" i="8"/>
  <c r="DY206" i="8"/>
  <c r="DY106" i="8"/>
  <c r="DY112" i="8"/>
  <c r="DY113" i="8"/>
  <c r="DY211" i="8"/>
  <c r="DY212" i="8"/>
  <c r="DY107" i="8"/>
  <c r="DY109" i="8"/>
  <c r="DY207" i="8"/>
  <c r="DY136" i="8"/>
  <c r="DY126" i="8"/>
  <c r="DY167" i="8"/>
  <c r="DY102" i="8"/>
  <c r="DY133" i="8"/>
  <c r="DY195" i="8"/>
  <c r="DY16" i="8"/>
  <c r="DY20" i="8"/>
  <c r="DY22" i="8"/>
  <c r="DY23" i="8"/>
  <c r="DY24" i="8"/>
  <c r="DY26" i="8"/>
  <c r="DY27" i="8"/>
  <c r="DY28" i="8"/>
  <c r="DY33" i="8"/>
  <c r="DY34" i="8"/>
  <c r="DY35" i="8"/>
  <c r="DY38" i="8"/>
  <c r="DY40" i="8"/>
  <c r="DY46" i="8"/>
  <c r="DY82" i="8"/>
  <c r="DY78" i="8"/>
  <c r="DY79" i="8"/>
  <c r="DY92" i="8"/>
  <c r="DY32" i="8"/>
  <c r="DY36" i="8"/>
  <c r="DY37" i="8"/>
  <c r="DY83" i="8"/>
  <c r="DY84" i="8"/>
  <c r="DY85" i="8"/>
  <c r="DY86" i="8"/>
  <c r="DY87" i="8"/>
  <c r="DY88" i="8"/>
  <c r="DY25" i="8"/>
  <c r="DY21" i="8"/>
  <c r="DY39" i="8"/>
  <c r="DY93" i="8"/>
  <c r="DY94" i="8"/>
  <c r="DY98" i="8"/>
  <c r="DY99" i="8"/>
  <c r="DY148" i="8"/>
  <c r="DY149" i="8"/>
  <c r="DY150" i="8"/>
  <c r="DY154" i="8"/>
  <c r="DY155" i="8"/>
  <c r="DY156" i="8"/>
  <c r="DY157" i="8"/>
  <c r="DY160" i="8"/>
  <c r="DY161" i="8"/>
  <c r="DY163" i="8"/>
  <c r="DY168" i="8"/>
  <c r="DY174" i="8"/>
  <c r="DY175" i="8"/>
  <c r="DY179" i="8"/>
  <c r="DY181" i="8"/>
  <c r="DY185" i="8"/>
  <c r="DY186" i="8"/>
  <c r="DY187" i="8"/>
  <c r="DY188" i="8"/>
  <c r="DY191" i="8"/>
  <c r="DY192" i="8"/>
  <c r="DY193" i="8"/>
  <c r="DY194" i="8"/>
  <c r="DY81" i="8"/>
  <c r="DY80" i="8"/>
  <c r="DY176" i="8"/>
  <c r="DY199" i="8"/>
  <c r="DY200" i="8"/>
  <c r="DY201" i="8"/>
  <c r="DY202" i="8"/>
  <c r="DY210" i="8"/>
  <c r="DY105" i="8"/>
  <c r="DY123" i="8"/>
  <c r="DY15" i="8"/>
  <c r="DY164" i="8"/>
  <c r="DX9" i="8"/>
  <c r="DY10" i="8"/>
  <c r="DY17" i="8"/>
  <c r="DY18" i="8"/>
  <c r="DY42" i="8"/>
  <c r="DY128" i="8"/>
  <c r="DY135" i="8"/>
  <c r="DY141" i="8"/>
  <c r="DY142" i="8"/>
  <c r="DY146" i="8"/>
  <c r="DY147" i="8"/>
  <c r="DY151" i="8"/>
  <c r="DY152" i="8"/>
  <c r="DY153" i="8"/>
  <c r="DY158" i="8"/>
  <c r="DY159" i="8"/>
  <c r="DY165" i="8"/>
  <c r="DY166" i="8"/>
  <c r="DY172" i="8"/>
  <c r="DY173" i="8"/>
  <c r="DY177" i="8"/>
  <c r="DY178" i="8"/>
  <c r="DW8" i="8"/>
  <c r="DY31" i="8"/>
  <c r="DY51" i="8"/>
  <c r="DY182" i="8"/>
  <c r="DY183" i="8"/>
  <c r="DY184" i="8"/>
  <c r="DY189" i="8"/>
  <c r="DY190" i="8"/>
  <c r="DY196" i="8"/>
  <c r="DU216" i="8"/>
  <c r="IN214" i="8"/>
  <c r="DW213" i="8"/>
  <c r="DW214" i="8" s="1"/>
  <c r="NH115" i="8"/>
  <c r="NH116" i="8"/>
  <c r="NH120" i="8"/>
  <c r="NH121" i="8"/>
  <c r="NH122" i="8"/>
  <c r="NH127" i="8"/>
  <c r="NH73" i="8"/>
  <c r="NH71" i="8"/>
  <c r="NH54" i="8"/>
  <c r="NH57" i="8"/>
  <c r="NH62" i="8"/>
  <c r="NH55" i="8"/>
  <c r="NH58" i="8"/>
  <c r="NH61" i="8"/>
  <c r="NH59" i="8"/>
  <c r="NH63" i="8"/>
  <c r="NH60" i="8"/>
  <c r="NH56" i="8"/>
  <c r="NH53" i="8"/>
  <c r="NH70" i="8"/>
  <c r="NH72" i="8"/>
  <c r="NH75" i="8"/>
  <c r="NH67" i="8"/>
  <c r="NH74" i="8"/>
  <c r="IP153" i="8"/>
  <c r="IP154" i="8"/>
  <c r="IP155" i="8"/>
  <c r="IP156" i="8"/>
  <c r="IP157" i="8"/>
  <c r="IP158" i="8"/>
  <c r="IP159" i="8"/>
  <c r="IP160" i="8"/>
  <c r="IP33" i="8"/>
  <c r="IP46" i="8"/>
  <c r="IP49" i="8"/>
  <c r="IP51" i="8"/>
  <c r="IP133" i="8"/>
  <c r="IP161" i="8"/>
  <c r="IP163" i="8"/>
  <c r="IP164" i="8"/>
  <c r="IP165" i="8"/>
  <c r="IP166" i="8"/>
  <c r="IP167" i="8"/>
  <c r="IP168" i="8"/>
  <c r="IP169" i="8"/>
  <c r="IP170" i="8"/>
  <c r="IP171" i="8"/>
  <c r="IP172" i="8"/>
  <c r="IP173" i="8"/>
  <c r="IP174" i="8"/>
  <c r="IP175" i="8"/>
  <c r="IP176" i="8"/>
  <c r="IP177" i="8"/>
  <c r="IP178" i="8"/>
  <c r="IP23" i="8"/>
  <c r="IP57" i="8"/>
  <c r="IP128" i="8"/>
  <c r="IP129" i="8"/>
  <c r="IP180" i="8"/>
  <c r="IP181" i="8"/>
  <c r="IP182" i="8"/>
  <c r="IP183" i="8"/>
  <c r="IP184" i="8"/>
  <c r="IP185" i="8"/>
  <c r="IP186" i="8"/>
  <c r="IP187" i="8"/>
  <c r="IP188" i="8"/>
  <c r="IP189" i="8"/>
  <c r="IP190" i="8"/>
  <c r="IP191" i="8"/>
  <c r="IP192" i="8"/>
  <c r="IP193" i="8"/>
  <c r="IP194" i="8"/>
  <c r="IP195" i="8"/>
  <c r="IP203" i="8"/>
  <c r="IP204" i="8"/>
  <c r="IP205" i="8"/>
  <c r="IP206" i="8"/>
  <c r="IP207" i="8"/>
  <c r="IP208" i="8"/>
  <c r="IP209" i="8"/>
  <c r="IP210" i="8"/>
  <c r="IP211" i="8"/>
  <c r="IP212" i="8"/>
  <c r="IP27" i="8"/>
  <c r="IP38" i="8"/>
  <c r="IP62" i="8"/>
  <c r="IP63" i="8"/>
  <c r="IP66" i="8"/>
  <c r="IP70" i="8"/>
  <c r="IP72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18" i="8"/>
  <c r="IP25" i="8"/>
  <c r="IP56" i="8"/>
  <c r="IP64" i="8"/>
  <c r="IP67" i="8"/>
  <c r="IP68" i="8"/>
  <c r="IP69" i="8"/>
  <c r="IP71" i="8"/>
  <c r="IP73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35" i="8"/>
  <c r="IP109" i="8"/>
  <c r="IP110" i="8"/>
  <c r="IP111" i="8"/>
  <c r="IP17" i="8"/>
  <c r="IP40" i="8"/>
  <c r="IP50" i="8"/>
  <c r="IP52" i="8"/>
  <c r="IP54" i="8"/>
  <c r="IP61" i="8"/>
  <c r="IP65" i="8"/>
  <c r="IP112" i="8"/>
  <c r="IP113" i="8"/>
  <c r="IP114" i="8"/>
  <c r="IP115" i="8"/>
  <c r="IP116" i="8"/>
  <c r="IP117" i="8"/>
  <c r="IP118" i="8"/>
  <c r="IP119" i="8"/>
  <c r="IP121" i="8"/>
  <c r="IP122" i="8"/>
  <c r="IP123" i="8"/>
  <c r="IP108" i="8"/>
  <c r="IP125" i="8"/>
  <c r="IP127" i="8"/>
  <c r="IP120" i="8"/>
  <c r="IP126" i="8"/>
  <c r="IP136" i="8"/>
  <c r="IP137" i="8"/>
  <c r="IP138" i="8"/>
  <c r="IP139" i="8"/>
  <c r="IP140" i="8"/>
  <c r="IP141" i="8"/>
  <c r="IP142" i="8"/>
  <c r="IP143" i="8"/>
  <c r="IP144" i="8"/>
  <c r="IP145" i="8"/>
  <c r="IP146" i="8"/>
  <c r="IP147" i="8"/>
  <c r="IP148" i="8"/>
  <c r="IP149" i="8"/>
  <c r="IP150" i="8"/>
  <c r="IP151" i="8"/>
  <c r="IP152" i="8"/>
  <c r="IP124" i="8"/>
  <c r="DX124" i="8"/>
  <c r="DX130" i="8"/>
  <c r="DX131" i="8"/>
  <c r="DX137" i="8"/>
  <c r="DX139" i="8"/>
  <c r="DX143" i="8"/>
  <c r="DX145" i="8"/>
  <c r="DX169" i="8"/>
  <c r="DX170" i="8"/>
  <c r="DX180" i="8"/>
  <c r="DX205" i="8"/>
  <c r="DX108" i="8"/>
  <c r="DX211" i="8"/>
  <c r="DX106" i="8"/>
  <c r="DX113" i="8"/>
  <c r="DX105" i="8"/>
  <c r="DX115" i="8"/>
  <c r="DX121" i="8"/>
  <c r="DX41" i="8"/>
  <c r="DX52" i="8"/>
  <c r="DX141" i="8"/>
  <c r="DX147" i="8"/>
  <c r="DX153" i="8"/>
  <c r="DX159" i="8"/>
  <c r="DX166" i="8"/>
  <c r="DX177" i="8"/>
  <c r="DX183" i="8"/>
  <c r="DX190" i="8"/>
  <c r="DX17" i="8"/>
  <c r="DX197" i="8"/>
  <c r="DX56" i="8"/>
  <c r="DX54" i="8"/>
  <c r="DX53" i="8"/>
  <c r="DX55" i="8"/>
  <c r="DX60" i="8"/>
  <c r="DX59" i="8"/>
  <c r="DX62" i="8"/>
  <c r="DX67" i="8"/>
  <c r="DX73" i="8"/>
  <c r="DX74" i="8"/>
  <c r="DX75" i="8"/>
  <c r="DX69" i="8"/>
  <c r="DX43" i="8"/>
  <c r="DX45" i="8"/>
  <c r="DX48" i="8"/>
  <c r="DX50" i="8"/>
  <c r="DX29" i="8"/>
  <c r="DX100" i="8"/>
  <c r="DX109" i="8"/>
  <c r="DX117" i="8"/>
  <c r="DX119" i="8"/>
  <c r="DX129" i="8"/>
  <c r="DX132" i="8"/>
  <c r="DX138" i="8"/>
  <c r="DX140" i="8"/>
  <c r="DX144" i="8"/>
  <c r="DX162" i="8"/>
  <c r="DX126" i="8"/>
  <c r="DX171" i="8"/>
  <c r="DX198" i="8"/>
  <c r="DX206" i="8"/>
  <c r="DX125" i="8"/>
  <c r="DX212" i="8"/>
  <c r="DX107" i="8"/>
  <c r="DX207" i="8"/>
  <c r="DX123" i="8"/>
  <c r="DX120" i="8"/>
  <c r="DX18" i="8"/>
  <c r="DX42" i="8"/>
  <c r="DX135" i="8"/>
  <c r="DX146" i="8"/>
  <c r="DX152" i="8"/>
  <c r="DX134" i="8"/>
  <c r="DX172" i="8"/>
  <c r="DX178" i="8"/>
  <c r="DX184" i="8"/>
  <c r="DX196" i="8"/>
  <c r="DX128" i="8"/>
  <c r="DX203" i="8"/>
  <c r="DX136" i="8"/>
  <c r="DX112" i="8"/>
  <c r="DX167" i="8"/>
  <c r="DX102" i="8"/>
  <c r="DX133" i="8"/>
  <c r="DX195" i="8"/>
  <c r="DX16" i="8"/>
  <c r="DX20" i="8"/>
  <c r="DX22" i="8"/>
  <c r="DX23" i="8"/>
  <c r="DX24" i="8"/>
  <c r="DX26" i="8"/>
  <c r="DX27" i="8"/>
  <c r="DX78" i="8"/>
  <c r="DX33" i="8"/>
  <c r="DX34" i="8"/>
  <c r="DX58" i="8"/>
  <c r="DX37" i="8"/>
  <c r="DX40" i="8"/>
  <c r="DX46" i="8"/>
  <c r="DX28" i="8"/>
  <c r="DX38" i="8"/>
  <c r="DX39" i="8"/>
  <c r="DX82" i="8"/>
  <c r="DX83" i="8"/>
  <c r="DX84" i="8"/>
  <c r="DX85" i="8"/>
  <c r="DX86" i="8"/>
  <c r="DX87" i="8"/>
  <c r="DX88" i="8"/>
  <c r="DX79" i="8"/>
  <c r="DX81" i="8"/>
  <c r="DX80" i="8"/>
  <c r="DX92" i="8"/>
  <c r="DX32" i="8"/>
  <c r="DX36" i="8"/>
  <c r="DX93" i="8"/>
  <c r="DX94" i="8"/>
  <c r="DX98" i="8"/>
  <c r="DX99" i="8"/>
  <c r="DX148" i="8"/>
  <c r="DX149" i="8"/>
  <c r="DX150" i="8"/>
  <c r="DX154" i="8"/>
  <c r="DX155" i="8"/>
  <c r="DX156" i="8"/>
  <c r="DX157" i="8"/>
  <c r="DX160" i="8"/>
  <c r="DX161" i="8"/>
  <c r="DX163" i="8"/>
  <c r="DX168" i="8"/>
  <c r="DX174" i="8"/>
  <c r="DX175" i="8"/>
  <c r="DX176" i="8"/>
  <c r="DX181" i="8"/>
  <c r="DX185" i="8"/>
  <c r="DX186" i="8"/>
  <c r="DX187" i="8"/>
  <c r="DX191" i="8"/>
  <c r="DX192" i="8"/>
  <c r="DX193" i="8"/>
  <c r="DX35" i="8"/>
  <c r="DX25" i="8"/>
  <c r="DX21" i="8"/>
  <c r="DX179" i="8"/>
  <c r="DX188" i="8"/>
  <c r="DX199" i="8"/>
  <c r="DX200" i="8"/>
  <c r="DX201" i="8"/>
  <c r="DX202" i="8"/>
  <c r="DX210" i="8"/>
  <c r="DX15" i="8"/>
  <c r="DX164" i="8"/>
  <c r="DX31" i="8"/>
  <c r="DX65" i="8"/>
  <c r="DX116" i="8"/>
  <c r="DX30" i="8"/>
  <c r="DX51" i="8"/>
  <c r="DX142" i="8"/>
  <c r="DX151" i="8"/>
  <c r="DX158" i="8"/>
  <c r="DX165" i="8"/>
  <c r="DX173" i="8"/>
  <c r="DX182" i="8"/>
  <c r="DX189" i="8"/>
  <c r="DX122" i="8"/>
  <c r="DX127" i="8"/>
  <c r="DX61" i="8"/>
  <c r="DX63" i="8"/>
  <c r="DX57" i="8"/>
  <c r="DX68" i="8"/>
  <c r="DX71" i="8"/>
  <c r="DX70" i="8"/>
  <c r="DX72" i="8"/>
  <c r="DX66" i="8"/>
  <c r="DX14" i="8"/>
  <c r="DX44" i="8"/>
  <c r="DX47" i="8"/>
  <c r="DX49" i="8"/>
  <c r="DX19" i="8"/>
  <c r="DX95" i="8"/>
  <c r="DX101" i="8"/>
  <c r="DX114" i="8"/>
  <c r="DX118" i="8"/>
  <c r="DX194" i="8"/>
  <c r="NH213" i="8" l="1"/>
  <c r="NH214" i="8" s="1"/>
  <c r="NI144" i="8"/>
  <c r="NI145" i="8"/>
  <c r="NI162" i="8"/>
  <c r="NI169" i="8"/>
  <c r="NI180" i="8"/>
  <c r="NI198" i="8"/>
  <c r="NI206" i="8"/>
  <c r="NI207" i="8"/>
  <c r="NI14" i="8"/>
  <c r="NI43" i="8"/>
  <c r="NI139" i="8"/>
  <c r="NI205" i="8"/>
  <c r="NI45" i="8"/>
  <c r="NI48" i="8"/>
  <c r="NI49" i="8"/>
  <c r="NI50" i="8"/>
  <c r="NI137" i="8"/>
  <c r="NI170" i="8"/>
  <c r="NI212" i="8"/>
  <c r="NI138" i="8"/>
  <c r="NI143" i="8"/>
  <c r="NI107" i="8"/>
  <c r="NI131" i="8"/>
  <c r="NI15" i="8"/>
  <c r="NI47" i="8"/>
  <c r="NI130" i="8"/>
  <c r="NI112" i="8"/>
  <c r="NI132" i="8"/>
  <c r="NI210" i="8"/>
  <c r="NI195" i="8"/>
  <c r="NI85" i="8"/>
  <c r="NI98" i="8"/>
  <c r="NI117" i="8"/>
  <c r="NI171" i="8"/>
  <c r="NI44" i="8"/>
  <c r="NI27" i="8"/>
  <c r="NI179" i="8"/>
  <c r="NI188" i="8"/>
  <c r="NI211" i="8"/>
  <c r="NI21" i="8"/>
  <c r="NI36" i="8"/>
  <c r="NI46" i="8"/>
  <c r="NI168" i="8"/>
  <c r="NI81" i="8"/>
  <c r="NI87" i="8"/>
  <c r="NI129" i="8"/>
  <c r="NI148" i="8"/>
  <c r="NI80" i="8"/>
  <c r="NI156" i="8"/>
  <c r="NI16" i="8"/>
  <c r="NI37" i="8"/>
  <c r="NI106" i="8"/>
  <c r="NI113" i="8"/>
  <c r="NI174" i="8"/>
  <c r="NI193" i="8"/>
  <c r="NI176" i="8"/>
  <c r="NI186" i="8"/>
  <c r="NI38" i="8"/>
  <c r="NI22" i="8"/>
  <c r="NI84" i="8"/>
  <c r="NI163" i="8"/>
  <c r="NI102" i="8"/>
  <c r="NI133" i="8"/>
  <c r="NI20" i="8"/>
  <c r="NI23" i="8"/>
  <c r="NI24" i="8"/>
  <c r="NI26" i="8"/>
  <c r="NI33" i="8"/>
  <c r="NI34" i="8"/>
  <c r="NI35" i="8"/>
  <c r="NI39" i="8"/>
  <c r="NI82" i="8"/>
  <c r="NI28" i="8"/>
  <c r="NI32" i="8"/>
  <c r="NI83" i="8"/>
  <c r="NI86" i="8"/>
  <c r="NI88" i="8"/>
  <c r="NI40" i="8"/>
  <c r="NI93" i="8"/>
  <c r="NI94" i="8"/>
  <c r="NI181" i="8"/>
  <c r="NI160" i="8"/>
  <c r="NI192" i="8"/>
  <c r="NI200" i="8"/>
  <c r="NI164" i="8"/>
  <c r="NI78" i="8"/>
  <c r="NI92" i="8"/>
  <c r="NI123" i="8"/>
  <c r="NI167" i="8"/>
  <c r="NI51" i="8"/>
  <c r="NI134" i="8"/>
  <c r="NI141" i="8"/>
  <c r="NI147" i="8"/>
  <c r="NI153" i="8"/>
  <c r="NI159" i="8"/>
  <c r="NI30" i="8"/>
  <c r="NI166" i="8"/>
  <c r="NI173" i="8"/>
  <c r="NI184" i="8"/>
  <c r="NI99" i="8"/>
  <c r="NI149" i="8"/>
  <c r="NI150" i="8"/>
  <c r="NI154" i="8"/>
  <c r="NI155" i="8"/>
  <c r="NI157" i="8"/>
  <c r="NI161" i="8"/>
  <c r="NI175" i="8"/>
  <c r="NI185" i="8"/>
  <c r="NI187" i="8"/>
  <c r="NI191" i="8"/>
  <c r="NI194" i="8"/>
  <c r="NI199" i="8"/>
  <c r="NI201" i="8"/>
  <c r="NI202" i="8"/>
  <c r="NI25" i="8"/>
  <c r="NI79" i="8"/>
  <c r="NI105" i="8"/>
  <c r="NI136" i="8"/>
  <c r="NI31" i="8"/>
  <c r="NI41" i="8"/>
  <c r="NI52" i="8"/>
  <c r="NI128" i="8"/>
  <c r="NI135" i="8"/>
  <c r="NI142" i="8"/>
  <c r="NI146" i="8"/>
  <c r="NI151" i="8"/>
  <c r="NI152" i="8"/>
  <c r="NI158" i="8"/>
  <c r="NI18" i="8"/>
  <c r="NI165" i="8"/>
  <c r="NI172" i="8"/>
  <c r="NI177" i="8"/>
  <c r="NI182" i="8"/>
  <c r="NI183" i="8"/>
  <c r="NI189" i="8"/>
  <c r="NI190" i="8"/>
  <c r="NI42" i="8"/>
  <c r="NI178" i="8"/>
  <c r="NI196" i="8"/>
  <c r="NI197" i="8"/>
  <c r="NI203" i="8"/>
  <c r="NI204" i="8"/>
  <c r="NI208" i="8"/>
  <c r="NI209" i="8"/>
  <c r="NI17" i="8"/>
  <c r="NI64" i="8"/>
  <c r="NI76" i="8"/>
  <c r="NI77" i="8"/>
  <c r="NI89" i="8"/>
  <c r="NI90" i="8"/>
  <c r="NI91" i="8"/>
  <c r="NI65" i="8"/>
  <c r="IQ161" i="8"/>
  <c r="IQ179" i="8"/>
  <c r="IQ180" i="8"/>
  <c r="IQ181" i="8"/>
  <c r="IQ182" i="8"/>
  <c r="IQ183" i="8"/>
  <c r="IQ184" i="8"/>
  <c r="IQ185" i="8"/>
  <c r="IQ186" i="8"/>
  <c r="IQ187" i="8"/>
  <c r="IQ188" i="8"/>
  <c r="IQ189" i="8"/>
  <c r="IQ190" i="8"/>
  <c r="IQ191" i="8"/>
  <c r="IQ192" i="8"/>
  <c r="IQ193" i="8"/>
  <c r="IQ194" i="8"/>
  <c r="IQ195" i="8"/>
  <c r="DY53" i="8"/>
  <c r="DY56" i="8"/>
  <c r="DY54" i="8"/>
  <c r="DY55" i="8"/>
  <c r="DY58" i="8"/>
  <c r="DY60" i="8"/>
  <c r="DY63" i="8"/>
  <c r="DY61" i="8"/>
  <c r="DY59" i="8"/>
  <c r="DY62" i="8"/>
  <c r="DY57" i="8"/>
  <c r="DY67" i="8"/>
  <c r="DY68" i="8"/>
  <c r="DY74" i="8"/>
  <c r="DY73" i="8"/>
  <c r="DY70" i="8"/>
  <c r="DY71" i="8"/>
  <c r="DY72" i="8"/>
  <c r="DY75" i="8"/>
  <c r="DY66" i="8"/>
  <c r="DY69" i="8"/>
  <c r="DY14" i="8"/>
  <c r="DY43" i="8"/>
  <c r="DY44" i="8"/>
  <c r="DY45" i="8"/>
  <c r="DY47" i="8"/>
  <c r="DY48" i="8"/>
  <c r="DY49" i="8"/>
  <c r="DY50" i="8"/>
  <c r="DY19" i="8"/>
  <c r="DY29" i="8"/>
  <c r="DY95" i="8"/>
  <c r="DY100" i="8"/>
  <c r="DY101" i="8"/>
  <c r="DY114" i="8"/>
  <c r="DY117" i="8"/>
  <c r="DY52" i="8"/>
  <c r="DY134" i="8"/>
  <c r="DY197" i="8"/>
  <c r="DY203" i="8"/>
  <c r="DY204" i="8"/>
  <c r="DY208" i="8"/>
  <c r="DY209" i="8"/>
  <c r="DY76" i="8"/>
  <c r="DY77" i="8"/>
  <c r="DY89" i="8"/>
  <c r="DY90" i="8"/>
  <c r="DY91" i="8"/>
  <c r="DY30" i="8"/>
  <c r="DY65" i="8"/>
  <c r="DY96" i="8"/>
  <c r="DY97" i="8"/>
  <c r="DY103" i="8"/>
  <c r="DY104" i="8"/>
  <c r="DY110" i="8"/>
  <c r="NI9" i="8"/>
  <c r="NJ10" i="8"/>
  <c r="NJ76" i="8"/>
  <c r="NJ77" i="8"/>
  <c r="NJ89" i="8"/>
  <c r="NJ90" i="8"/>
  <c r="NJ91" i="8"/>
  <c r="NJ31" i="8"/>
  <c r="NJ42" i="8"/>
  <c r="NJ64" i="8"/>
  <c r="NJ96" i="8"/>
  <c r="NJ97" i="8"/>
  <c r="NJ103" i="8"/>
  <c r="NJ104" i="8"/>
  <c r="NJ110" i="8"/>
  <c r="IR14" i="8"/>
  <c r="IR18" i="8"/>
  <c r="IR19" i="8"/>
  <c r="IR20" i="8"/>
  <c r="IR21" i="8"/>
  <c r="IR22" i="8"/>
  <c r="IR23" i="8"/>
  <c r="IR24" i="8"/>
  <c r="IR26" i="8"/>
  <c r="IR27" i="8"/>
  <c r="IR30" i="8"/>
  <c r="IR31" i="8"/>
  <c r="IR33" i="8"/>
  <c r="IR35" i="8"/>
  <c r="IR36" i="8"/>
  <c r="IR38" i="8"/>
  <c r="IR40" i="8"/>
  <c r="IR41" i="8"/>
  <c r="IR43" i="8"/>
  <c r="IR44" i="8"/>
  <c r="IR46" i="8"/>
  <c r="IR47" i="8"/>
  <c r="IR48" i="8"/>
  <c r="IR49" i="8"/>
  <c r="IR50" i="8"/>
  <c r="IR51" i="8"/>
  <c r="IR53" i="8"/>
  <c r="IR54" i="8"/>
  <c r="IR55" i="8"/>
  <c r="IR56" i="8"/>
  <c r="IR58" i="8"/>
  <c r="IR59" i="8"/>
  <c r="IR60" i="8"/>
  <c r="IR129" i="8"/>
  <c r="IR130" i="8"/>
  <c r="IR131" i="8"/>
  <c r="IR135" i="8"/>
  <c r="IR136" i="8"/>
  <c r="IR137" i="8"/>
  <c r="IR138" i="8"/>
  <c r="IR139" i="8"/>
  <c r="IR140" i="8"/>
  <c r="IR141" i="8"/>
  <c r="IR142" i="8"/>
  <c r="IR143" i="8"/>
  <c r="IR144" i="8"/>
  <c r="IR145" i="8"/>
  <c r="IR146" i="8"/>
  <c r="IQ9" i="8"/>
  <c r="IR10" i="8"/>
  <c r="IR15" i="8"/>
  <c r="IR62" i="8"/>
  <c r="IR63" i="8"/>
  <c r="IR64" i="8"/>
  <c r="IR67" i="8"/>
  <c r="IR68" i="8"/>
  <c r="IR69" i="8"/>
  <c r="IR71" i="8"/>
  <c r="IR73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6" i="8"/>
  <c r="IR29" i="8"/>
  <c r="IR34" i="8"/>
  <c r="DZ19" i="8"/>
  <c r="DZ29" i="8"/>
  <c r="DZ95" i="8"/>
  <c r="DZ100" i="8"/>
  <c r="DZ114" i="8"/>
  <c r="DZ117" i="8"/>
  <c r="DZ118" i="8"/>
  <c r="DZ119" i="8"/>
  <c r="DZ124" i="8"/>
  <c r="DZ125" i="8"/>
  <c r="DZ129" i="8"/>
  <c r="DZ130" i="8"/>
  <c r="DZ131" i="8"/>
  <c r="DZ132" i="8"/>
  <c r="DZ137" i="8"/>
  <c r="DZ138" i="8"/>
  <c r="DZ139" i="8"/>
  <c r="DZ140" i="8"/>
  <c r="DZ143" i="8"/>
  <c r="DZ144" i="8"/>
  <c r="DZ145" i="8"/>
  <c r="DZ162" i="8"/>
  <c r="DZ169" i="8"/>
  <c r="DZ170" i="8"/>
  <c r="DZ171" i="8"/>
  <c r="DZ180" i="8"/>
  <c r="DZ198" i="8"/>
  <c r="DZ10" i="8"/>
  <c r="DZ17" i="8"/>
  <c r="DZ30" i="8"/>
  <c r="DZ31" i="8"/>
  <c r="DZ41" i="8"/>
  <c r="DZ42" i="8"/>
  <c r="DZ51" i="8"/>
  <c r="DZ52" i="8"/>
  <c r="DZ135" i="8"/>
  <c r="DZ141" i="8"/>
  <c r="DZ142" i="8"/>
  <c r="DZ146" i="8"/>
  <c r="DZ147" i="8"/>
  <c r="DZ151" i="8"/>
  <c r="DZ152" i="8"/>
  <c r="DZ153" i="8"/>
  <c r="DZ158" i="8"/>
  <c r="DZ159" i="8"/>
  <c r="DZ128" i="8"/>
  <c r="DZ165" i="8"/>
  <c r="DZ166" i="8"/>
  <c r="DZ64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Y9" i="8"/>
  <c r="IO214" i="8"/>
  <c r="DV216" i="8"/>
  <c r="IP213" i="8"/>
  <c r="DX215" i="8" s="1"/>
  <c r="DX213" i="8"/>
  <c r="DX214" i="8" s="1"/>
  <c r="NI96" i="8"/>
  <c r="NI97" i="8"/>
  <c r="NI103" i="8"/>
  <c r="NI104" i="8"/>
  <c r="NI110" i="8"/>
  <c r="IQ21" i="8"/>
  <c r="IQ24" i="8"/>
  <c r="IQ40" i="8"/>
  <c r="IQ129" i="8"/>
  <c r="IQ133" i="8"/>
  <c r="IQ162" i="8"/>
  <c r="IQ196" i="8"/>
  <c r="IQ197" i="8"/>
  <c r="IQ198" i="8"/>
  <c r="IQ199" i="8"/>
  <c r="IQ200" i="8"/>
  <c r="IQ201" i="8"/>
  <c r="IQ202" i="8"/>
  <c r="IQ203" i="8"/>
  <c r="IQ204" i="8"/>
  <c r="IQ205" i="8"/>
  <c r="IQ206" i="8"/>
  <c r="IQ207" i="8"/>
  <c r="IQ208" i="8"/>
  <c r="IQ209" i="8"/>
  <c r="IQ210" i="8"/>
  <c r="IQ211" i="8"/>
  <c r="IQ212" i="8"/>
  <c r="IQ19" i="8"/>
  <c r="IQ26" i="8"/>
  <c r="IQ35" i="8"/>
  <c r="IQ53" i="8"/>
  <c r="IQ66" i="8"/>
  <c r="IQ67" i="8"/>
  <c r="IQ69" i="8"/>
  <c r="IQ70" i="8"/>
  <c r="IQ72" i="8"/>
  <c r="IQ73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16" i="8"/>
  <c r="IQ20" i="8"/>
  <c r="IQ31" i="8"/>
  <c r="IQ41" i="8"/>
  <c r="IQ54" i="8"/>
  <c r="IQ61" i="8"/>
  <c r="IQ65" i="8"/>
  <c r="IQ71" i="8"/>
  <c r="IQ74" i="8"/>
  <c r="IQ75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27" i="8"/>
  <c r="IQ36" i="8"/>
  <c r="IQ60" i="8"/>
  <c r="IQ62" i="8"/>
  <c r="IQ63" i="8"/>
  <c r="IQ64" i="8"/>
  <c r="IQ68" i="8"/>
  <c r="IQ112" i="8"/>
  <c r="IQ113" i="8"/>
  <c r="IQ114" i="8"/>
  <c r="IQ115" i="8"/>
  <c r="IQ116" i="8"/>
  <c r="IQ117" i="8"/>
  <c r="IQ118" i="8"/>
  <c r="IQ119" i="8"/>
  <c r="IQ120" i="8"/>
  <c r="IQ121" i="8"/>
  <c r="IQ122" i="8"/>
  <c r="IQ123" i="8"/>
  <c r="IQ124" i="8"/>
  <c r="IQ125" i="8"/>
  <c r="IQ126" i="8"/>
  <c r="IQ127" i="8"/>
  <c r="IQ176" i="8"/>
  <c r="IQ177" i="8"/>
  <c r="IQ178" i="8"/>
  <c r="DY111" i="8"/>
  <c r="DY41" i="8"/>
  <c r="DY64" i="8"/>
  <c r="DY115" i="8"/>
  <c r="DY116" i="8"/>
  <c r="DY120" i="8"/>
  <c r="DY121" i="8"/>
  <c r="DY122" i="8"/>
  <c r="DY127" i="8"/>
  <c r="IQ213" i="8" l="1"/>
  <c r="DY215" i="8" s="1"/>
  <c r="NI213" i="8"/>
  <c r="NI214" i="8" s="1"/>
  <c r="DY213" i="8"/>
  <c r="DY214" i="8" s="1"/>
  <c r="NJ57" i="8"/>
  <c r="NJ62" i="8"/>
  <c r="NJ55" i="8"/>
  <c r="NJ58" i="8"/>
  <c r="NJ61" i="8"/>
  <c r="NJ59" i="8"/>
  <c r="NJ63" i="8"/>
  <c r="NJ60" i="8"/>
  <c r="NJ56" i="8"/>
  <c r="NJ53" i="8"/>
  <c r="NJ70" i="8"/>
  <c r="NJ72" i="8"/>
  <c r="NJ75" i="8"/>
  <c r="NJ67" i="8"/>
  <c r="NJ74" i="8"/>
  <c r="NJ73" i="8"/>
  <c r="NJ71" i="8"/>
  <c r="NJ66" i="8"/>
  <c r="NJ68" i="8"/>
  <c r="NJ69" i="8"/>
  <c r="NJ19" i="8"/>
  <c r="NJ95" i="8"/>
  <c r="NJ100" i="8"/>
  <c r="NJ101" i="8"/>
  <c r="NJ108" i="8"/>
  <c r="NJ109" i="8"/>
  <c r="NJ114" i="8"/>
  <c r="NJ118" i="8"/>
  <c r="NJ119" i="8"/>
  <c r="NJ124" i="8"/>
  <c r="NJ125" i="8"/>
  <c r="NJ126" i="8"/>
  <c r="NJ138" i="8"/>
  <c r="NJ144" i="8"/>
  <c r="NJ145" i="8"/>
  <c r="NJ162" i="8"/>
  <c r="NJ169" i="8"/>
  <c r="NJ206" i="8"/>
  <c r="NJ207" i="8"/>
  <c r="NJ198" i="8"/>
  <c r="NJ43" i="8"/>
  <c r="NJ140" i="8"/>
  <c r="NJ14" i="8"/>
  <c r="NJ45" i="8"/>
  <c r="NJ48" i="8"/>
  <c r="NJ49" i="8"/>
  <c r="NJ50" i="8"/>
  <c r="NJ139" i="8"/>
  <c r="NJ180" i="8"/>
  <c r="NJ143" i="8"/>
  <c r="NJ170" i="8"/>
  <c r="NJ212" i="8"/>
  <c r="NJ205" i="8"/>
  <c r="NJ107" i="8"/>
  <c r="NJ137" i="8"/>
  <c r="NJ29" i="8"/>
  <c r="NJ131" i="8"/>
  <c r="NJ211" i="8"/>
  <c r="NJ117" i="8"/>
  <c r="NJ15" i="8"/>
  <c r="NJ47" i="8"/>
  <c r="NJ132" i="8"/>
  <c r="NJ129" i="8"/>
  <c r="NJ130" i="8"/>
  <c r="NJ112" i="8"/>
  <c r="NJ195" i="8"/>
  <c r="NJ85" i="8"/>
  <c r="NJ98" i="8"/>
  <c r="NJ106" i="8"/>
  <c r="NJ171" i="8"/>
  <c r="NJ44" i="8"/>
  <c r="NJ27" i="8"/>
  <c r="NJ179" i="8"/>
  <c r="NJ188" i="8"/>
  <c r="NJ21" i="8"/>
  <c r="NJ36" i="8"/>
  <c r="NJ46" i="8"/>
  <c r="NJ168" i="8"/>
  <c r="NJ81" i="8"/>
  <c r="NJ87" i="8"/>
  <c r="NJ113" i="8"/>
  <c r="NJ193" i="8"/>
  <c r="NJ156" i="8"/>
  <c r="NJ16" i="8"/>
  <c r="NJ37" i="8"/>
  <c r="NJ148" i="8"/>
  <c r="NJ80" i="8"/>
  <c r="NJ176" i="8"/>
  <c r="NJ186" i="8"/>
  <c r="NJ210" i="8"/>
  <c r="NJ102" i="8"/>
  <c r="NJ38" i="8"/>
  <c r="NJ22" i="8"/>
  <c r="NJ32" i="8"/>
  <c r="NJ84" i="8"/>
  <c r="NJ163" i="8"/>
  <c r="NJ82" i="8"/>
  <c r="NJ133" i="8"/>
  <c r="NJ20" i="8"/>
  <c r="NJ23" i="8"/>
  <c r="NJ24" i="8"/>
  <c r="NJ26" i="8"/>
  <c r="NJ28" i="8"/>
  <c r="NJ34" i="8"/>
  <c r="NJ35" i="8"/>
  <c r="NJ40" i="8"/>
  <c r="NJ33" i="8"/>
  <c r="NJ83" i="8"/>
  <c r="NJ54" i="8"/>
  <c r="NJ88" i="8"/>
  <c r="NJ39" i="8"/>
  <c r="NJ93" i="8"/>
  <c r="NJ94" i="8"/>
  <c r="NJ99" i="8"/>
  <c r="NJ149" i="8"/>
  <c r="NJ150" i="8"/>
  <c r="NJ154" i="8"/>
  <c r="NJ155" i="8"/>
  <c r="NJ157" i="8"/>
  <c r="NJ161" i="8"/>
  <c r="NJ174" i="8"/>
  <c r="NJ175" i="8"/>
  <c r="NJ160" i="8"/>
  <c r="NJ181" i="8"/>
  <c r="NJ185" i="8"/>
  <c r="NJ187" i="8"/>
  <c r="NJ86" i="8"/>
  <c r="NJ192" i="8"/>
  <c r="NJ194" i="8"/>
  <c r="NJ199" i="8"/>
  <c r="NJ200" i="8"/>
  <c r="NJ201" i="8"/>
  <c r="NJ202" i="8"/>
  <c r="NJ164" i="8"/>
  <c r="NJ25" i="8"/>
  <c r="NJ78" i="8"/>
  <c r="NJ79" i="8"/>
  <c r="NJ92" i="8"/>
  <c r="NJ105" i="8"/>
  <c r="NJ123" i="8"/>
  <c r="NJ136" i="8"/>
  <c r="NJ167" i="8"/>
  <c r="NJ65" i="8"/>
  <c r="NJ111" i="8"/>
  <c r="NJ191" i="8"/>
  <c r="IR148" i="8"/>
  <c r="IR149" i="8"/>
  <c r="IR150" i="8"/>
  <c r="IR151" i="8"/>
  <c r="IR152" i="8"/>
  <c r="IR153" i="8"/>
  <c r="IR154" i="8"/>
  <c r="IR155" i="8"/>
  <c r="IR156" i="8"/>
  <c r="IR157" i="8"/>
  <c r="IR158" i="8"/>
  <c r="IR159" i="8"/>
  <c r="IR160" i="8"/>
  <c r="IR25" i="8"/>
  <c r="IR32" i="8"/>
  <c r="IR132" i="8"/>
  <c r="IR161" i="8"/>
  <c r="IR163" i="8"/>
  <c r="IR164" i="8"/>
  <c r="IR165" i="8"/>
  <c r="IR166" i="8"/>
  <c r="IR167" i="8"/>
  <c r="IR168" i="8"/>
  <c r="IR169" i="8"/>
  <c r="IR170" i="8"/>
  <c r="IR171" i="8"/>
  <c r="IR172" i="8"/>
  <c r="IR173" i="8"/>
  <c r="IR174" i="8"/>
  <c r="IR175" i="8"/>
  <c r="IR176" i="8"/>
  <c r="IR177" i="8"/>
  <c r="IR178" i="8"/>
  <c r="IR28" i="8"/>
  <c r="IR37" i="8"/>
  <c r="IR39" i="8"/>
  <c r="IR128" i="8"/>
  <c r="IR133" i="8"/>
  <c r="IR180" i="8"/>
  <c r="IR181" i="8"/>
  <c r="IR45" i="8"/>
  <c r="IR112" i="8"/>
  <c r="IR113" i="8"/>
  <c r="IR114" i="8"/>
  <c r="IR115" i="8"/>
  <c r="IR116" i="8"/>
  <c r="IR117" i="8"/>
  <c r="IR118" i="8"/>
  <c r="IR119" i="8"/>
  <c r="IR120" i="8"/>
  <c r="IR121" i="8"/>
  <c r="IR122" i="8"/>
  <c r="IR123" i="8"/>
  <c r="IR124" i="8"/>
  <c r="IR125" i="8"/>
  <c r="IR126" i="8"/>
  <c r="IR127" i="8"/>
  <c r="IR147" i="8"/>
  <c r="DZ56" i="8"/>
  <c r="DZ54" i="8"/>
  <c r="DZ55" i="8"/>
  <c r="DZ58" i="8"/>
  <c r="DZ61" i="8"/>
  <c r="DZ59" i="8"/>
  <c r="DZ63" i="8"/>
  <c r="DZ62" i="8"/>
  <c r="DZ60" i="8"/>
  <c r="DZ57" i="8"/>
  <c r="DZ67" i="8"/>
  <c r="DZ68" i="8"/>
  <c r="DZ73" i="8"/>
  <c r="DZ72" i="8"/>
  <c r="DZ71" i="8"/>
  <c r="DZ70" i="8"/>
  <c r="DZ74" i="8"/>
  <c r="DZ75" i="8"/>
  <c r="DZ66" i="8"/>
  <c r="DZ69" i="8"/>
  <c r="DZ14" i="8"/>
  <c r="DZ43" i="8"/>
  <c r="DZ44" i="8"/>
  <c r="DZ45" i="8"/>
  <c r="DZ47" i="8"/>
  <c r="DZ48" i="8"/>
  <c r="DZ49" i="8"/>
  <c r="DZ50" i="8"/>
  <c r="DZ205" i="8"/>
  <c r="DZ206" i="8"/>
  <c r="DZ106" i="8"/>
  <c r="DZ107" i="8"/>
  <c r="DZ109" i="8"/>
  <c r="DZ126" i="8"/>
  <c r="DZ207" i="8"/>
  <c r="DZ211" i="8"/>
  <c r="DZ212" i="8"/>
  <c r="DZ105" i="8"/>
  <c r="DZ123" i="8"/>
  <c r="DZ136" i="8"/>
  <c r="DZ101" i="8"/>
  <c r="DZ167" i="8"/>
  <c r="DZ108" i="8"/>
  <c r="DZ112" i="8"/>
  <c r="DZ113" i="8"/>
  <c r="DZ102" i="8"/>
  <c r="DZ133" i="8"/>
  <c r="DZ195" i="8"/>
  <c r="DZ16" i="8"/>
  <c r="DZ20" i="8"/>
  <c r="DZ22" i="8"/>
  <c r="DZ23" i="8"/>
  <c r="DZ24" i="8"/>
  <c r="DZ26" i="8"/>
  <c r="DZ27" i="8"/>
  <c r="DZ33" i="8"/>
  <c r="DZ34" i="8"/>
  <c r="DZ35" i="8"/>
  <c r="DZ36" i="8"/>
  <c r="DZ40" i="8"/>
  <c r="DZ46" i="8"/>
  <c r="DZ25" i="8"/>
  <c r="DZ80" i="8"/>
  <c r="DZ28" i="8"/>
  <c r="DZ38" i="8"/>
  <c r="DZ39" i="8"/>
  <c r="DZ82" i="8"/>
  <c r="DZ83" i="8"/>
  <c r="DZ84" i="8"/>
  <c r="DZ85" i="8"/>
  <c r="DZ86" i="8"/>
  <c r="DZ87" i="8"/>
  <c r="DZ88" i="8"/>
  <c r="DZ32" i="8"/>
  <c r="DZ37" i="8"/>
  <c r="DZ93" i="8"/>
  <c r="DZ94" i="8"/>
  <c r="DZ98" i="8"/>
  <c r="DZ99" i="8"/>
  <c r="DZ53" i="8"/>
  <c r="DZ172" i="8"/>
  <c r="DZ173" i="8"/>
  <c r="DZ177" i="8"/>
  <c r="DZ178" i="8"/>
  <c r="DZ18" i="8"/>
  <c r="DZ134" i="8"/>
  <c r="DZ182" i="8"/>
  <c r="DZ183" i="8"/>
  <c r="DZ184" i="8"/>
  <c r="DZ189" i="8"/>
  <c r="DZ190" i="8"/>
  <c r="DZ196" i="8"/>
  <c r="DZ197" i="8"/>
  <c r="DZ203" i="8"/>
  <c r="DZ204" i="8"/>
  <c r="DZ208" i="8"/>
  <c r="DZ209" i="8"/>
  <c r="DZ65" i="8"/>
  <c r="DZ76" i="8"/>
  <c r="DZ77" i="8"/>
  <c r="DZ89" i="8"/>
  <c r="DZ90" i="8"/>
  <c r="DZ91" i="8"/>
  <c r="NJ9" i="8"/>
  <c r="NK10" i="8"/>
  <c r="NK17" i="8"/>
  <c r="NK18" i="8"/>
  <c r="NK30" i="8"/>
  <c r="NK31" i="8"/>
  <c r="NK51" i="8"/>
  <c r="NK128" i="8"/>
  <c r="NK134" i="8"/>
  <c r="NK135" i="8"/>
  <c r="NK141" i="8"/>
  <c r="NK142" i="8"/>
  <c r="NK146" i="8"/>
  <c r="NK147" i="8"/>
  <c r="NK151" i="8"/>
  <c r="NK152" i="8"/>
  <c r="NK153" i="8"/>
  <c r="NK158" i="8"/>
  <c r="NK159" i="8"/>
  <c r="NK42" i="8"/>
  <c r="NK52" i="8"/>
  <c r="NK165" i="8"/>
  <c r="NK166" i="8"/>
  <c r="NK172" i="8"/>
  <c r="NK173" i="8"/>
  <c r="NK177" i="8"/>
  <c r="NK182" i="8"/>
  <c r="NK183" i="8"/>
  <c r="IR9" i="8"/>
  <c r="IS10" i="8"/>
  <c r="IS26" i="8"/>
  <c r="IS49" i="8"/>
  <c r="IS59" i="8"/>
  <c r="IS131" i="8"/>
  <c r="IS161" i="8"/>
  <c r="IS162" i="8"/>
  <c r="IS196" i="8"/>
  <c r="IS197" i="8"/>
  <c r="IS198" i="8"/>
  <c r="IS199" i="8"/>
  <c r="IS200" i="8"/>
  <c r="IS201" i="8"/>
  <c r="IS202" i="8"/>
  <c r="IS203" i="8"/>
  <c r="IS204" i="8"/>
  <c r="IS205" i="8"/>
  <c r="IS206" i="8"/>
  <c r="IS207" i="8"/>
  <c r="IS208" i="8"/>
  <c r="IS209" i="8"/>
  <c r="IS210" i="8"/>
  <c r="IS211" i="8"/>
  <c r="IS212" i="8"/>
  <c r="IS34" i="8"/>
  <c r="IS62" i="8"/>
  <c r="IS63" i="8"/>
  <c r="IS64" i="8"/>
  <c r="IS66" i="8"/>
  <c r="IS68" i="8"/>
  <c r="EA53" i="8"/>
  <c r="EA56" i="8"/>
  <c r="EA54" i="8"/>
  <c r="EA55" i="8"/>
  <c r="EA58" i="8"/>
  <c r="EA62" i="8"/>
  <c r="EA60" i="8"/>
  <c r="EA63" i="8"/>
  <c r="EA61" i="8"/>
  <c r="EA59" i="8"/>
  <c r="EA57" i="8"/>
  <c r="EA67" i="8"/>
  <c r="EA68" i="8"/>
  <c r="EA70" i="8"/>
  <c r="EA74" i="8"/>
  <c r="EA73" i="8"/>
  <c r="EA71" i="8"/>
  <c r="EA72" i="8"/>
  <c r="EA75" i="8"/>
  <c r="EA66" i="8"/>
  <c r="EA69" i="8"/>
  <c r="EA14" i="8"/>
  <c r="EA43" i="8"/>
  <c r="EA44" i="8"/>
  <c r="EA45" i="8"/>
  <c r="EA47" i="8"/>
  <c r="EA48" i="8"/>
  <c r="EA49" i="8"/>
  <c r="EA50" i="8"/>
  <c r="EA19" i="8"/>
  <c r="EA29" i="8"/>
  <c r="EA95" i="8"/>
  <c r="EA100" i="8"/>
  <c r="EA101" i="8"/>
  <c r="EA114" i="8"/>
  <c r="EA117" i="8"/>
  <c r="EA118" i="8"/>
  <c r="EA119" i="8"/>
  <c r="EA124" i="8"/>
  <c r="EA129" i="8"/>
  <c r="EA130" i="8"/>
  <c r="EA131" i="8"/>
  <c r="EA132" i="8"/>
  <c r="EA137" i="8"/>
  <c r="EA33" i="8"/>
  <c r="EA34" i="8"/>
  <c r="EA35" i="8"/>
  <c r="EA28" i="8"/>
  <c r="EA32" i="8"/>
  <c r="EA39" i="8"/>
  <c r="EA40" i="8"/>
  <c r="EA46" i="8"/>
  <c r="EA79" i="8"/>
  <c r="EA92" i="8"/>
  <c r="EA36" i="8"/>
  <c r="EA82" i="8"/>
  <c r="EA83" i="8"/>
  <c r="EA84" i="8"/>
  <c r="EA85" i="8"/>
  <c r="EA86" i="8"/>
  <c r="EA87" i="8"/>
  <c r="EA88" i="8"/>
  <c r="EA21" i="8"/>
  <c r="EA37" i="8"/>
  <c r="EA38" i="8"/>
  <c r="EA93" i="8"/>
  <c r="EA94" i="8"/>
  <c r="EA98" i="8"/>
  <c r="EA99" i="8"/>
  <c r="EA148" i="8"/>
  <c r="EA149" i="8"/>
  <c r="EA150" i="8"/>
  <c r="EA154" i="8"/>
  <c r="EA155" i="8"/>
  <c r="EA156" i="8"/>
  <c r="EA10" i="8"/>
  <c r="EA182" i="8"/>
  <c r="EA183" i="8"/>
  <c r="EA184" i="8"/>
  <c r="EA189" i="8"/>
  <c r="EA190" i="8"/>
  <c r="EA196" i="8"/>
  <c r="DZ9" i="8"/>
  <c r="EA197" i="8"/>
  <c r="EA203" i="8"/>
  <c r="EA204" i="8"/>
  <c r="EA208" i="8"/>
  <c r="EA209" i="8"/>
  <c r="EA41" i="8"/>
  <c r="EA42" i="8"/>
  <c r="EA64" i="8"/>
  <c r="EA76" i="8"/>
  <c r="EA77" i="8"/>
  <c r="EA89" i="8"/>
  <c r="EA90" i="8"/>
  <c r="EA91" i="8"/>
  <c r="EA96" i="8"/>
  <c r="EA97" i="8"/>
  <c r="EA103" i="8"/>
  <c r="EA104" i="8"/>
  <c r="EA110" i="8"/>
  <c r="EA111" i="8"/>
  <c r="EA65" i="8"/>
  <c r="EA115" i="8"/>
  <c r="EA116" i="8"/>
  <c r="EA120" i="8"/>
  <c r="EA121" i="8"/>
  <c r="EA122" i="8"/>
  <c r="EA127" i="8"/>
  <c r="IP214" i="8"/>
  <c r="DW216" i="8"/>
  <c r="NJ115" i="8"/>
  <c r="NJ116" i="8"/>
  <c r="NJ120" i="8"/>
  <c r="NJ121" i="8"/>
  <c r="NJ122" i="8"/>
  <c r="NJ127" i="8"/>
  <c r="NJ30" i="8"/>
  <c r="NJ41" i="8"/>
  <c r="NJ51" i="8"/>
  <c r="NJ52" i="8"/>
  <c r="NJ134" i="8"/>
  <c r="NJ135" i="8"/>
  <c r="NJ141" i="8"/>
  <c r="NJ142" i="8"/>
  <c r="NJ146" i="8"/>
  <c r="NJ147" i="8"/>
  <c r="NJ151" i="8"/>
  <c r="NJ152" i="8"/>
  <c r="NJ153" i="8"/>
  <c r="NJ158" i="8"/>
  <c r="NJ159" i="8"/>
  <c r="NJ165" i="8"/>
  <c r="NJ166" i="8"/>
  <c r="NJ172" i="8"/>
  <c r="NJ173" i="8"/>
  <c r="NJ177" i="8"/>
  <c r="NJ128" i="8"/>
  <c r="NJ178" i="8"/>
  <c r="NJ182" i="8"/>
  <c r="NJ183" i="8"/>
  <c r="NJ184" i="8"/>
  <c r="NJ189" i="8"/>
  <c r="NJ190" i="8"/>
  <c r="NJ17" i="8"/>
  <c r="NJ18" i="8"/>
  <c r="NJ196" i="8"/>
  <c r="NJ197" i="8"/>
  <c r="NJ203" i="8"/>
  <c r="NJ204" i="8"/>
  <c r="NJ208" i="8"/>
  <c r="NJ209" i="8"/>
  <c r="IR182" i="8"/>
  <c r="IR183" i="8"/>
  <c r="IR184" i="8"/>
  <c r="IR185" i="8"/>
  <c r="IR186" i="8"/>
  <c r="IR187" i="8"/>
  <c r="IR188" i="8"/>
  <c r="IR189" i="8"/>
  <c r="IR190" i="8"/>
  <c r="IR191" i="8"/>
  <c r="IR192" i="8"/>
  <c r="IR193" i="8"/>
  <c r="IR194" i="8"/>
  <c r="IR195" i="8"/>
  <c r="IR17" i="8"/>
  <c r="IR57" i="8"/>
  <c r="IR134" i="8"/>
  <c r="IR162" i="8"/>
  <c r="IR179" i="8"/>
  <c r="IR196" i="8"/>
  <c r="IR197" i="8"/>
  <c r="IR198" i="8"/>
  <c r="IR199" i="8"/>
  <c r="IR200" i="8"/>
  <c r="IR201" i="8"/>
  <c r="IR202" i="8"/>
  <c r="IR203" i="8"/>
  <c r="IR204" i="8"/>
  <c r="IR205" i="8"/>
  <c r="IR206" i="8"/>
  <c r="IR207" i="8"/>
  <c r="IR208" i="8"/>
  <c r="IR209" i="8"/>
  <c r="IR210" i="8"/>
  <c r="IR211" i="8"/>
  <c r="IR212" i="8"/>
  <c r="IR42" i="8"/>
  <c r="IR52" i="8"/>
  <c r="IR61" i="8"/>
  <c r="IR65" i="8"/>
  <c r="IR66" i="8"/>
  <c r="IR70" i="8"/>
  <c r="IR72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DZ148" i="8"/>
  <c r="DZ149" i="8"/>
  <c r="DZ150" i="8"/>
  <c r="DZ154" i="8"/>
  <c r="DZ155" i="8"/>
  <c r="DZ156" i="8"/>
  <c r="DZ157" i="8"/>
  <c r="DZ81" i="8"/>
  <c r="DZ160" i="8"/>
  <c r="DZ161" i="8"/>
  <c r="DZ163" i="8"/>
  <c r="DZ168" i="8"/>
  <c r="DZ174" i="8"/>
  <c r="DZ175" i="8"/>
  <c r="DZ181" i="8"/>
  <c r="DZ185" i="8"/>
  <c r="DZ186" i="8"/>
  <c r="DZ187" i="8"/>
  <c r="DZ176" i="8"/>
  <c r="DZ191" i="8"/>
  <c r="DZ192" i="8"/>
  <c r="DZ193" i="8"/>
  <c r="DZ194" i="8"/>
  <c r="DZ78" i="8"/>
  <c r="DZ79" i="8"/>
  <c r="DZ92" i="8"/>
  <c r="DZ21" i="8"/>
  <c r="DZ179" i="8"/>
  <c r="DZ188" i="8"/>
  <c r="DZ199" i="8"/>
  <c r="DZ200" i="8"/>
  <c r="DZ201" i="8"/>
  <c r="DZ202" i="8"/>
  <c r="DZ210" i="8"/>
  <c r="DZ15" i="8"/>
  <c r="DZ164" i="8"/>
  <c r="NJ213" i="8" l="1"/>
  <c r="NJ214" i="8" s="1"/>
  <c r="IR213" i="8"/>
  <c r="DZ215" i="8" s="1"/>
  <c r="NK96" i="8"/>
  <c r="NK97" i="8"/>
  <c r="NK184" i="8"/>
  <c r="NK189" i="8"/>
  <c r="NK190" i="8"/>
  <c r="NK178" i="8"/>
  <c r="NK196" i="8"/>
  <c r="NK197" i="8"/>
  <c r="NK203" i="8"/>
  <c r="NK204" i="8"/>
  <c r="NK208" i="8"/>
  <c r="NK209" i="8"/>
  <c r="IS32" i="8"/>
  <c r="IS61" i="8"/>
  <c r="IS65" i="8"/>
  <c r="IS71" i="8"/>
  <c r="IS74" i="8"/>
  <c r="IS75" i="8"/>
  <c r="IS95" i="8"/>
  <c r="IS96" i="8"/>
  <c r="IS97" i="8"/>
  <c r="IS98" i="8"/>
  <c r="IS99" i="8"/>
  <c r="IS100" i="8"/>
  <c r="IS101" i="8"/>
  <c r="IS102" i="8"/>
  <c r="IS103" i="8"/>
  <c r="IS104" i="8"/>
  <c r="IS105" i="8"/>
  <c r="IS106" i="8"/>
  <c r="IS107" i="8"/>
  <c r="IS108" i="8"/>
  <c r="IS109" i="8"/>
  <c r="IS110" i="8"/>
  <c r="IS111" i="8"/>
  <c r="IS14" i="8"/>
  <c r="IS37" i="8"/>
  <c r="IS67" i="8"/>
  <c r="IS137" i="8"/>
  <c r="IS138" i="8"/>
  <c r="IS139" i="8"/>
  <c r="IS140" i="8"/>
  <c r="IS141" i="8"/>
  <c r="IS142" i="8"/>
  <c r="IS143" i="8"/>
  <c r="IS144" i="8"/>
  <c r="IS145" i="8"/>
  <c r="IS146" i="8"/>
  <c r="IS147" i="8"/>
  <c r="IS148" i="8"/>
  <c r="IS149" i="8"/>
  <c r="IS150" i="8"/>
  <c r="IS151" i="8"/>
  <c r="IS152" i="8"/>
  <c r="IS153" i="8"/>
  <c r="IS154" i="8"/>
  <c r="IS155" i="8"/>
  <c r="IS156" i="8"/>
  <c r="IS157" i="8"/>
  <c r="IS158" i="8"/>
  <c r="IS159" i="8"/>
  <c r="IS160" i="8"/>
  <c r="IS21" i="8"/>
  <c r="EA125" i="8"/>
  <c r="EA140" i="8"/>
  <c r="EA143" i="8"/>
  <c r="EA144" i="8"/>
  <c r="EA145" i="8"/>
  <c r="EA162" i="8"/>
  <c r="EA138" i="8"/>
  <c r="EA139" i="8"/>
  <c r="EA169" i="8"/>
  <c r="EA170" i="8"/>
  <c r="EA171" i="8"/>
  <c r="EA180" i="8"/>
  <c r="EA198" i="8"/>
  <c r="EA205" i="8"/>
  <c r="EA206" i="8"/>
  <c r="EA108" i="8"/>
  <c r="EA109" i="8"/>
  <c r="EA112" i="8"/>
  <c r="EA207" i="8"/>
  <c r="EA212" i="8"/>
  <c r="EA113" i="8"/>
  <c r="EA211" i="8"/>
  <c r="EA136" i="8"/>
  <c r="EA167" i="8"/>
  <c r="EA106" i="8"/>
  <c r="EA107" i="8"/>
  <c r="EA126" i="8"/>
  <c r="EA102" i="8"/>
  <c r="EA133" i="8"/>
  <c r="EA195" i="8"/>
  <c r="EA16" i="8"/>
  <c r="EA20" i="8"/>
  <c r="EA22" i="8"/>
  <c r="EA23" i="8"/>
  <c r="EA24" i="8"/>
  <c r="EA26" i="8"/>
  <c r="EA27" i="8"/>
  <c r="EA157" i="8"/>
  <c r="EA160" i="8"/>
  <c r="EA161" i="8"/>
  <c r="EA163" i="8"/>
  <c r="EA168" i="8"/>
  <c r="EA174" i="8"/>
  <c r="EA175" i="8"/>
  <c r="EA78" i="8"/>
  <c r="EA81" i="8"/>
  <c r="EA179" i="8"/>
  <c r="EA181" i="8"/>
  <c r="EA185" i="8"/>
  <c r="EA186" i="8"/>
  <c r="EA187" i="8"/>
  <c r="EA191" i="8"/>
  <c r="EA192" i="8"/>
  <c r="EA193" i="8"/>
  <c r="EA194" i="8"/>
  <c r="EA80" i="8"/>
  <c r="NL56" i="8"/>
  <c r="NL53" i="8"/>
  <c r="NL70" i="8"/>
  <c r="NL72" i="8"/>
  <c r="NL75" i="8"/>
  <c r="NL67" i="8"/>
  <c r="NL74" i="8"/>
  <c r="NL73" i="8"/>
  <c r="NL71" i="8"/>
  <c r="NL66" i="8"/>
  <c r="NL68" i="8"/>
  <c r="NL69" i="8"/>
  <c r="NL19" i="8"/>
  <c r="NL95" i="8"/>
  <c r="NL100" i="8"/>
  <c r="NL101" i="8"/>
  <c r="NL108" i="8"/>
  <c r="NL109" i="8"/>
  <c r="NL114" i="8"/>
  <c r="NL118" i="8"/>
  <c r="NL124" i="8"/>
  <c r="NL125" i="8"/>
  <c r="NL126" i="8"/>
  <c r="NL140" i="8"/>
  <c r="NL144" i="8"/>
  <c r="NL145" i="8"/>
  <c r="NL162" i="8"/>
  <c r="NL169" i="8"/>
  <c r="NL198" i="8"/>
  <c r="NL206" i="8"/>
  <c r="NL207" i="8"/>
  <c r="NL180" i="8"/>
  <c r="NL43" i="8"/>
  <c r="NL143" i="8"/>
  <c r="NL14" i="8"/>
  <c r="NL45" i="8"/>
  <c r="NL48" i="8"/>
  <c r="NL49" i="8"/>
  <c r="NL50" i="8"/>
  <c r="NL170" i="8"/>
  <c r="NL212" i="8"/>
  <c r="NL132" i="8"/>
  <c r="NL138" i="8"/>
  <c r="NK9" i="8"/>
  <c r="NL10" i="8"/>
  <c r="NL42" i="8"/>
  <c r="NL65" i="8"/>
  <c r="NL111" i="8"/>
  <c r="NL115" i="8"/>
  <c r="NL116" i="8"/>
  <c r="NL120" i="8"/>
  <c r="NL121" i="8"/>
  <c r="NL122" i="8"/>
  <c r="NL127" i="8"/>
  <c r="IS9" i="8"/>
  <c r="IT10" i="8"/>
  <c r="IT14" i="8"/>
  <c r="IT17" i="8"/>
  <c r="IT18" i="8"/>
  <c r="IT19" i="8"/>
  <c r="IT20" i="8"/>
  <c r="IT21" i="8"/>
  <c r="IT24" i="8"/>
  <c r="IT25" i="8"/>
  <c r="IT26" i="8"/>
  <c r="IT27" i="8"/>
  <c r="IT28" i="8"/>
  <c r="IT29" i="8"/>
  <c r="IT30" i="8"/>
  <c r="IT34" i="8"/>
  <c r="IT36" i="8"/>
  <c r="IT37" i="8"/>
  <c r="IT38" i="8"/>
  <c r="IT39" i="8"/>
  <c r="IT41" i="8"/>
  <c r="IT42" i="8"/>
  <c r="IT43" i="8"/>
  <c r="IT44" i="8"/>
  <c r="IT48" i="8"/>
  <c r="IT50" i="8"/>
  <c r="IT54" i="8"/>
  <c r="IT56" i="8"/>
  <c r="IT57" i="8"/>
  <c r="IT58" i="8"/>
  <c r="IT59" i="8"/>
  <c r="IT129" i="8"/>
  <c r="IT131" i="8"/>
  <c r="IT135" i="8"/>
  <c r="IT136" i="8"/>
  <c r="IT137" i="8"/>
  <c r="IT138" i="8"/>
  <c r="IT139" i="8"/>
  <c r="IT140" i="8"/>
  <c r="IT141" i="8"/>
  <c r="IT142" i="8"/>
  <c r="IT143" i="8"/>
  <c r="IT144" i="8"/>
  <c r="IT145" i="8"/>
  <c r="EB33" i="8"/>
  <c r="EB34" i="8"/>
  <c r="EB35" i="8"/>
  <c r="EB38" i="8"/>
  <c r="EB40" i="8"/>
  <c r="EB46" i="8"/>
  <c r="EB82" i="8"/>
  <c r="EB81" i="8"/>
  <c r="EB80" i="8"/>
  <c r="EB21" i="8"/>
  <c r="EB28" i="8"/>
  <c r="EB37" i="8"/>
  <c r="EB39" i="8"/>
  <c r="EB83" i="8"/>
  <c r="EB84" i="8"/>
  <c r="EB85" i="8"/>
  <c r="EB86" i="8"/>
  <c r="EB87" i="8"/>
  <c r="EB88" i="8"/>
  <c r="EB79" i="8"/>
  <c r="EB92" i="8"/>
  <c r="EB32" i="8"/>
  <c r="EB36" i="8"/>
  <c r="EB93" i="8"/>
  <c r="EB94" i="8"/>
  <c r="EB98" i="8"/>
  <c r="EB99" i="8"/>
  <c r="EB148" i="8"/>
  <c r="EB149" i="8"/>
  <c r="EB150" i="8"/>
  <c r="EB154" i="8"/>
  <c r="EB155" i="8"/>
  <c r="EB156" i="8"/>
  <c r="EB157" i="8"/>
  <c r="EB160" i="8"/>
  <c r="EB161" i="8"/>
  <c r="EB163" i="8"/>
  <c r="EB168" i="8"/>
  <c r="EB174" i="8"/>
  <c r="EB175" i="8"/>
  <c r="EB176" i="8"/>
  <c r="EB179" i="8"/>
  <c r="EB181" i="8"/>
  <c r="EB185" i="8"/>
  <c r="EB186" i="8"/>
  <c r="EB187" i="8"/>
  <c r="EB188" i="8"/>
  <c r="EB191" i="8"/>
  <c r="EB192" i="8"/>
  <c r="EB193" i="8"/>
  <c r="EA9" i="8"/>
  <c r="EB10" i="8"/>
  <c r="EB17" i="8"/>
  <c r="EB30" i="8"/>
  <c r="EB42" i="8"/>
  <c r="EB51" i="8"/>
  <c r="EB52" i="8"/>
  <c r="EB135" i="8"/>
  <c r="EB141" i="8"/>
  <c r="EB142" i="8"/>
  <c r="EB146" i="8"/>
  <c r="EB147" i="8"/>
  <c r="EB151" i="8"/>
  <c r="EB152" i="8"/>
  <c r="EB153" i="8"/>
  <c r="EB158" i="8"/>
  <c r="EB159" i="8"/>
  <c r="EB165" i="8"/>
  <c r="EB166" i="8"/>
  <c r="EB172" i="8"/>
  <c r="EB173" i="8"/>
  <c r="EB177" i="8"/>
  <c r="EB178" i="8"/>
  <c r="IQ214" i="8"/>
  <c r="DX216" i="8"/>
  <c r="DZ213" i="8"/>
  <c r="DZ214" i="8" s="1"/>
  <c r="NK55" i="8"/>
  <c r="NK54" i="8"/>
  <c r="NK57" i="8"/>
  <c r="NK62" i="8"/>
  <c r="NK58" i="8"/>
  <c r="NK61" i="8"/>
  <c r="NK59" i="8"/>
  <c r="NK63" i="8"/>
  <c r="NK60" i="8"/>
  <c r="NK53" i="8"/>
  <c r="NK56" i="8"/>
  <c r="NK70" i="8"/>
  <c r="NK72" i="8"/>
  <c r="NK75" i="8"/>
  <c r="NK67" i="8"/>
  <c r="NK74" i="8"/>
  <c r="NK73" i="8"/>
  <c r="NK71" i="8"/>
  <c r="NK66" i="8"/>
  <c r="NK68" i="8"/>
  <c r="NK69" i="8"/>
  <c r="NK19" i="8"/>
  <c r="NK29" i="8"/>
  <c r="NK95" i="8"/>
  <c r="NK100" i="8"/>
  <c r="NK101" i="8"/>
  <c r="NK108" i="8"/>
  <c r="NK109" i="8"/>
  <c r="NK114" i="8"/>
  <c r="NK118" i="8"/>
  <c r="NK124" i="8"/>
  <c r="NK125" i="8"/>
  <c r="NK126" i="8"/>
  <c r="NK144" i="8"/>
  <c r="NK145" i="8"/>
  <c r="NK162" i="8"/>
  <c r="NK169" i="8"/>
  <c r="NK198" i="8"/>
  <c r="NK206" i="8"/>
  <c r="NK207" i="8"/>
  <c r="NK14" i="8"/>
  <c r="NK43" i="8"/>
  <c r="NK140" i="8"/>
  <c r="NK180" i="8"/>
  <c r="NK48" i="8"/>
  <c r="NK50" i="8"/>
  <c r="NK170" i="8"/>
  <c r="NK107" i="8"/>
  <c r="NK15" i="8"/>
  <c r="NK47" i="8"/>
  <c r="NK119" i="8"/>
  <c r="NK130" i="8"/>
  <c r="NK195" i="8"/>
  <c r="NK98" i="8"/>
  <c r="NK205" i="8"/>
  <c r="NK211" i="8"/>
  <c r="NK27" i="8"/>
  <c r="NK188" i="8"/>
  <c r="NK36" i="8"/>
  <c r="NK168" i="8"/>
  <c r="NK87" i="8"/>
  <c r="NK156" i="8"/>
  <c r="NK37" i="8"/>
  <c r="NK193" i="8"/>
  <c r="NK176" i="8"/>
  <c r="NK186" i="8"/>
  <c r="NK22" i="8"/>
  <c r="NK154" i="8"/>
  <c r="NK163" i="8"/>
  <c r="NK133" i="8"/>
  <c r="NK23" i="8"/>
  <c r="NK34" i="8"/>
  <c r="NK39" i="8"/>
  <c r="NK86" i="8"/>
  <c r="NK93" i="8"/>
  <c r="NK148" i="8"/>
  <c r="NK155" i="8"/>
  <c r="NK175" i="8"/>
  <c r="NK187" i="8"/>
  <c r="NK194" i="8"/>
  <c r="NK200" i="8"/>
  <c r="NK25" i="8"/>
  <c r="NK92" i="8"/>
  <c r="NK136" i="8"/>
  <c r="NK89" i="8"/>
  <c r="NK91" i="8"/>
  <c r="NK210" i="8"/>
  <c r="NK20" i="8"/>
  <c r="NK26" i="8"/>
  <c r="NK82" i="8"/>
  <c r="NK83" i="8"/>
  <c r="NK33" i="8"/>
  <c r="NK99" i="8"/>
  <c r="NK150" i="8"/>
  <c r="NK160" i="8"/>
  <c r="NK181" i="8"/>
  <c r="NK191" i="8"/>
  <c r="NK199" i="8"/>
  <c r="NK201" i="8"/>
  <c r="NK79" i="8"/>
  <c r="NK123" i="8"/>
  <c r="NK76" i="8"/>
  <c r="NK90" i="8"/>
  <c r="NK65" i="8"/>
  <c r="NK103" i="8"/>
  <c r="NK104" i="8"/>
  <c r="NK110" i="8"/>
  <c r="NK64" i="8"/>
  <c r="NK111" i="8"/>
  <c r="NK115" i="8"/>
  <c r="NK116" i="8"/>
  <c r="NK120" i="8"/>
  <c r="NK121" i="8"/>
  <c r="NK122" i="8"/>
  <c r="NK127" i="8"/>
  <c r="NK139" i="8"/>
  <c r="NK138" i="8"/>
  <c r="NK143" i="8"/>
  <c r="NK45" i="8"/>
  <c r="NK49" i="8"/>
  <c r="NK137" i="8"/>
  <c r="NK131" i="8"/>
  <c r="NK117" i="8"/>
  <c r="NK132" i="8"/>
  <c r="NK129" i="8"/>
  <c r="NK112" i="8"/>
  <c r="NK85" i="8"/>
  <c r="NK171" i="8"/>
  <c r="NK106" i="8"/>
  <c r="NK44" i="8"/>
  <c r="NK179" i="8"/>
  <c r="NK21" i="8"/>
  <c r="NK46" i="8"/>
  <c r="NK81" i="8"/>
  <c r="NK174" i="8"/>
  <c r="NK16" i="8"/>
  <c r="NK113" i="8"/>
  <c r="NK80" i="8"/>
  <c r="NK202" i="8"/>
  <c r="NK38" i="8"/>
  <c r="NK32" i="8"/>
  <c r="NK84" i="8"/>
  <c r="NK102" i="8"/>
  <c r="NK24" i="8"/>
  <c r="NK35" i="8"/>
  <c r="NK40" i="8"/>
  <c r="NK88" i="8"/>
  <c r="NK94" i="8"/>
  <c r="NK149" i="8"/>
  <c r="NK157" i="8"/>
  <c r="NK161" i="8"/>
  <c r="NK185" i="8"/>
  <c r="NK192" i="8"/>
  <c r="NK28" i="8"/>
  <c r="NK164" i="8"/>
  <c r="NK78" i="8"/>
  <c r="NK105" i="8"/>
  <c r="NK167" i="8"/>
  <c r="NK77" i="8"/>
  <c r="NK41" i="8"/>
  <c r="NK212" i="8"/>
  <c r="IS69" i="8"/>
  <c r="IS112" i="8"/>
  <c r="IS113" i="8"/>
  <c r="IS114" i="8"/>
  <c r="IS115" i="8"/>
  <c r="IS116" i="8"/>
  <c r="IS117" i="8"/>
  <c r="IS118" i="8"/>
  <c r="IS119" i="8"/>
  <c r="IS120" i="8"/>
  <c r="IS121" i="8"/>
  <c r="IS122" i="8"/>
  <c r="IS123" i="8"/>
  <c r="IS124" i="8"/>
  <c r="IS125" i="8"/>
  <c r="IS126" i="8"/>
  <c r="IS127" i="8"/>
  <c r="IS15" i="8"/>
  <c r="IS16" i="8"/>
  <c r="IS17" i="8"/>
  <c r="IS18" i="8"/>
  <c r="IS19" i="8"/>
  <c r="IS20" i="8"/>
  <c r="IS23" i="8"/>
  <c r="IS24" i="8"/>
  <c r="IS29" i="8"/>
  <c r="IS30" i="8"/>
  <c r="IS31" i="8"/>
  <c r="IS33" i="8"/>
  <c r="IS35" i="8"/>
  <c r="IS39" i="8"/>
  <c r="IS40" i="8"/>
  <c r="IS41" i="8"/>
  <c r="IS42" i="8"/>
  <c r="IS43" i="8"/>
  <c r="IS45" i="8"/>
  <c r="IS46" i="8"/>
  <c r="IS47" i="8"/>
  <c r="IS48" i="8"/>
  <c r="IS50" i="8"/>
  <c r="IS52" i="8"/>
  <c r="IS53" i="8"/>
  <c r="IS54" i="8"/>
  <c r="IS55" i="8"/>
  <c r="IS189" i="8"/>
  <c r="IS190" i="8"/>
  <c r="IS191" i="8"/>
  <c r="IS192" i="8"/>
  <c r="IS193" i="8"/>
  <c r="IS194" i="8"/>
  <c r="IS195" i="8"/>
  <c r="IS70" i="8"/>
  <c r="IS72" i="8"/>
  <c r="IS73" i="8"/>
  <c r="IS76" i="8"/>
  <c r="IS77" i="8"/>
  <c r="IS78" i="8"/>
  <c r="IS79" i="8"/>
  <c r="IS80" i="8"/>
  <c r="IS81" i="8"/>
  <c r="IS82" i="8"/>
  <c r="IS83" i="8"/>
  <c r="IS84" i="8"/>
  <c r="IS85" i="8"/>
  <c r="IS86" i="8"/>
  <c r="IS87" i="8"/>
  <c r="IS88" i="8"/>
  <c r="IS89" i="8"/>
  <c r="IS90" i="8"/>
  <c r="IS91" i="8"/>
  <c r="IS92" i="8"/>
  <c r="IS93" i="8"/>
  <c r="IS94" i="8"/>
  <c r="IS184" i="8"/>
  <c r="IS185" i="8"/>
  <c r="IS186" i="8"/>
  <c r="IS187" i="8"/>
  <c r="IS188" i="8"/>
  <c r="IS58" i="8"/>
  <c r="IS60" i="8"/>
  <c r="IS128" i="8"/>
  <c r="IS130" i="8"/>
  <c r="IS132" i="8"/>
  <c r="IS135" i="8"/>
  <c r="IS136" i="8"/>
  <c r="IS57" i="8"/>
  <c r="IS28" i="8"/>
  <c r="IS36" i="8"/>
  <c r="IS38" i="8"/>
  <c r="IS44" i="8"/>
  <c r="IS51" i="8"/>
  <c r="IS129" i="8"/>
  <c r="IS133" i="8"/>
  <c r="IS134" i="8"/>
  <c r="IS163" i="8"/>
  <c r="IS164" i="8"/>
  <c r="IS165" i="8"/>
  <c r="IS166" i="8"/>
  <c r="IS167" i="8"/>
  <c r="IS168" i="8"/>
  <c r="IS169" i="8"/>
  <c r="IS170" i="8"/>
  <c r="IS171" i="8"/>
  <c r="IS172" i="8"/>
  <c r="IS173" i="8"/>
  <c r="IS174" i="8"/>
  <c r="IS175" i="8"/>
  <c r="IS176" i="8"/>
  <c r="IS177" i="8"/>
  <c r="IS178" i="8"/>
  <c r="IS22" i="8"/>
  <c r="IS25" i="8"/>
  <c r="IS27" i="8"/>
  <c r="IS56" i="8"/>
  <c r="IS179" i="8"/>
  <c r="IS180" i="8"/>
  <c r="IS181" i="8"/>
  <c r="IS182" i="8"/>
  <c r="IS183" i="8"/>
  <c r="EA176" i="8"/>
  <c r="EA188" i="8"/>
  <c r="EA199" i="8"/>
  <c r="EA200" i="8"/>
  <c r="EA201" i="8"/>
  <c r="EA135" i="8"/>
  <c r="EA141" i="8"/>
  <c r="EA142" i="8"/>
  <c r="EA146" i="8"/>
  <c r="EA147" i="8"/>
  <c r="EA151" i="8"/>
  <c r="EA152" i="8"/>
  <c r="EA153" i="8"/>
  <c r="EA158" i="8"/>
  <c r="EA159" i="8"/>
  <c r="EA134" i="8"/>
  <c r="EA165" i="8"/>
  <c r="EA166" i="8"/>
  <c r="EA172" i="8"/>
  <c r="EA173" i="8"/>
  <c r="EA177" i="8"/>
  <c r="EA178" i="8"/>
  <c r="EA210" i="8"/>
  <c r="EA105" i="8"/>
  <c r="EA123" i="8"/>
  <c r="EA15" i="8"/>
  <c r="EA25" i="8"/>
  <c r="EA164" i="8"/>
  <c r="EA17" i="8"/>
  <c r="EA18" i="8"/>
  <c r="EA30" i="8"/>
  <c r="EA31" i="8"/>
  <c r="EA51" i="8"/>
  <c r="EA52" i="8"/>
  <c r="EA128" i="8"/>
  <c r="EA202" i="8"/>
  <c r="NL139" i="8" l="1"/>
  <c r="NL107" i="8"/>
  <c r="NL137" i="8"/>
  <c r="NL29" i="8"/>
  <c r="NL131" i="8"/>
  <c r="NL211" i="8"/>
  <c r="NL15" i="8"/>
  <c r="NL117" i="8"/>
  <c r="NL47" i="8"/>
  <c r="NL119" i="8"/>
  <c r="NL130" i="8"/>
  <c r="NL195" i="8"/>
  <c r="NL85" i="8"/>
  <c r="NL98" i="8"/>
  <c r="NL171" i="8"/>
  <c r="NL205" i="8"/>
  <c r="NL106" i="8"/>
  <c r="NL113" i="8"/>
  <c r="NL44" i="8"/>
  <c r="NL27" i="8"/>
  <c r="NL179" i="8"/>
  <c r="NL188" i="8"/>
  <c r="NL112" i="8"/>
  <c r="NL21" i="8"/>
  <c r="NL36" i="8"/>
  <c r="NL46" i="8"/>
  <c r="NL168" i="8"/>
  <c r="NL81" i="8"/>
  <c r="NL87" i="8"/>
  <c r="NL174" i="8"/>
  <c r="NL193" i="8"/>
  <c r="NL156" i="8"/>
  <c r="NL16" i="8"/>
  <c r="NL37" i="8"/>
  <c r="NL129" i="8"/>
  <c r="NL148" i="8"/>
  <c r="NL80" i="8"/>
  <c r="NL176" i="8"/>
  <c r="NL202" i="8"/>
  <c r="NL186" i="8"/>
  <c r="NL38" i="8"/>
  <c r="NL22" i="8"/>
  <c r="NL32" i="8"/>
  <c r="NL84" i="8"/>
  <c r="NL163" i="8"/>
  <c r="NL210" i="8"/>
  <c r="NL102" i="8"/>
  <c r="NL133" i="8"/>
  <c r="NL20" i="8"/>
  <c r="NL23" i="8"/>
  <c r="NL24" i="8"/>
  <c r="NL26" i="8"/>
  <c r="NL28" i="8"/>
  <c r="NL34" i="8"/>
  <c r="NL35" i="8"/>
  <c r="NL39" i="8"/>
  <c r="NL82" i="8"/>
  <c r="NL33" i="8"/>
  <c r="NL83" i="8"/>
  <c r="NL86" i="8"/>
  <c r="NL88" i="8"/>
  <c r="NL40" i="8"/>
  <c r="NL93" i="8"/>
  <c r="NL94" i="8"/>
  <c r="NL99" i="8"/>
  <c r="NL149" i="8"/>
  <c r="NL150" i="8"/>
  <c r="NL154" i="8"/>
  <c r="NL155" i="8"/>
  <c r="NL157" i="8"/>
  <c r="NL161" i="8"/>
  <c r="NL175" i="8"/>
  <c r="NL181" i="8"/>
  <c r="NL185" i="8"/>
  <c r="NL187" i="8"/>
  <c r="NL191" i="8"/>
  <c r="NL192" i="8"/>
  <c r="NL194" i="8"/>
  <c r="NL199" i="8"/>
  <c r="NL160" i="8"/>
  <c r="NL200" i="8"/>
  <c r="NL201" i="8"/>
  <c r="NL164" i="8"/>
  <c r="NL25" i="8"/>
  <c r="NL78" i="8"/>
  <c r="NL79" i="8"/>
  <c r="NL92" i="8"/>
  <c r="NL105" i="8"/>
  <c r="NL123" i="8"/>
  <c r="NL136" i="8"/>
  <c r="NL167" i="8"/>
  <c r="NL17" i="8"/>
  <c r="NL18" i="8"/>
  <c r="NL30" i="8"/>
  <c r="NL31" i="8"/>
  <c r="NL41" i="8"/>
  <c r="NL52" i="8"/>
  <c r="NL134" i="8"/>
  <c r="NL135" i="8"/>
  <c r="NL141" i="8"/>
  <c r="NL142" i="8"/>
  <c r="NL146" i="8"/>
  <c r="NL147" i="8"/>
  <c r="NL151" i="8"/>
  <c r="NL152" i="8"/>
  <c r="NL153" i="8"/>
  <c r="NL158" i="8"/>
  <c r="NL159" i="8"/>
  <c r="NL51" i="8"/>
  <c r="NL128" i="8"/>
  <c r="NL165" i="8"/>
  <c r="NL166" i="8"/>
  <c r="NL172" i="8"/>
  <c r="NL173" i="8"/>
  <c r="NL177" i="8"/>
  <c r="NL178" i="8"/>
  <c r="NL182" i="8"/>
  <c r="NL183" i="8"/>
  <c r="NL184" i="8"/>
  <c r="NL189" i="8"/>
  <c r="NL190" i="8"/>
  <c r="NL196" i="8"/>
  <c r="NL197" i="8"/>
  <c r="NL203" i="8"/>
  <c r="NL204" i="8"/>
  <c r="NL208" i="8"/>
  <c r="NL209" i="8"/>
  <c r="NL76" i="8"/>
  <c r="IT15" i="8"/>
  <c r="IT22" i="8"/>
  <c r="IT46" i="8"/>
  <c r="IT51" i="8"/>
  <c r="IT132" i="8"/>
  <c r="IT179" i="8"/>
  <c r="IT196" i="8"/>
  <c r="IT197" i="8"/>
  <c r="IT198" i="8"/>
  <c r="IT199" i="8"/>
  <c r="IT200" i="8"/>
  <c r="IT201" i="8"/>
  <c r="IT202" i="8"/>
  <c r="IT203" i="8"/>
  <c r="IT204" i="8"/>
  <c r="IT205" i="8"/>
  <c r="IT206" i="8"/>
  <c r="IT207" i="8"/>
  <c r="IT208" i="8"/>
  <c r="IT209" i="8"/>
  <c r="IT210" i="8"/>
  <c r="IT211" i="8"/>
  <c r="IT212" i="8"/>
  <c r="IT31" i="8"/>
  <c r="IT33" i="8"/>
  <c r="IT60" i="8"/>
  <c r="IT66" i="8"/>
  <c r="IT70" i="8"/>
  <c r="IT72" i="8"/>
  <c r="IT74" i="8"/>
  <c r="IT75" i="8"/>
  <c r="IT76" i="8"/>
  <c r="IT77" i="8"/>
  <c r="IT78" i="8"/>
  <c r="IT79" i="8"/>
  <c r="IT80" i="8"/>
  <c r="IT81" i="8"/>
  <c r="IT82" i="8"/>
  <c r="IT83" i="8"/>
  <c r="IT84" i="8"/>
  <c r="IT85" i="8"/>
  <c r="IT86" i="8"/>
  <c r="IT87" i="8"/>
  <c r="IT88" i="8"/>
  <c r="IT89" i="8"/>
  <c r="IT90" i="8"/>
  <c r="IT91" i="8"/>
  <c r="IT92" i="8"/>
  <c r="IT93" i="8"/>
  <c r="IT94" i="8"/>
  <c r="IT40" i="8"/>
  <c r="IT62" i="8"/>
  <c r="IT63" i="8"/>
  <c r="IT64" i="8"/>
  <c r="IT65" i="8"/>
  <c r="IT67" i="8"/>
  <c r="IT68" i="8"/>
  <c r="IT69" i="8"/>
  <c r="IT71" i="8"/>
  <c r="IT73" i="8"/>
  <c r="IT95" i="8"/>
  <c r="IT96" i="8"/>
  <c r="IT97" i="8"/>
  <c r="IT98" i="8"/>
  <c r="IT99" i="8"/>
  <c r="IT100" i="8"/>
  <c r="IT101" i="8"/>
  <c r="IT102" i="8"/>
  <c r="IT103" i="8"/>
  <c r="IT104" i="8"/>
  <c r="IT146" i="8"/>
  <c r="IT147" i="8"/>
  <c r="IT148" i="8"/>
  <c r="IT149" i="8"/>
  <c r="IT150" i="8"/>
  <c r="IT151" i="8"/>
  <c r="IT152" i="8"/>
  <c r="IT153" i="8"/>
  <c r="IT154" i="8"/>
  <c r="IT155" i="8"/>
  <c r="IT156" i="8"/>
  <c r="IT157" i="8"/>
  <c r="IT158" i="8"/>
  <c r="IT159" i="8"/>
  <c r="IT160" i="8"/>
  <c r="IT16" i="8"/>
  <c r="IT35" i="8"/>
  <c r="IT49" i="8"/>
  <c r="IT53" i="8"/>
  <c r="IT55" i="8"/>
  <c r="IT164" i="8"/>
  <c r="IT165" i="8"/>
  <c r="IT166" i="8"/>
  <c r="IT167" i="8"/>
  <c r="IT168" i="8"/>
  <c r="IT169" i="8"/>
  <c r="IT170" i="8"/>
  <c r="IT171" i="8"/>
  <c r="IT172" i="8"/>
  <c r="IT173" i="8"/>
  <c r="IT174" i="8"/>
  <c r="IT175" i="8"/>
  <c r="IT176" i="8"/>
  <c r="IT177" i="8"/>
  <c r="IT178" i="8"/>
  <c r="IT32" i="8"/>
  <c r="IT45" i="8"/>
  <c r="IT52" i="8"/>
  <c r="IT128" i="8"/>
  <c r="IT130" i="8"/>
  <c r="IT133" i="8"/>
  <c r="IT134" i="8"/>
  <c r="IT180" i="8"/>
  <c r="IT181" i="8"/>
  <c r="IT182" i="8"/>
  <c r="IT183" i="8"/>
  <c r="IT184" i="8"/>
  <c r="IT185" i="8"/>
  <c r="IT186" i="8"/>
  <c r="IT187" i="8"/>
  <c r="IT188" i="8"/>
  <c r="IT189" i="8"/>
  <c r="IT190" i="8"/>
  <c r="IT191" i="8"/>
  <c r="IT192" i="8"/>
  <c r="IT193" i="8"/>
  <c r="IT194" i="8"/>
  <c r="IT195" i="8"/>
  <c r="EB53" i="8"/>
  <c r="EB56" i="8"/>
  <c r="EB54" i="8"/>
  <c r="EB55" i="8"/>
  <c r="EB58" i="8"/>
  <c r="EB59" i="8"/>
  <c r="EB63" i="8"/>
  <c r="EB62" i="8"/>
  <c r="EB61" i="8"/>
  <c r="EB60" i="8"/>
  <c r="EB57" i="8"/>
  <c r="EB67" i="8"/>
  <c r="EB68" i="8"/>
  <c r="EB73" i="8"/>
  <c r="EB74" i="8"/>
  <c r="EB71" i="8"/>
  <c r="EB70" i="8"/>
  <c r="EB72" i="8"/>
  <c r="EB75" i="8"/>
  <c r="EB66" i="8"/>
  <c r="EB69" i="8"/>
  <c r="EB14" i="8"/>
  <c r="EB43" i="8"/>
  <c r="EB44" i="8"/>
  <c r="EB45" i="8"/>
  <c r="EB47" i="8"/>
  <c r="EB48" i="8"/>
  <c r="EB49" i="8"/>
  <c r="EB50" i="8"/>
  <c r="EB19" i="8"/>
  <c r="EB29" i="8"/>
  <c r="EB95" i="8"/>
  <c r="EB100" i="8"/>
  <c r="EB114" i="8"/>
  <c r="EB117" i="8"/>
  <c r="EB118" i="8"/>
  <c r="EB119" i="8"/>
  <c r="EB124" i="8"/>
  <c r="EB125" i="8"/>
  <c r="EB129" i="8"/>
  <c r="EB130" i="8"/>
  <c r="EB131" i="8"/>
  <c r="EB132" i="8"/>
  <c r="EB137" i="8"/>
  <c r="EB140" i="8"/>
  <c r="EB143" i="8"/>
  <c r="EB144" i="8"/>
  <c r="EB145" i="8"/>
  <c r="EB162" i="8"/>
  <c r="EB138" i="8"/>
  <c r="EB102" i="8"/>
  <c r="EB133" i="8"/>
  <c r="EB195" i="8"/>
  <c r="EB16" i="8"/>
  <c r="EB20" i="8"/>
  <c r="EB22" i="8"/>
  <c r="EB23" i="8"/>
  <c r="EB24" i="8"/>
  <c r="EB26" i="8"/>
  <c r="EB27" i="8"/>
  <c r="EB194" i="8"/>
  <c r="EB25" i="8"/>
  <c r="EB78" i="8"/>
  <c r="EB199" i="8"/>
  <c r="EB200" i="8"/>
  <c r="EB201" i="8"/>
  <c r="EB202" i="8"/>
  <c r="EB210" i="8"/>
  <c r="NM119" i="8"/>
  <c r="NM124" i="8"/>
  <c r="NM125" i="8"/>
  <c r="NM126" i="8"/>
  <c r="NM144" i="8"/>
  <c r="NM145" i="8"/>
  <c r="NM162" i="8"/>
  <c r="NM169" i="8"/>
  <c r="NM205" i="8"/>
  <c r="NM206" i="8"/>
  <c r="NM207" i="8"/>
  <c r="NM140" i="8"/>
  <c r="NM143" i="8"/>
  <c r="NL9" i="8"/>
  <c r="NM10" i="8"/>
  <c r="NM17" i="8"/>
  <c r="NM41" i="8"/>
  <c r="NM51" i="8"/>
  <c r="NM128" i="8"/>
  <c r="NM134" i="8"/>
  <c r="NM135" i="8"/>
  <c r="NM141" i="8"/>
  <c r="NM142" i="8"/>
  <c r="NM146" i="8"/>
  <c r="NM147" i="8"/>
  <c r="NM151" i="8"/>
  <c r="NM152" i="8"/>
  <c r="NM153" i="8"/>
  <c r="NM158" i="8"/>
  <c r="NM159" i="8"/>
  <c r="NM165" i="8"/>
  <c r="NM166" i="8"/>
  <c r="NM172" i="8"/>
  <c r="NM173" i="8"/>
  <c r="NM177" i="8"/>
  <c r="NM18" i="8"/>
  <c r="NM42" i="8"/>
  <c r="NM182" i="8"/>
  <c r="NM183" i="8"/>
  <c r="NM184" i="8"/>
  <c r="NM189" i="8"/>
  <c r="NM190" i="8"/>
  <c r="NM31" i="8"/>
  <c r="NM178" i="8"/>
  <c r="NM196" i="8"/>
  <c r="NM197" i="8"/>
  <c r="NM203" i="8"/>
  <c r="NM204" i="8"/>
  <c r="NM208" i="8"/>
  <c r="NM209" i="8"/>
  <c r="NM30" i="8"/>
  <c r="NM64" i="8"/>
  <c r="NM76" i="8"/>
  <c r="NM77" i="8"/>
  <c r="NM89" i="8"/>
  <c r="NM90" i="8"/>
  <c r="NM91" i="8"/>
  <c r="NM52" i="8"/>
  <c r="NM65" i="8"/>
  <c r="NM96" i="8"/>
  <c r="NM97" i="8"/>
  <c r="NM103" i="8"/>
  <c r="NM104" i="8"/>
  <c r="NM110" i="8"/>
  <c r="NL8" i="8"/>
  <c r="IU10" i="8"/>
  <c r="IU15" i="8"/>
  <c r="IU16" i="8"/>
  <c r="IU17" i="8"/>
  <c r="IU20" i="8"/>
  <c r="IU21" i="8"/>
  <c r="IU24" i="8"/>
  <c r="IU31" i="8"/>
  <c r="IU32" i="8"/>
  <c r="IU35" i="8"/>
  <c r="IU36" i="8"/>
  <c r="IT9" i="8"/>
  <c r="IT8" i="8"/>
  <c r="EB9" i="8"/>
  <c r="EB8" i="8"/>
  <c r="EC10" i="8"/>
  <c r="EC76" i="8"/>
  <c r="EC77" i="8"/>
  <c r="EC89" i="8"/>
  <c r="EC90" i="8"/>
  <c r="EC91" i="8"/>
  <c r="EC30" i="8"/>
  <c r="EC65" i="8"/>
  <c r="EC96" i="8"/>
  <c r="EC97" i="8"/>
  <c r="EC103" i="8"/>
  <c r="EC104" i="8"/>
  <c r="IR214" i="8"/>
  <c r="DY216" i="8"/>
  <c r="NK213" i="8"/>
  <c r="NK214" i="8" s="1"/>
  <c r="IS213" i="8"/>
  <c r="EA215" i="8" s="1"/>
  <c r="EA213" i="8"/>
  <c r="EA214" i="8" s="1"/>
  <c r="NL58" i="8"/>
  <c r="NL54" i="8"/>
  <c r="NL57" i="8"/>
  <c r="NL62" i="8"/>
  <c r="NL55" i="8"/>
  <c r="NL61" i="8"/>
  <c r="NL59" i="8"/>
  <c r="NL63" i="8"/>
  <c r="NL60" i="8"/>
  <c r="NL77" i="8"/>
  <c r="NL89" i="8"/>
  <c r="NL90" i="8"/>
  <c r="NL91" i="8"/>
  <c r="NL64" i="8"/>
  <c r="NL96" i="8"/>
  <c r="NL97" i="8"/>
  <c r="NL103" i="8"/>
  <c r="NL104" i="8"/>
  <c r="NL110" i="8"/>
  <c r="IT105" i="8"/>
  <c r="IT106" i="8"/>
  <c r="IT107" i="8"/>
  <c r="IT108" i="8"/>
  <c r="IT109" i="8"/>
  <c r="IT110" i="8"/>
  <c r="IT111" i="8"/>
  <c r="IT23" i="8"/>
  <c r="IT47" i="8"/>
  <c r="IT61" i="8"/>
  <c r="IT112" i="8"/>
  <c r="IT113" i="8"/>
  <c r="IT114" i="8"/>
  <c r="IT115" i="8"/>
  <c r="IT116" i="8"/>
  <c r="IT117" i="8"/>
  <c r="IT118" i="8"/>
  <c r="IT119" i="8"/>
  <c r="IT120" i="8"/>
  <c r="IT121" i="8"/>
  <c r="IT122" i="8"/>
  <c r="IT123" i="8"/>
  <c r="IT124" i="8"/>
  <c r="IT125" i="8"/>
  <c r="IT126" i="8"/>
  <c r="IT127" i="8"/>
  <c r="IT161" i="8"/>
  <c r="IT162" i="8"/>
  <c r="IT163" i="8"/>
  <c r="EB169" i="8"/>
  <c r="EB106" i="8"/>
  <c r="EB139" i="8"/>
  <c r="EB170" i="8"/>
  <c r="EB171" i="8"/>
  <c r="EB180" i="8"/>
  <c r="EB198" i="8"/>
  <c r="EB205" i="8"/>
  <c r="EB206" i="8"/>
  <c r="EB108" i="8"/>
  <c r="EB109" i="8"/>
  <c r="EB126" i="8"/>
  <c r="EB207" i="8"/>
  <c r="EB212" i="8"/>
  <c r="EB107" i="8"/>
  <c r="EB113" i="8"/>
  <c r="EB211" i="8"/>
  <c r="EB123" i="8"/>
  <c r="EB136" i="8"/>
  <c r="EB167" i="8"/>
  <c r="EB101" i="8"/>
  <c r="EB112" i="8"/>
  <c r="EB105" i="8"/>
  <c r="EB15" i="8"/>
  <c r="EB164" i="8"/>
  <c r="EB31" i="8"/>
  <c r="EB41" i="8"/>
  <c r="EB128" i="8"/>
  <c r="EB134" i="8"/>
  <c r="EB182" i="8"/>
  <c r="EB183" i="8"/>
  <c r="EB184" i="8"/>
  <c r="EB189" i="8"/>
  <c r="EB190" i="8"/>
  <c r="EB196" i="8"/>
  <c r="EB197" i="8"/>
  <c r="EB203" i="8"/>
  <c r="EB204" i="8"/>
  <c r="EB208" i="8"/>
  <c r="EB209" i="8"/>
  <c r="EB65" i="8"/>
  <c r="EB76" i="8"/>
  <c r="EB77" i="8"/>
  <c r="EB89" i="8"/>
  <c r="EB90" i="8"/>
  <c r="EB91" i="8"/>
  <c r="EB64" i="8"/>
  <c r="EB96" i="8"/>
  <c r="EB97" i="8"/>
  <c r="EB103" i="8"/>
  <c r="EB104" i="8"/>
  <c r="EB110" i="8"/>
  <c r="EB111" i="8"/>
  <c r="EB18" i="8"/>
  <c r="EB115" i="8"/>
  <c r="EB116" i="8"/>
  <c r="EB120" i="8"/>
  <c r="EB121" i="8"/>
  <c r="EB122" i="8"/>
  <c r="EB127" i="8"/>
  <c r="NL213" i="8" l="1"/>
  <c r="NL214" i="8" s="1"/>
  <c r="IT213" i="8"/>
  <c r="EB215" i="8" s="1"/>
  <c r="EB213" i="8"/>
  <c r="EB214" i="8" s="1"/>
  <c r="NM43" i="8"/>
  <c r="NM45" i="8"/>
  <c r="NM48" i="8"/>
  <c r="NM49" i="8"/>
  <c r="NM50" i="8"/>
  <c r="NM139" i="8"/>
  <c r="NM170" i="8"/>
  <c r="NM212" i="8"/>
  <c r="NM138" i="8"/>
  <c r="NM180" i="8"/>
  <c r="NM137" i="8"/>
  <c r="NM131" i="8"/>
  <c r="NM15" i="8"/>
  <c r="NM47" i="8"/>
  <c r="NM129" i="8"/>
  <c r="NM130" i="8"/>
  <c r="NM112" i="8"/>
  <c r="NM132" i="8"/>
  <c r="NM195" i="8"/>
  <c r="NM85" i="8"/>
  <c r="NM98" i="8"/>
  <c r="NM106" i="8"/>
  <c r="NM117" i="8"/>
  <c r="NM171" i="8"/>
  <c r="NM46" i="8"/>
  <c r="NM168" i="8"/>
  <c r="NM81" i="8"/>
  <c r="NM87" i="8"/>
  <c r="NM80" i="8"/>
  <c r="NM156" i="8"/>
  <c r="NM16" i="8"/>
  <c r="NM37" i="8"/>
  <c r="NM107" i="8"/>
  <c r="NM148" i="8"/>
  <c r="NM193" i="8"/>
  <c r="NM176" i="8"/>
  <c r="NM202" i="8"/>
  <c r="NM186" i="8"/>
  <c r="NM210" i="8"/>
  <c r="NM32" i="8"/>
  <c r="NM38" i="8"/>
  <c r="NM22" i="8"/>
  <c r="NM84" i="8"/>
  <c r="NM163" i="8"/>
  <c r="NM102" i="8"/>
  <c r="NM133" i="8"/>
  <c r="NM20" i="8"/>
  <c r="NM23" i="8"/>
  <c r="NM24" i="8"/>
  <c r="NM26" i="8"/>
  <c r="NM33" i="8"/>
  <c r="NM34" i="8"/>
  <c r="NM35" i="8"/>
  <c r="NM82" i="8"/>
  <c r="NM28" i="8"/>
  <c r="NM40" i="8"/>
  <c r="NM83" i="8"/>
  <c r="NM86" i="8"/>
  <c r="NM88" i="8"/>
  <c r="NM39" i="8"/>
  <c r="NM93" i="8"/>
  <c r="NM94" i="8"/>
  <c r="NM99" i="8"/>
  <c r="NM149" i="8"/>
  <c r="NM150" i="8"/>
  <c r="NM154" i="8"/>
  <c r="NM155" i="8"/>
  <c r="NM157" i="8"/>
  <c r="NM160" i="8"/>
  <c r="NM161" i="8"/>
  <c r="NM174" i="8"/>
  <c r="NM175" i="8"/>
  <c r="NM181" i="8"/>
  <c r="NM185" i="8"/>
  <c r="NM187" i="8"/>
  <c r="NM198" i="8"/>
  <c r="NM192" i="8"/>
  <c r="NM194" i="8"/>
  <c r="NM199" i="8"/>
  <c r="NM200" i="8"/>
  <c r="NM201" i="8"/>
  <c r="NM164" i="8"/>
  <c r="NM25" i="8"/>
  <c r="NM78" i="8"/>
  <c r="NM79" i="8"/>
  <c r="NM92" i="8"/>
  <c r="NM105" i="8"/>
  <c r="NM191" i="8"/>
  <c r="NM136" i="8"/>
  <c r="NM14" i="8"/>
  <c r="NM123" i="8"/>
  <c r="EC64" i="8"/>
  <c r="EC115" i="8"/>
  <c r="EC116" i="8"/>
  <c r="EC120" i="8"/>
  <c r="EC121" i="8"/>
  <c r="EC122" i="8"/>
  <c r="EC127" i="8"/>
  <c r="EC110" i="8"/>
  <c r="EC111" i="8"/>
  <c r="NN10" i="8"/>
  <c r="NN18" i="8"/>
  <c r="NN31" i="8"/>
  <c r="NN52" i="8"/>
  <c r="NN134" i="8"/>
  <c r="NN135" i="8"/>
  <c r="NN141" i="8"/>
  <c r="NN142" i="8"/>
  <c r="NN146" i="8"/>
  <c r="NN147" i="8"/>
  <c r="NN151" i="8"/>
  <c r="NN152" i="8"/>
  <c r="NN153" i="8"/>
  <c r="NN158" i="8"/>
  <c r="NN159" i="8"/>
  <c r="NN30" i="8"/>
  <c r="NN165" i="8"/>
  <c r="NN166" i="8"/>
  <c r="NN172" i="8"/>
  <c r="NN173" i="8"/>
  <c r="NN177" i="8"/>
  <c r="NN51" i="8"/>
  <c r="NN128" i="8"/>
  <c r="NN178" i="8"/>
  <c r="NN182" i="8"/>
  <c r="NN183" i="8"/>
  <c r="NN184" i="8"/>
  <c r="NN189" i="8"/>
  <c r="NN190" i="8"/>
  <c r="NN17" i="8"/>
  <c r="NN196" i="8"/>
  <c r="NN197" i="8"/>
  <c r="NM9" i="8"/>
  <c r="IU9" i="8"/>
  <c r="IV10" i="8"/>
  <c r="IV15" i="8"/>
  <c r="IV51" i="8"/>
  <c r="IV52" i="8"/>
  <c r="IV57" i="8"/>
  <c r="IV61" i="8"/>
  <c r="IV70" i="8"/>
  <c r="IV72" i="8"/>
  <c r="IV74" i="8"/>
  <c r="IV75" i="8"/>
  <c r="IV76" i="8"/>
  <c r="IV77" i="8"/>
  <c r="IV78" i="8"/>
  <c r="IV79" i="8"/>
  <c r="IV80" i="8"/>
  <c r="IV81" i="8"/>
  <c r="IV82" i="8"/>
  <c r="IV83" i="8"/>
  <c r="EC9" i="8"/>
  <c r="ED10" i="8"/>
  <c r="ED17" i="8"/>
  <c r="ED18" i="8"/>
  <c r="ED30" i="8"/>
  <c r="ED41" i="8"/>
  <c r="ED42" i="8"/>
  <c r="ED51" i="8"/>
  <c r="ED52" i="8"/>
  <c r="ED135" i="8"/>
  <c r="ED141" i="8"/>
  <c r="ED142" i="8"/>
  <c r="ED146" i="8"/>
  <c r="ED147" i="8"/>
  <c r="ED151" i="8"/>
  <c r="ED152" i="8"/>
  <c r="ED153" i="8"/>
  <c r="ED158" i="8"/>
  <c r="DZ216" i="8"/>
  <c r="IS214" i="8"/>
  <c r="NM55" i="8"/>
  <c r="NM54" i="8"/>
  <c r="NM57" i="8"/>
  <c r="NM62" i="8"/>
  <c r="NM58" i="8"/>
  <c r="NM61" i="8"/>
  <c r="NM59" i="8"/>
  <c r="NM63" i="8"/>
  <c r="NM60" i="8"/>
  <c r="NM53" i="8"/>
  <c r="NM56" i="8"/>
  <c r="NM70" i="8"/>
  <c r="NM72" i="8"/>
  <c r="NM75" i="8"/>
  <c r="NM67" i="8"/>
  <c r="NM74" i="8"/>
  <c r="NM73" i="8"/>
  <c r="NM71" i="8"/>
  <c r="NM66" i="8"/>
  <c r="NM68" i="8"/>
  <c r="NM69" i="8"/>
  <c r="NM19" i="8"/>
  <c r="NM29" i="8"/>
  <c r="NM95" i="8"/>
  <c r="NM100" i="8"/>
  <c r="NM101" i="8"/>
  <c r="NM108" i="8"/>
  <c r="NM109" i="8"/>
  <c r="NM113" i="8"/>
  <c r="NM114" i="8"/>
  <c r="NM118" i="8"/>
  <c r="NM211" i="8"/>
  <c r="NM44" i="8"/>
  <c r="NM27" i="8"/>
  <c r="NM179" i="8"/>
  <c r="NM188" i="8"/>
  <c r="NM21" i="8"/>
  <c r="NM36" i="8"/>
  <c r="NM167" i="8"/>
  <c r="NM111" i="8"/>
  <c r="NM115" i="8"/>
  <c r="NM116" i="8"/>
  <c r="NM120" i="8"/>
  <c r="NM121" i="8"/>
  <c r="NM122" i="8"/>
  <c r="NM127" i="8"/>
  <c r="IU40" i="8"/>
  <c r="IU41" i="8"/>
  <c r="IU42" i="8"/>
  <c r="IU43" i="8"/>
  <c r="IU44" i="8"/>
  <c r="IU45" i="8"/>
  <c r="IU46" i="8"/>
  <c r="IU47" i="8"/>
  <c r="IU48" i="8"/>
  <c r="IU49" i="8"/>
  <c r="IU50" i="8"/>
  <c r="IU51" i="8"/>
  <c r="IU52" i="8"/>
  <c r="IU53" i="8"/>
  <c r="IU55" i="8"/>
  <c r="IU56" i="8"/>
  <c r="IU57" i="8"/>
  <c r="IU58" i="8"/>
  <c r="IU60" i="8"/>
  <c r="IU135" i="8"/>
  <c r="IU136" i="8"/>
  <c r="IU137" i="8"/>
  <c r="IU138" i="8"/>
  <c r="IU139" i="8"/>
  <c r="IU140" i="8"/>
  <c r="IU141" i="8"/>
  <c r="IU142" i="8"/>
  <c r="IU143" i="8"/>
  <c r="IU144" i="8"/>
  <c r="IU145" i="8"/>
  <c r="IU146" i="8"/>
  <c r="IU147" i="8"/>
  <c r="IU148" i="8"/>
  <c r="IU149" i="8"/>
  <c r="IU150" i="8"/>
  <c r="IU151" i="8"/>
  <c r="IU152" i="8"/>
  <c r="IU153" i="8"/>
  <c r="IU154" i="8"/>
  <c r="IU155" i="8"/>
  <c r="IU156" i="8"/>
  <c r="IU157" i="8"/>
  <c r="IU158" i="8"/>
  <c r="IU159" i="8"/>
  <c r="IU160" i="8"/>
  <c r="IU18" i="8"/>
  <c r="IU26" i="8"/>
  <c r="IU54" i="8"/>
  <c r="IU128" i="8"/>
  <c r="IU130" i="8"/>
  <c r="IU131" i="8"/>
  <c r="IU132" i="8"/>
  <c r="IU163" i="8"/>
  <c r="IU164" i="8"/>
  <c r="IU165" i="8"/>
  <c r="IU166" i="8"/>
  <c r="IU167" i="8"/>
  <c r="IU168" i="8"/>
  <c r="IU169" i="8"/>
  <c r="IU170" i="8"/>
  <c r="IU171" i="8"/>
  <c r="IU172" i="8"/>
  <c r="IU173" i="8"/>
  <c r="IU174" i="8"/>
  <c r="IU175" i="8"/>
  <c r="IU176" i="8"/>
  <c r="IU177" i="8"/>
  <c r="IU178" i="8"/>
  <c r="IU19" i="8"/>
  <c r="IU129" i="8"/>
  <c r="IU134" i="8"/>
  <c r="IU197" i="8"/>
  <c r="IU199" i="8"/>
  <c r="IU201" i="8"/>
  <c r="IU203" i="8"/>
  <c r="IU205" i="8"/>
  <c r="IU207" i="8"/>
  <c r="IU209" i="8"/>
  <c r="IU211" i="8"/>
  <c r="IU23" i="8"/>
  <c r="IU29" i="8"/>
  <c r="IU59" i="8"/>
  <c r="IU70" i="8"/>
  <c r="IU73" i="8"/>
  <c r="IU77" i="8"/>
  <c r="IU79" i="8"/>
  <c r="IU81" i="8"/>
  <c r="IU83" i="8"/>
  <c r="IU85" i="8"/>
  <c r="IU87" i="8"/>
  <c r="IU89" i="8"/>
  <c r="IU90" i="8"/>
  <c r="IU92" i="8"/>
  <c r="IU94" i="8"/>
  <c r="IU22" i="8"/>
  <c r="IU33" i="8"/>
  <c r="IU37" i="8"/>
  <c r="IU63" i="8"/>
  <c r="IU65" i="8"/>
  <c r="IU112" i="8"/>
  <c r="IU114" i="8"/>
  <c r="IU116" i="8"/>
  <c r="IU118" i="8"/>
  <c r="IU120" i="8"/>
  <c r="IU122" i="8"/>
  <c r="IU123" i="8"/>
  <c r="IU125" i="8"/>
  <c r="IU127" i="8"/>
  <c r="IU99" i="8"/>
  <c r="IU100" i="8"/>
  <c r="IU84" i="8"/>
  <c r="IU101" i="8"/>
  <c r="IU102" i="8"/>
  <c r="IU103" i="8"/>
  <c r="IU104" i="8"/>
  <c r="IU105" i="8"/>
  <c r="IU106" i="8"/>
  <c r="IU107" i="8"/>
  <c r="IU109" i="8"/>
  <c r="IU110" i="8"/>
  <c r="IU111" i="8"/>
  <c r="IU179" i="8"/>
  <c r="IU180" i="8"/>
  <c r="IU181" i="8"/>
  <c r="IU182" i="8"/>
  <c r="IU183" i="8"/>
  <c r="IU184" i="8"/>
  <c r="IU185" i="8"/>
  <c r="IU186" i="8"/>
  <c r="IU187" i="8"/>
  <c r="IU188" i="8"/>
  <c r="IU189" i="8"/>
  <c r="IU190" i="8"/>
  <c r="IU191" i="8"/>
  <c r="IU192" i="8"/>
  <c r="IU193" i="8"/>
  <c r="IU194" i="8"/>
  <c r="IU195" i="8"/>
  <c r="IU25" i="8"/>
  <c r="IU28" i="8"/>
  <c r="IU34" i="8"/>
  <c r="IU133" i="8"/>
  <c r="IU161" i="8"/>
  <c r="IU162" i="8"/>
  <c r="IU196" i="8"/>
  <c r="IU198" i="8"/>
  <c r="IU200" i="8"/>
  <c r="IU202" i="8"/>
  <c r="IU204" i="8"/>
  <c r="IU206" i="8"/>
  <c r="IU208" i="8"/>
  <c r="IU210" i="8"/>
  <c r="IU212" i="8"/>
  <c r="IU27" i="8"/>
  <c r="IU39" i="8"/>
  <c r="IU67" i="8"/>
  <c r="IU72" i="8"/>
  <c r="IU76" i="8"/>
  <c r="IU78" i="8"/>
  <c r="IU80" i="8"/>
  <c r="IU82" i="8"/>
  <c r="IU108" i="8"/>
  <c r="IU86" i="8"/>
  <c r="IU88" i="8"/>
  <c r="IU91" i="8"/>
  <c r="IU93" i="8"/>
  <c r="IU14" i="8"/>
  <c r="IU30" i="8"/>
  <c r="IU38" i="8"/>
  <c r="IU64" i="8"/>
  <c r="IU69" i="8"/>
  <c r="IU113" i="8"/>
  <c r="IU115" i="8"/>
  <c r="IU117" i="8"/>
  <c r="IU119" i="8"/>
  <c r="IU121" i="8"/>
  <c r="IU124" i="8"/>
  <c r="IU126" i="8"/>
  <c r="IU61" i="8"/>
  <c r="IU62" i="8"/>
  <c r="IU66" i="8"/>
  <c r="IU68" i="8"/>
  <c r="IU71" i="8"/>
  <c r="IU74" i="8"/>
  <c r="IU75" i="8"/>
  <c r="IU95" i="8"/>
  <c r="IU96" i="8"/>
  <c r="IU97" i="8"/>
  <c r="IU98" i="8"/>
  <c r="EC56" i="8"/>
  <c r="EC55" i="8"/>
  <c r="EC59" i="8"/>
  <c r="EC63" i="8"/>
  <c r="EC67" i="8"/>
  <c r="EC74" i="8"/>
  <c r="EC70" i="8"/>
  <c r="EC71" i="8"/>
  <c r="EC66" i="8"/>
  <c r="EC14" i="8"/>
  <c r="EC134" i="8"/>
  <c r="EC204" i="8"/>
  <c r="EC75" i="8"/>
  <c r="EC69" i="8"/>
  <c r="EC173" i="8"/>
  <c r="EC203" i="8"/>
  <c r="EC208" i="8"/>
  <c r="EC53" i="8"/>
  <c r="EC54" i="8"/>
  <c r="EC58" i="8"/>
  <c r="EC60" i="8"/>
  <c r="EC61" i="8"/>
  <c r="EC57" i="8"/>
  <c r="EC62" i="8"/>
  <c r="EC68" i="8"/>
  <c r="EC73" i="8"/>
  <c r="EC72" i="8"/>
  <c r="EC43" i="8"/>
  <c r="EC44" i="8"/>
  <c r="EC45" i="8"/>
  <c r="EC47" i="8"/>
  <c r="EC48" i="8"/>
  <c r="EC49" i="8"/>
  <c r="EC50" i="8"/>
  <c r="EC19" i="8"/>
  <c r="EC29" i="8"/>
  <c r="EC95" i="8"/>
  <c r="EC100" i="8"/>
  <c r="EC101" i="8"/>
  <c r="EC114" i="8"/>
  <c r="EC117" i="8"/>
  <c r="EC118" i="8"/>
  <c r="EC119" i="8"/>
  <c r="EC124" i="8"/>
  <c r="EC125" i="8"/>
  <c r="EC126" i="8"/>
  <c r="EC129" i="8"/>
  <c r="EC130" i="8"/>
  <c r="EC131" i="8"/>
  <c r="EC132" i="8"/>
  <c r="EC137" i="8"/>
  <c r="EC138" i="8"/>
  <c r="EC139" i="8"/>
  <c r="EC140" i="8"/>
  <c r="EC143" i="8"/>
  <c r="EC144" i="8"/>
  <c r="EC145" i="8"/>
  <c r="EC162" i="8"/>
  <c r="EC106" i="8"/>
  <c r="EC169" i="8"/>
  <c r="EC170" i="8"/>
  <c r="EC171" i="8"/>
  <c r="EC180" i="8"/>
  <c r="EC198" i="8"/>
  <c r="EC205" i="8"/>
  <c r="EC206" i="8"/>
  <c r="EC211" i="8"/>
  <c r="EC212" i="8"/>
  <c r="EC109" i="8"/>
  <c r="EC112" i="8"/>
  <c r="EC207" i="8"/>
  <c r="EC105" i="8"/>
  <c r="EC136" i="8"/>
  <c r="EC108" i="8"/>
  <c r="EC167" i="8"/>
  <c r="EC107" i="8"/>
  <c r="EC113" i="8"/>
  <c r="EC102" i="8"/>
  <c r="EC133" i="8"/>
  <c r="EC195" i="8"/>
  <c r="EC16" i="8"/>
  <c r="EC20" i="8"/>
  <c r="EC22" i="8"/>
  <c r="EC23" i="8"/>
  <c r="EC24" i="8"/>
  <c r="EC26" i="8"/>
  <c r="EC27" i="8"/>
  <c r="EC33" i="8"/>
  <c r="EC34" i="8"/>
  <c r="EC35" i="8"/>
  <c r="EC32" i="8"/>
  <c r="EC40" i="8"/>
  <c r="EC46" i="8"/>
  <c r="EC25" i="8"/>
  <c r="EC78" i="8"/>
  <c r="EC21" i="8"/>
  <c r="EC36" i="8"/>
  <c r="EC38" i="8"/>
  <c r="EC83" i="8"/>
  <c r="EC85" i="8"/>
  <c r="EC87" i="8"/>
  <c r="EC80" i="8"/>
  <c r="EC28" i="8"/>
  <c r="EC39" i="8"/>
  <c r="EC93" i="8"/>
  <c r="EC98" i="8"/>
  <c r="EC148" i="8"/>
  <c r="EC150" i="8"/>
  <c r="EC154" i="8"/>
  <c r="EC156" i="8"/>
  <c r="EC160" i="8"/>
  <c r="EC163" i="8"/>
  <c r="EC174" i="8"/>
  <c r="EC179" i="8"/>
  <c r="EC185" i="8"/>
  <c r="EC186" i="8"/>
  <c r="EC191" i="8"/>
  <c r="EC193" i="8"/>
  <c r="EC79" i="8"/>
  <c r="EC188" i="8"/>
  <c r="EC200" i="8"/>
  <c r="EC202" i="8"/>
  <c r="EC210" i="8"/>
  <c r="EC15" i="8"/>
  <c r="EC31" i="8"/>
  <c r="EC42" i="8"/>
  <c r="EC128" i="8"/>
  <c r="EC135" i="8"/>
  <c r="EC142" i="8"/>
  <c r="EC147" i="8"/>
  <c r="EC151" i="8"/>
  <c r="EC153" i="8"/>
  <c r="EC159" i="8"/>
  <c r="EC17" i="8"/>
  <c r="EC165" i="8"/>
  <c r="EC166" i="8"/>
  <c r="EC172" i="8"/>
  <c r="EC197" i="8"/>
  <c r="EC209" i="8"/>
  <c r="EC37" i="8"/>
  <c r="EC82" i="8"/>
  <c r="EC84" i="8"/>
  <c r="EC86" i="8"/>
  <c r="EC81" i="8"/>
  <c r="EC92" i="8"/>
  <c r="EC88" i="8"/>
  <c r="EC94" i="8"/>
  <c r="EC99" i="8"/>
  <c r="EC149" i="8"/>
  <c r="EC155" i="8"/>
  <c r="EC157" i="8"/>
  <c r="EC161" i="8"/>
  <c r="EC168" i="8"/>
  <c r="EC175" i="8"/>
  <c r="EC181" i="8"/>
  <c r="EC187" i="8"/>
  <c r="EC192" i="8"/>
  <c r="EC194" i="8"/>
  <c r="EC176" i="8"/>
  <c r="EC199" i="8"/>
  <c r="EC201" i="8"/>
  <c r="EC123" i="8"/>
  <c r="EC164" i="8"/>
  <c r="EC41" i="8"/>
  <c r="EC52" i="8"/>
  <c r="EC141" i="8"/>
  <c r="EC146" i="8"/>
  <c r="EC152" i="8"/>
  <c r="EC158" i="8"/>
  <c r="EC177" i="8"/>
  <c r="EC178" i="8"/>
  <c r="EC18" i="8"/>
  <c r="EC51" i="8"/>
  <c r="EC182" i="8"/>
  <c r="EC183" i="8"/>
  <c r="EC184" i="8"/>
  <c r="EC189" i="8"/>
  <c r="EC190" i="8"/>
  <c r="EC196" i="8"/>
  <c r="NM213" i="8" l="1"/>
  <c r="NM214" i="8" s="1"/>
  <c r="NN203" i="8"/>
  <c r="NN204" i="8"/>
  <c r="NN208" i="8"/>
  <c r="NN209" i="8"/>
  <c r="NN41" i="8"/>
  <c r="NN76" i="8"/>
  <c r="NN77" i="8"/>
  <c r="NN89" i="8"/>
  <c r="NN90" i="8"/>
  <c r="NN91" i="8"/>
  <c r="NN42" i="8"/>
  <c r="NN64" i="8"/>
  <c r="NN65" i="8"/>
  <c r="NN96" i="8"/>
  <c r="NN97" i="8"/>
  <c r="NN103" i="8"/>
  <c r="NN104" i="8"/>
  <c r="NN110" i="8"/>
  <c r="NN111" i="8"/>
  <c r="NN115" i="8"/>
  <c r="NN116" i="8"/>
  <c r="NN120" i="8"/>
  <c r="NN121" i="8"/>
  <c r="NN122" i="8"/>
  <c r="NN127" i="8"/>
  <c r="IV16" i="8"/>
  <c r="IV17" i="8"/>
  <c r="IV18" i="8"/>
  <c r="IV19" i="8"/>
  <c r="IV20" i="8"/>
  <c r="IV21" i="8"/>
  <c r="IV22" i="8"/>
  <c r="IV25" i="8"/>
  <c r="IV26" i="8"/>
  <c r="IV27" i="8"/>
  <c r="IV28" i="8"/>
  <c r="IV29" i="8"/>
  <c r="IV30" i="8"/>
  <c r="IV31" i="8"/>
  <c r="IV33" i="8"/>
  <c r="IV34" i="8"/>
  <c r="IV36" i="8"/>
  <c r="IV39" i="8"/>
  <c r="IV43" i="8"/>
  <c r="IV44" i="8"/>
  <c r="IV45" i="8"/>
  <c r="IV47" i="8"/>
  <c r="IV48" i="8"/>
  <c r="IV49" i="8"/>
  <c r="IV50" i="8"/>
  <c r="IV53" i="8"/>
  <c r="IV54" i="8"/>
  <c r="IV55" i="8"/>
  <c r="IV60" i="8"/>
  <c r="IV129" i="8"/>
  <c r="IV131" i="8"/>
  <c r="IV135" i="8"/>
  <c r="IV136" i="8"/>
  <c r="IV137" i="8"/>
  <c r="IV138" i="8"/>
  <c r="IV139" i="8"/>
  <c r="IV140" i="8"/>
  <c r="IV141" i="8"/>
  <c r="IV142" i="8"/>
  <c r="IV143" i="8"/>
  <c r="IV144" i="8"/>
  <c r="IV145" i="8"/>
  <c r="IV146" i="8"/>
  <c r="IV147" i="8"/>
  <c r="IV148" i="8"/>
  <c r="IV149" i="8"/>
  <c r="IV150" i="8"/>
  <c r="IV151" i="8"/>
  <c r="IV152" i="8"/>
  <c r="IV153" i="8"/>
  <c r="IV154" i="8"/>
  <c r="IV155" i="8"/>
  <c r="IV156" i="8"/>
  <c r="IV157" i="8"/>
  <c r="IV158" i="8"/>
  <c r="IV159" i="8"/>
  <c r="IV160" i="8"/>
  <c r="IV35" i="8"/>
  <c r="IV37" i="8"/>
  <c r="IV161" i="8"/>
  <c r="IV162" i="8"/>
  <c r="IV163" i="8"/>
  <c r="IV164" i="8"/>
  <c r="IV165" i="8"/>
  <c r="IV166" i="8"/>
  <c r="IV167" i="8"/>
  <c r="IV168" i="8"/>
  <c r="IV169" i="8"/>
  <c r="IV170" i="8"/>
  <c r="IV171" i="8"/>
  <c r="IV172" i="8"/>
  <c r="IV173" i="8"/>
  <c r="IV174" i="8"/>
  <c r="IV175" i="8"/>
  <c r="IV176" i="8"/>
  <c r="IV177" i="8"/>
  <c r="IV178" i="8"/>
  <c r="IV38" i="8"/>
  <c r="IV40" i="8"/>
  <c r="IV46" i="8"/>
  <c r="IV128" i="8"/>
  <c r="IV133" i="8"/>
  <c r="IV180" i="8"/>
  <c r="IV181" i="8"/>
  <c r="IV182" i="8"/>
  <c r="IV183" i="8"/>
  <c r="IV184" i="8"/>
  <c r="IV185" i="8"/>
  <c r="IV186" i="8"/>
  <c r="IV187" i="8"/>
  <c r="IV188" i="8"/>
  <c r="IV84" i="8"/>
  <c r="IV85" i="8"/>
  <c r="IV86" i="8"/>
  <c r="IV87" i="8"/>
  <c r="IV88" i="8"/>
  <c r="IV89" i="8"/>
  <c r="IV90" i="8"/>
  <c r="IV91" i="8"/>
  <c r="IV92" i="8"/>
  <c r="IV93" i="8"/>
  <c r="IV94" i="8"/>
  <c r="IV56" i="8"/>
  <c r="IV63" i="8"/>
  <c r="IV64" i="8"/>
  <c r="IV65" i="8"/>
  <c r="IV67" i="8"/>
  <c r="IV69" i="8"/>
  <c r="IV71" i="8"/>
  <c r="IV73" i="8"/>
  <c r="IV95" i="8"/>
  <c r="IV96" i="8"/>
  <c r="IV97" i="8"/>
  <c r="IV98" i="8"/>
  <c r="IV99" i="8"/>
  <c r="IV100" i="8"/>
  <c r="IV101" i="8"/>
  <c r="IV102" i="8"/>
  <c r="IV103" i="8"/>
  <c r="IV104" i="8"/>
  <c r="IV105" i="8"/>
  <c r="IV106" i="8"/>
  <c r="IV107" i="8"/>
  <c r="IV108" i="8"/>
  <c r="IV109" i="8"/>
  <c r="IV110" i="8"/>
  <c r="IV111" i="8"/>
  <c r="IV14" i="8"/>
  <c r="IV23" i="8"/>
  <c r="IV58" i="8"/>
  <c r="IV59" i="8"/>
  <c r="IV62" i="8"/>
  <c r="IV66" i="8"/>
  <c r="IV68" i="8"/>
  <c r="IV112" i="8"/>
  <c r="IV113" i="8"/>
  <c r="NO10" i="8"/>
  <c r="NO41" i="8"/>
  <c r="NO51" i="8"/>
  <c r="NO52" i="8"/>
  <c r="NO128" i="8"/>
  <c r="NO134" i="8"/>
  <c r="NO135" i="8"/>
  <c r="NO141" i="8"/>
  <c r="NO142" i="8"/>
  <c r="NO146" i="8"/>
  <c r="NO147" i="8"/>
  <c r="NO151" i="8"/>
  <c r="NO152" i="8"/>
  <c r="NO153" i="8"/>
  <c r="NO158" i="8"/>
  <c r="NO159" i="8"/>
  <c r="NO31" i="8"/>
  <c r="NO165" i="8"/>
  <c r="NO166" i="8"/>
  <c r="NO172" i="8"/>
  <c r="NO173" i="8"/>
  <c r="NO177" i="8"/>
  <c r="NO17" i="8"/>
  <c r="NO42" i="8"/>
  <c r="NO182" i="8"/>
  <c r="NO183" i="8"/>
  <c r="NO184" i="8"/>
  <c r="NO189" i="8"/>
  <c r="NO190" i="8"/>
  <c r="NO178" i="8"/>
  <c r="NO196" i="8"/>
  <c r="NO197" i="8"/>
  <c r="NO203" i="8"/>
  <c r="NN9" i="8"/>
  <c r="IW10" i="8"/>
  <c r="IW14" i="8"/>
  <c r="IW15" i="8"/>
  <c r="IW18" i="8"/>
  <c r="IW20" i="8"/>
  <c r="IW22" i="8"/>
  <c r="IW46" i="8"/>
  <c r="IW47" i="8"/>
  <c r="IW48" i="8"/>
  <c r="IW49" i="8"/>
  <c r="IW50" i="8"/>
  <c r="IW51" i="8"/>
  <c r="IW52" i="8"/>
  <c r="IW53" i="8"/>
  <c r="IW54" i="8"/>
  <c r="IW55" i="8"/>
  <c r="IW57" i="8"/>
  <c r="IW58" i="8"/>
  <c r="IW59" i="8"/>
  <c r="IW128" i="8"/>
  <c r="IW129" i="8"/>
  <c r="IW130" i="8"/>
  <c r="IW132" i="8"/>
  <c r="IW135" i="8"/>
  <c r="IW136" i="8"/>
  <c r="IW137" i="8"/>
  <c r="IW138" i="8"/>
  <c r="IW139" i="8"/>
  <c r="IW140" i="8"/>
  <c r="IW141" i="8"/>
  <c r="IW142" i="8"/>
  <c r="IW143" i="8"/>
  <c r="IW144" i="8"/>
  <c r="IW145" i="8"/>
  <c r="IW146" i="8"/>
  <c r="IW147" i="8"/>
  <c r="IW148" i="8"/>
  <c r="IW149" i="8"/>
  <c r="IW150" i="8"/>
  <c r="IW151" i="8"/>
  <c r="IW152" i="8"/>
  <c r="IW153" i="8"/>
  <c r="IW154" i="8"/>
  <c r="IW155" i="8"/>
  <c r="IW156" i="8"/>
  <c r="IW157" i="8"/>
  <c r="IW158" i="8"/>
  <c r="IW159" i="8"/>
  <c r="IW160" i="8"/>
  <c r="IW23" i="8"/>
  <c r="IW26" i="8"/>
  <c r="IW39" i="8"/>
  <c r="IW133" i="8"/>
  <c r="IW163" i="8"/>
  <c r="IW164" i="8"/>
  <c r="IW165" i="8"/>
  <c r="IW166" i="8"/>
  <c r="IW167" i="8"/>
  <c r="IW168" i="8"/>
  <c r="IW169" i="8"/>
  <c r="IW170" i="8"/>
  <c r="IW171" i="8"/>
  <c r="IW172" i="8"/>
  <c r="IW173" i="8"/>
  <c r="IW174" i="8"/>
  <c r="IW175" i="8"/>
  <c r="IW176" i="8"/>
  <c r="IW177" i="8"/>
  <c r="IW178" i="8"/>
  <c r="IV9" i="8"/>
  <c r="IW21" i="8"/>
  <c r="IW29" i="8"/>
  <c r="IW33" i="8"/>
  <c r="IW37" i="8"/>
  <c r="IW134" i="8"/>
  <c r="IW161" i="8"/>
  <c r="IW179" i="8"/>
  <c r="IW180" i="8"/>
  <c r="IW181" i="8"/>
  <c r="IW182" i="8"/>
  <c r="IW183" i="8"/>
  <c r="IW184" i="8"/>
  <c r="IW185" i="8"/>
  <c r="IW186" i="8"/>
  <c r="IW187" i="8"/>
  <c r="IW188" i="8"/>
  <c r="IW189" i="8"/>
  <c r="IW190" i="8"/>
  <c r="IW191" i="8"/>
  <c r="IW192" i="8"/>
  <c r="ED9" i="8"/>
  <c r="EE10" i="8"/>
  <c r="EE182" i="8"/>
  <c r="EE183" i="8"/>
  <c r="EE184" i="8"/>
  <c r="EE189" i="8"/>
  <c r="EE190" i="8"/>
  <c r="EE196" i="8"/>
  <c r="EE17" i="8"/>
  <c r="EE41" i="8"/>
  <c r="EE197" i="8"/>
  <c r="EE203" i="8"/>
  <c r="EE204" i="8"/>
  <c r="EE208" i="8"/>
  <c r="EE209" i="8"/>
  <c r="EE18" i="8"/>
  <c r="EE42" i="8"/>
  <c r="EE76" i="8"/>
  <c r="EE77" i="8"/>
  <c r="EE89" i="8"/>
  <c r="EE90" i="8"/>
  <c r="EE91" i="8"/>
  <c r="EE64" i="8"/>
  <c r="EE65" i="8"/>
  <c r="EE96" i="8"/>
  <c r="EE97" i="8"/>
  <c r="EE103" i="8"/>
  <c r="EE104" i="8"/>
  <c r="EE110" i="8"/>
  <c r="EE111" i="8"/>
  <c r="EE115" i="8"/>
  <c r="EE116" i="8"/>
  <c r="EE120" i="8"/>
  <c r="EE121" i="8"/>
  <c r="EE122" i="8"/>
  <c r="EE127" i="8"/>
  <c r="EA216" i="8"/>
  <c r="IT214" i="8"/>
  <c r="EC213" i="8"/>
  <c r="EC214" i="8" s="1"/>
  <c r="IU213" i="8"/>
  <c r="EC215" i="8" s="1"/>
  <c r="NN58" i="8"/>
  <c r="NN54" i="8"/>
  <c r="NN55" i="8"/>
  <c r="NN57" i="8"/>
  <c r="NN62" i="8"/>
  <c r="NN61" i="8"/>
  <c r="NN59" i="8"/>
  <c r="NN63" i="8"/>
  <c r="NN60" i="8"/>
  <c r="NN56" i="8"/>
  <c r="NN53" i="8"/>
  <c r="NN70" i="8"/>
  <c r="NN72" i="8"/>
  <c r="NN75" i="8"/>
  <c r="NN67" i="8"/>
  <c r="NN74" i="8"/>
  <c r="NN73" i="8"/>
  <c r="NN71" i="8"/>
  <c r="NN66" i="8"/>
  <c r="NN68" i="8"/>
  <c r="NN69" i="8"/>
  <c r="NN19" i="8"/>
  <c r="NN95" i="8"/>
  <c r="NN100" i="8"/>
  <c r="NN101" i="8"/>
  <c r="NN108" i="8"/>
  <c r="NN109" i="8"/>
  <c r="NN114" i="8"/>
  <c r="NN118" i="8"/>
  <c r="NN124" i="8"/>
  <c r="NN125" i="8"/>
  <c r="NN126" i="8"/>
  <c r="NN132" i="8"/>
  <c r="NN144" i="8"/>
  <c r="NN145" i="8"/>
  <c r="NN162" i="8"/>
  <c r="NN169" i="8"/>
  <c r="NN138" i="8"/>
  <c r="NN206" i="8"/>
  <c r="NN207" i="8"/>
  <c r="NN43" i="8"/>
  <c r="NN139" i="8"/>
  <c r="NN180" i="8"/>
  <c r="NN198" i="8"/>
  <c r="NN14" i="8"/>
  <c r="NN45" i="8"/>
  <c r="NN48" i="8"/>
  <c r="NN49" i="8"/>
  <c r="NN50" i="8"/>
  <c r="NN107" i="8"/>
  <c r="NN143" i="8"/>
  <c r="NN170" i="8"/>
  <c r="NN212" i="8"/>
  <c r="NN140" i="8"/>
  <c r="NN137" i="8"/>
  <c r="NN29" i="8"/>
  <c r="NN131" i="8"/>
  <c r="NN211" i="8"/>
  <c r="NN15" i="8"/>
  <c r="NN117" i="8"/>
  <c r="NN47" i="8"/>
  <c r="NN119" i="8"/>
  <c r="NN130" i="8"/>
  <c r="NN112" i="8"/>
  <c r="NN195" i="8"/>
  <c r="NN85" i="8"/>
  <c r="NN98" i="8"/>
  <c r="NN171" i="8"/>
  <c r="NN205" i="8"/>
  <c r="NN113" i="8"/>
  <c r="NN129" i="8"/>
  <c r="NN44" i="8"/>
  <c r="NN27" i="8"/>
  <c r="NN179" i="8"/>
  <c r="NN188" i="8"/>
  <c r="NN106" i="8"/>
  <c r="NN21" i="8"/>
  <c r="NN36" i="8"/>
  <c r="NN46" i="8"/>
  <c r="NN168" i="8"/>
  <c r="NN81" i="8"/>
  <c r="NN87" i="8"/>
  <c r="NN148" i="8"/>
  <c r="NN156" i="8"/>
  <c r="NN16" i="8"/>
  <c r="NN37" i="8"/>
  <c r="NN193" i="8"/>
  <c r="NN80" i="8"/>
  <c r="NN174" i="8"/>
  <c r="NN176" i="8"/>
  <c r="NN202" i="8"/>
  <c r="NN186" i="8"/>
  <c r="NN210" i="8"/>
  <c r="NN32" i="8"/>
  <c r="NN38" i="8"/>
  <c r="NN22" i="8"/>
  <c r="NN83" i="8"/>
  <c r="NN88" i="8"/>
  <c r="NN40" i="8"/>
  <c r="NN94" i="8"/>
  <c r="NN99" i="8"/>
  <c r="NN150" i="8"/>
  <c r="NN157" i="8"/>
  <c r="NN175" i="8"/>
  <c r="NN181" i="8"/>
  <c r="NN187" i="8"/>
  <c r="NN191" i="8"/>
  <c r="NN194" i="8"/>
  <c r="NN199" i="8"/>
  <c r="NN200" i="8"/>
  <c r="NN164" i="8"/>
  <c r="NN78" i="8"/>
  <c r="NN92" i="8"/>
  <c r="NN123" i="8"/>
  <c r="NN167" i="8"/>
  <c r="NN154" i="8"/>
  <c r="NN84" i="8"/>
  <c r="NN163" i="8"/>
  <c r="NN82" i="8"/>
  <c r="NN102" i="8"/>
  <c r="NN133" i="8"/>
  <c r="NN20" i="8"/>
  <c r="NN23" i="8"/>
  <c r="NN24" i="8"/>
  <c r="NN26" i="8"/>
  <c r="NN28" i="8"/>
  <c r="NN34" i="8"/>
  <c r="NN35" i="8"/>
  <c r="NN39" i="8"/>
  <c r="NN86" i="8"/>
  <c r="NN33" i="8"/>
  <c r="NN93" i="8"/>
  <c r="NN149" i="8"/>
  <c r="NN155" i="8"/>
  <c r="NN161" i="8"/>
  <c r="NN185" i="8"/>
  <c r="NN192" i="8"/>
  <c r="NN160" i="8"/>
  <c r="NN201" i="8"/>
  <c r="NN25" i="8"/>
  <c r="NN79" i="8"/>
  <c r="NN105" i="8"/>
  <c r="NN136" i="8"/>
  <c r="IV189" i="8"/>
  <c r="IV190" i="8"/>
  <c r="IV191" i="8"/>
  <c r="IV192" i="8"/>
  <c r="IV193" i="8"/>
  <c r="IV194" i="8"/>
  <c r="IV195" i="8"/>
  <c r="IV24" i="8"/>
  <c r="IV32" i="8"/>
  <c r="IV41" i="8"/>
  <c r="IV42" i="8"/>
  <c r="IV130" i="8"/>
  <c r="IV132" i="8"/>
  <c r="IV134" i="8"/>
  <c r="IV179" i="8"/>
  <c r="IV196" i="8"/>
  <c r="IV197" i="8"/>
  <c r="IV198" i="8"/>
  <c r="IV199" i="8"/>
  <c r="IV200" i="8"/>
  <c r="IV201" i="8"/>
  <c r="IV202" i="8"/>
  <c r="IV203" i="8"/>
  <c r="IV204" i="8"/>
  <c r="IV205" i="8"/>
  <c r="IV206" i="8"/>
  <c r="IV207" i="8"/>
  <c r="IV208" i="8"/>
  <c r="IV209" i="8"/>
  <c r="IV210" i="8"/>
  <c r="IV211" i="8"/>
  <c r="IV212" i="8"/>
  <c r="IV114" i="8"/>
  <c r="IV115" i="8"/>
  <c r="IV116" i="8"/>
  <c r="IV117" i="8"/>
  <c r="IV118" i="8"/>
  <c r="IV119" i="8"/>
  <c r="IV120" i="8"/>
  <c r="IV121" i="8"/>
  <c r="IV122" i="8"/>
  <c r="IV123" i="8"/>
  <c r="IV124" i="8"/>
  <c r="IV125" i="8"/>
  <c r="IV126" i="8"/>
  <c r="IV127" i="8"/>
  <c r="ED53" i="8"/>
  <c r="ED56" i="8"/>
  <c r="ED54" i="8"/>
  <c r="ED55" i="8"/>
  <c r="ED58" i="8"/>
  <c r="ED63" i="8"/>
  <c r="ED62" i="8"/>
  <c r="ED61" i="8"/>
  <c r="ED60" i="8"/>
  <c r="ED59" i="8"/>
  <c r="ED57" i="8"/>
  <c r="ED67" i="8"/>
  <c r="ED68" i="8"/>
  <c r="ED73" i="8"/>
  <c r="ED74" i="8"/>
  <c r="ED71" i="8"/>
  <c r="ED70" i="8"/>
  <c r="ED72" i="8"/>
  <c r="ED75" i="8"/>
  <c r="ED66" i="8"/>
  <c r="ED69" i="8"/>
  <c r="ED14" i="8"/>
  <c r="ED43" i="8"/>
  <c r="ED44" i="8"/>
  <c r="ED45" i="8"/>
  <c r="ED47" i="8"/>
  <c r="ED48" i="8"/>
  <c r="ED49" i="8"/>
  <c r="ED50" i="8"/>
  <c r="ED19" i="8"/>
  <c r="ED29" i="8"/>
  <c r="ED95" i="8"/>
  <c r="ED100" i="8"/>
  <c r="ED101" i="8"/>
  <c r="ED113" i="8"/>
  <c r="ED114" i="8"/>
  <c r="ED117" i="8"/>
  <c r="ED118" i="8"/>
  <c r="ED119" i="8"/>
  <c r="ED124" i="8"/>
  <c r="ED125" i="8"/>
  <c r="ED126" i="8"/>
  <c r="ED129" i="8"/>
  <c r="ED130" i="8"/>
  <c r="ED131" i="8"/>
  <c r="ED132" i="8"/>
  <c r="ED137" i="8"/>
  <c r="ED139" i="8"/>
  <c r="ED140" i="8"/>
  <c r="ED143" i="8"/>
  <c r="ED144" i="8"/>
  <c r="ED145" i="8"/>
  <c r="ED162" i="8"/>
  <c r="ED169" i="8"/>
  <c r="ED170" i="8"/>
  <c r="ED171" i="8"/>
  <c r="ED180" i="8"/>
  <c r="ED198" i="8"/>
  <c r="ED205" i="8"/>
  <c r="ED206" i="8"/>
  <c r="ED112" i="8"/>
  <c r="ED207" i="8"/>
  <c r="ED212" i="8"/>
  <c r="ED106" i="8"/>
  <c r="ED108" i="8"/>
  <c r="ED138" i="8"/>
  <c r="ED211" i="8"/>
  <c r="ED136" i="8"/>
  <c r="ED167" i="8"/>
  <c r="ED107" i="8"/>
  <c r="ED109" i="8"/>
  <c r="ED102" i="8"/>
  <c r="ED133" i="8"/>
  <c r="ED195" i="8"/>
  <c r="ED16" i="8"/>
  <c r="ED20" i="8"/>
  <c r="ED22" i="8"/>
  <c r="ED23" i="8"/>
  <c r="ED24" i="8"/>
  <c r="ED26" i="8"/>
  <c r="ED27" i="8"/>
  <c r="ED33" i="8"/>
  <c r="ED34" i="8"/>
  <c r="ED35" i="8"/>
  <c r="ED81" i="8"/>
  <c r="ED28" i="8"/>
  <c r="ED40" i="8"/>
  <c r="ED46" i="8"/>
  <c r="ED78" i="8"/>
  <c r="ED79" i="8"/>
  <c r="ED92" i="8"/>
  <c r="ED39" i="8"/>
  <c r="ED82" i="8"/>
  <c r="ED83" i="8"/>
  <c r="ED84" i="8"/>
  <c r="ED85" i="8"/>
  <c r="ED86" i="8"/>
  <c r="ED87" i="8"/>
  <c r="ED25" i="8"/>
  <c r="ED32" i="8"/>
  <c r="ED36" i="8"/>
  <c r="ED37" i="8"/>
  <c r="ED38" i="8"/>
  <c r="ED88" i="8"/>
  <c r="ED93" i="8"/>
  <c r="ED94" i="8"/>
  <c r="ED98" i="8"/>
  <c r="ED99" i="8"/>
  <c r="ED148" i="8"/>
  <c r="ED149" i="8"/>
  <c r="ED150" i="8"/>
  <c r="ED154" i="8"/>
  <c r="ED155" i="8"/>
  <c r="ED156" i="8"/>
  <c r="ED157" i="8"/>
  <c r="ED160" i="8"/>
  <c r="ED161" i="8"/>
  <c r="ED163" i="8"/>
  <c r="ED168" i="8"/>
  <c r="ED174" i="8"/>
  <c r="ED175" i="8"/>
  <c r="ED181" i="8"/>
  <c r="ED185" i="8"/>
  <c r="ED186" i="8"/>
  <c r="ED187" i="8"/>
  <c r="ED176" i="8"/>
  <c r="ED188" i="8"/>
  <c r="ED191" i="8"/>
  <c r="ED192" i="8"/>
  <c r="ED193" i="8"/>
  <c r="ED194" i="8"/>
  <c r="ED80" i="8"/>
  <c r="ED21" i="8"/>
  <c r="ED179" i="8"/>
  <c r="ED199" i="8"/>
  <c r="ED200" i="8"/>
  <c r="ED201" i="8"/>
  <c r="ED202" i="8"/>
  <c r="ED210" i="8"/>
  <c r="ED105" i="8"/>
  <c r="ED123" i="8"/>
  <c r="ED15" i="8"/>
  <c r="ED164" i="8"/>
  <c r="ED64" i="8"/>
  <c r="ED76" i="8"/>
  <c r="ED77" i="8"/>
  <c r="ED89" i="8"/>
  <c r="ED90" i="8"/>
  <c r="ED91" i="8"/>
  <c r="ED31" i="8"/>
  <c r="ED96" i="8"/>
  <c r="ED97" i="8"/>
  <c r="ED103" i="8"/>
  <c r="ED104" i="8"/>
  <c r="ED110" i="8"/>
  <c r="ED111" i="8"/>
  <c r="ED65" i="8"/>
  <c r="ED115" i="8"/>
  <c r="ED116" i="8"/>
  <c r="ED120" i="8"/>
  <c r="ED121" i="8"/>
  <c r="ED122" i="8"/>
  <c r="ED127" i="8"/>
  <c r="ED159" i="8"/>
  <c r="ED165" i="8"/>
  <c r="ED166" i="8"/>
  <c r="ED172" i="8"/>
  <c r="ED173" i="8"/>
  <c r="ED177" i="8"/>
  <c r="ED178" i="8"/>
  <c r="ED128" i="8"/>
  <c r="ED134" i="8"/>
  <c r="ED182" i="8"/>
  <c r="ED183" i="8"/>
  <c r="ED184" i="8"/>
  <c r="ED189" i="8"/>
  <c r="ED190" i="8"/>
  <c r="ED196" i="8"/>
  <c r="ED197" i="8"/>
  <c r="ED203" i="8"/>
  <c r="ED204" i="8"/>
  <c r="ED208" i="8"/>
  <c r="ED209" i="8"/>
  <c r="IV213" i="8" l="1"/>
  <c r="ED215" i="8" s="1"/>
  <c r="NO55" i="8"/>
  <c r="NO54" i="8"/>
  <c r="NO57" i="8"/>
  <c r="NO62" i="8"/>
  <c r="NO58" i="8"/>
  <c r="NO61" i="8"/>
  <c r="NO59" i="8"/>
  <c r="NO63" i="8"/>
  <c r="NO60" i="8"/>
  <c r="NO56" i="8"/>
  <c r="NO53" i="8"/>
  <c r="NO70" i="8"/>
  <c r="NO72" i="8"/>
  <c r="NO75" i="8"/>
  <c r="NO67" i="8"/>
  <c r="NO74" i="8"/>
  <c r="NO73" i="8"/>
  <c r="NO71" i="8"/>
  <c r="NO66" i="8"/>
  <c r="NO68" i="8"/>
  <c r="NO69" i="8"/>
  <c r="NO19" i="8"/>
  <c r="NO29" i="8"/>
  <c r="NO95" i="8"/>
  <c r="NO100" i="8"/>
  <c r="NO101" i="8"/>
  <c r="NO108" i="8"/>
  <c r="NO109" i="8"/>
  <c r="NO114" i="8"/>
  <c r="NO118" i="8"/>
  <c r="NO119" i="8"/>
  <c r="NO124" i="8"/>
  <c r="NO125" i="8"/>
  <c r="NO126" i="8"/>
  <c r="NO132" i="8"/>
  <c r="NO138" i="8"/>
  <c r="NO139" i="8"/>
  <c r="NO140" i="8"/>
  <c r="NO143" i="8"/>
  <c r="NO144" i="8"/>
  <c r="NO145" i="8"/>
  <c r="NO162" i="8"/>
  <c r="NO169" i="8"/>
  <c r="NO198" i="8"/>
  <c r="NO206" i="8"/>
  <c r="NO207" i="8"/>
  <c r="NO14" i="8"/>
  <c r="NO43" i="8"/>
  <c r="NO45" i="8"/>
  <c r="NO48" i="8"/>
  <c r="NO49" i="8"/>
  <c r="NO50" i="8"/>
  <c r="NO107" i="8"/>
  <c r="NO137" i="8"/>
  <c r="NO170" i="8"/>
  <c r="NO22" i="8"/>
  <c r="NO18" i="8"/>
  <c r="NO30" i="8"/>
  <c r="NO212" i="8"/>
  <c r="NO180" i="8"/>
  <c r="NO131" i="8"/>
  <c r="NO15" i="8"/>
  <c r="NO47" i="8"/>
  <c r="NO129" i="8"/>
  <c r="NO130" i="8"/>
  <c r="NO210" i="8"/>
  <c r="NO195" i="8"/>
  <c r="NO85" i="8"/>
  <c r="NO98" i="8"/>
  <c r="NO117" i="8"/>
  <c r="NO171" i="8"/>
  <c r="NO205" i="8"/>
  <c r="NO106" i="8"/>
  <c r="NO112" i="8"/>
  <c r="NO113" i="8"/>
  <c r="NO211" i="8"/>
  <c r="NO44" i="8"/>
  <c r="NO27" i="8"/>
  <c r="NO179" i="8"/>
  <c r="NO188" i="8"/>
  <c r="NO21" i="8"/>
  <c r="NO36" i="8"/>
  <c r="NO46" i="8"/>
  <c r="NO168" i="8"/>
  <c r="NO81" i="8"/>
  <c r="NO87" i="8"/>
  <c r="NO193" i="8"/>
  <c r="NO80" i="8"/>
  <c r="NO156" i="8"/>
  <c r="NO16" i="8"/>
  <c r="NO37" i="8"/>
  <c r="NO176" i="8"/>
  <c r="NO202" i="8"/>
  <c r="NO186" i="8"/>
  <c r="NO32" i="8"/>
  <c r="NO38" i="8"/>
  <c r="NO204" i="8"/>
  <c r="NO208" i="8"/>
  <c r="NO209" i="8"/>
  <c r="NO65" i="8"/>
  <c r="NO76" i="8"/>
  <c r="NO77" i="8"/>
  <c r="NO89" i="8"/>
  <c r="NO90" i="8"/>
  <c r="NO91" i="8"/>
  <c r="NO96" i="8"/>
  <c r="NO97" i="8"/>
  <c r="NP106" i="8"/>
  <c r="NP21" i="8"/>
  <c r="NP36" i="8"/>
  <c r="NP46" i="8"/>
  <c r="NP168" i="8"/>
  <c r="NP81" i="8"/>
  <c r="NP10" i="8"/>
  <c r="NP30" i="8"/>
  <c r="NP31" i="8"/>
  <c r="NP51" i="8"/>
  <c r="NP52" i="8"/>
  <c r="NP134" i="8"/>
  <c r="NP135" i="8"/>
  <c r="NP141" i="8"/>
  <c r="NP142" i="8"/>
  <c r="NP146" i="8"/>
  <c r="NP147" i="8"/>
  <c r="NP151" i="8"/>
  <c r="NP152" i="8"/>
  <c r="NP153" i="8"/>
  <c r="NP158" i="8"/>
  <c r="NP159" i="8"/>
  <c r="NP41" i="8"/>
  <c r="NP165" i="8"/>
  <c r="NP166" i="8"/>
  <c r="NP172" i="8"/>
  <c r="NP173" i="8"/>
  <c r="NP177" i="8"/>
  <c r="NP178" i="8"/>
  <c r="NP182" i="8"/>
  <c r="NP183" i="8"/>
  <c r="NP184" i="8"/>
  <c r="NP189" i="8"/>
  <c r="NP190" i="8"/>
  <c r="NP128" i="8"/>
  <c r="NP196" i="8"/>
  <c r="NP197" i="8"/>
  <c r="NP203" i="8"/>
  <c r="NP204" i="8"/>
  <c r="NP208" i="8"/>
  <c r="NP209" i="8"/>
  <c r="NP17" i="8"/>
  <c r="NP76" i="8"/>
  <c r="NO9" i="8"/>
  <c r="IX10" i="8"/>
  <c r="IX15" i="8"/>
  <c r="IX16" i="8"/>
  <c r="IX17" i="8"/>
  <c r="IX19" i="8"/>
  <c r="IX23" i="8"/>
  <c r="IX24" i="8"/>
  <c r="IX25" i="8"/>
  <c r="IX26" i="8"/>
  <c r="IX28" i="8"/>
  <c r="IX29" i="8"/>
  <c r="IX30" i="8"/>
  <c r="IX33" i="8"/>
  <c r="IX36" i="8"/>
  <c r="IX37" i="8"/>
  <c r="IX38" i="8"/>
  <c r="IX39" i="8"/>
  <c r="IX40" i="8"/>
  <c r="IX41" i="8"/>
  <c r="IX42" i="8"/>
  <c r="IX43" i="8"/>
  <c r="IX45" i="8"/>
  <c r="IX47" i="8"/>
  <c r="IX48" i="8"/>
  <c r="IX49" i="8"/>
  <c r="IX50" i="8"/>
  <c r="IX51" i="8"/>
  <c r="IX52" i="8"/>
  <c r="IX53" i="8"/>
  <c r="IX58" i="8"/>
  <c r="IX60" i="8"/>
  <c r="IX129" i="8"/>
  <c r="IX135" i="8"/>
  <c r="IX136" i="8"/>
  <c r="IX137" i="8"/>
  <c r="IX138" i="8"/>
  <c r="IX139" i="8"/>
  <c r="IX140" i="8"/>
  <c r="IX141" i="8"/>
  <c r="IX142" i="8"/>
  <c r="IX143" i="8"/>
  <c r="IX144" i="8"/>
  <c r="IX145" i="8"/>
  <c r="IX146" i="8"/>
  <c r="IX147" i="8"/>
  <c r="IX148" i="8"/>
  <c r="IX149" i="8"/>
  <c r="IX150" i="8"/>
  <c r="IX151" i="8"/>
  <c r="IX152" i="8"/>
  <c r="IX153" i="8"/>
  <c r="IX154" i="8"/>
  <c r="IX155" i="8"/>
  <c r="IX156" i="8"/>
  <c r="IX157" i="8"/>
  <c r="IX158" i="8"/>
  <c r="IX159" i="8"/>
  <c r="IX160" i="8"/>
  <c r="IX32" i="8"/>
  <c r="IX55" i="8"/>
  <c r="IX57" i="8"/>
  <c r="IX131" i="8"/>
  <c r="IX132" i="8"/>
  <c r="IX134" i="8"/>
  <c r="IX161" i="8"/>
  <c r="IX162" i="8"/>
  <c r="IX163" i="8"/>
  <c r="IX164" i="8"/>
  <c r="IX165" i="8"/>
  <c r="IX166" i="8"/>
  <c r="IX199" i="8"/>
  <c r="IX200" i="8"/>
  <c r="IX201" i="8"/>
  <c r="IX202" i="8"/>
  <c r="IX203" i="8"/>
  <c r="IX204" i="8"/>
  <c r="IX205" i="8"/>
  <c r="IX206" i="8"/>
  <c r="IX207" i="8"/>
  <c r="IX208" i="8"/>
  <c r="IX209" i="8"/>
  <c r="IX210" i="8"/>
  <c r="IX211" i="8"/>
  <c r="IX212" i="8"/>
  <c r="IW9" i="8"/>
  <c r="IX14" i="8"/>
  <c r="IX21" i="8"/>
  <c r="IX22" i="8"/>
  <c r="IX27" i="8"/>
  <c r="IX44" i="8"/>
  <c r="IX67" i="8"/>
  <c r="IX70" i="8"/>
  <c r="IX72" i="8"/>
  <c r="IX74" i="8"/>
  <c r="IX76" i="8"/>
  <c r="IX77" i="8"/>
  <c r="IX78" i="8"/>
  <c r="IX79" i="8"/>
  <c r="IX80" i="8"/>
  <c r="IX81" i="8"/>
  <c r="IX82" i="8"/>
  <c r="IX83" i="8"/>
  <c r="IX84" i="8"/>
  <c r="IX85" i="8"/>
  <c r="IX86" i="8"/>
  <c r="IX87" i="8"/>
  <c r="IX88" i="8"/>
  <c r="IX89" i="8"/>
  <c r="IX90" i="8"/>
  <c r="IX91" i="8"/>
  <c r="IX92" i="8"/>
  <c r="IX93" i="8"/>
  <c r="IX94" i="8"/>
  <c r="IX59" i="8"/>
  <c r="IX61" i="8"/>
  <c r="IX63" i="8"/>
  <c r="IX64" i="8"/>
  <c r="IX65" i="8"/>
  <c r="EE9" i="8"/>
  <c r="EF10" i="8"/>
  <c r="EF17" i="8"/>
  <c r="EF18" i="8"/>
  <c r="EF31" i="8"/>
  <c r="EF41" i="8"/>
  <c r="EF42" i="8"/>
  <c r="EF52" i="8"/>
  <c r="EF135" i="8"/>
  <c r="EF141" i="8"/>
  <c r="EF142" i="8"/>
  <c r="EF146" i="8"/>
  <c r="EF147" i="8"/>
  <c r="IU214" i="8"/>
  <c r="EB216" i="8"/>
  <c r="NN213" i="8"/>
  <c r="NN214" i="8" s="1"/>
  <c r="ED213" i="8"/>
  <c r="ED214" i="8" s="1"/>
  <c r="NO84" i="8"/>
  <c r="NO163" i="8"/>
  <c r="NO102" i="8"/>
  <c r="NO133" i="8"/>
  <c r="NO20" i="8"/>
  <c r="NO23" i="8"/>
  <c r="NO24" i="8"/>
  <c r="NO26" i="8"/>
  <c r="NO34" i="8"/>
  <c r="NO35" i="8"/>
  <c r="NO39" i="8"/>
  <c r="NO82" i="8"/>
  <c r="NO33" i="8"/>
  <c r="NO40" i="8"/>
  <c r="NO83" i="8"/>
  <c r="NO86" i="8"/>
  <c r="NO88" i="8"/>
  <c r="NO28" i="8"/>
  <c r="NO93" i="8"/>
  <c r="NO94" i="8"/>
  <c r="NO99" i="8"/>
  <c r="NO148" i="8"/>
  <c r="NO149" i="8"/>
  <c r="NO150" i="8"/>
  <c r="NO154" i="8"/>
  <c r="NO155" i="8"/>
  <c r="NO157" i="8"/>
  <c r="NO160" i="8"/>
  <c r="NO161" i="8"/>
  <c r="NO174" i="8"/>
  <c r="NO175" i="8"/>
  <c r="NO181" i="8"/>
  <c r="NO185" i="8"/>
  <c r="NO187" i="8"/>
  <c r="NO191" i="8"/>
  <c r="NO192" i="8"/>
  <c r="NO194" i="8"/>
  <c r="NO199" i="8"/>
  <c r="NO200" i="8"/>
  <c r="NO201" i="8"/>
  <c r="NO164" i="8"/>
  <c r="NO25" i="8"/>
  <c r="NO78" i="8"/>
  <c r="NO79" i="8"/>
  <c r="NO92" i="8"/>
  <c r="NO105" i="8"/>
  <c r="NO123" i="8"/>
  <c r="NO136" i="8"/>
  <c r="NO167" i="8"/>
  <c r="NO103" i="8"/>
  <c r="NO104" i="8"/>
  <c r="NO110" i="8"/>
  <c r="NO64" i="8"/>
  <c r="NO111" i="8"/>
  <c r="NO115" i="8"/>
  <c r="NO116" i="8"/>
  <c r="NO120" i="8"/>
  <c r="NO121" i="8"/>
  <c r="NO122" i="8"/>
  <c r="NO127" i="8"/>
  <c r="IW16" i="8"/>
  <c r="IW19" i="8"/>
  <c r="IW64" i="8"/>
  <c r="IW66" i="8"/>
  <c r="IW69" i="8"/>
  <c r="IW70" i="8"/>
  <c r="IW72" i="8"/>
  <c r="IW73" i="8"/>
  <c r="IW76" i="8"/>
  <c r="IW77" i="8"/>
  <c r="IW78" i="8"/>
  <c r="IW79" i="8"/>
  <c r="IW80" i="8"/>
  <c r="IW81" i="8"/>
  <c r="IW82" i="8"/>
  <c r="IW83" i="8"/>
  <c r="IW84" i="8"/>
  <c r="IW85" i="8"/>
  <c r="IW86" i="8"/>
  <c r="IW87" i="8"/>
  <c r="IW88" i="8"/>
  <c r="IW89" i="8"/>
  <c r="IW90" i="8"/>
  <c r="IW91" i="8"/>
  <c r="IW92" i="8"/>
  <c r="IW93" i="8"/>
  <c r="IW94" i="8"/>
  <c r="IW17" i="8"/>
  <c r="IW28" i="8"/>
  <c r="IW61" i="8"/>
  <c r="IW62" i="8"/>
  <c r="IW68" i="8"/>
  <c r="IW71" i="8"/>
  <c r="IW74" i="8"/>
  <c r="IW75" i="8"/>
  <c r="IW95" i="8"/>
  <c r="IW96" i="8"/>
  <c r="IW97" i="8"/>
  <c r="IW98" i="8"/>
  <c r="IW99" i="8"/>
  <c r="IW100" i="8"/>
  <c r="IW101" i="8"/>
  <c r="IW102" i="8"/>
  <c r="IW103" i="8"/>
  <c r="IW104" i="8"/>
  <c r="IW105" i="8"/>
  <c r="IW106" i="8"/>
  <c r="IW107" i="8"/>
  <c r="IW108" i="8"/>
  <c r="IW109" i="8"/>
  <c r="IW110" i="8"/>
  <c r="IW111" i="8"/>
  <c r="IW24" i="8"/>
  <c r="IW31" i="8"/>
  <c r="IW56" i="8"/>
  <c r="IW60" i="8"/>
  <c r="IW63" i="8"/>
  <c r="IW65" i="8"/>
  <c r="IW67" i="8"/>
  <c r="IW112" i="8"/>
  <c r="IW113" i="8"/>
  <c r="IW114" i="8"/>
  <c r="IW115" i="8"/>
  <c r="IW116" i="8"/>
  <c r="IW117" i="8"/>
  <c r="IW118" i="8"/>
  <c r="IW119" i="8"/>
  <c r="IW120" i="8"/>
  <c r="IW121" i="8"/>
  <c r="IW122" i="8"/>
  <c r="IW123" i="8"/>
  <c r="IW124" i="8"/>
  <c r="IW125" i="8"/>
  <c r="IW126" i="8"/>
  <c r="IW127" i="8"/>
  <c r="IW25" i="8"/>
  <c r="IW27" i="8"/>
  <c r="IW30" i="8"/>
  <c r="IW32" i="8"/>
  <c r="IW34" i="8"/>
  <c r="IW35" i="8"/>
  <c r="IW38" i="8"/>
  <c r="IW40" i="8"/>
  <c r="IW41" i="8"/>
  <c r="IW42" i="8"/>
  <c r="IW43" i="8"/>
  <c r="IW44" i="8"/>
  <c r="IW193" i="8"/>
  <c r="IW194" i="8"/>
  <c r="IW195" i="8"/>
  <c r="IW36" i="8"/>
  <c r="IW45" i="8"/>
  <c r="IW131" i="8"/>
  <c r="IW162" i="8"/>
  <c r="IW196" i="8"/>
  <c r="IW197" i="8"/>
  <c r="IW198" i="8"/>
  <c r="IW199" i="8"/>
  <c r="IW200" i="8"/>
  <c r="IW201" i="8"/>
  <c r="IW202" i="8"/>
  <c r="IW203" i="8"/>
  <c r="IW204" i="8"/>
  <c r="IW205" i="8"/>
  <c r="IW206" i="8"/>
  <c r="IW207" i="8"/>
  <c r="IW208" i="8"/>
  <c r="IW209" i="8"/>
  <c r="IW210" i="8"/>
  <c r="IW211" i="8"/>
  <c r="IW212" i="8"/>
  <c r="EE53" i="8"/>
  <c r="EE56" i="8"/>
  <c r="EE54" i="8"/>
  <c r="EE55" i="8"/>
  <c r="EE58" i="8"/>
  <c r="EE61" i="8"/>
  <c r="EE60" i="8"/>
  <c r="EE63" i="8"/>
  <c r="EE59" i="8"/>
  <c r="EE62" i="8"/>
  <c r="EE57" i="8"/>
  <c r="EE67" i="8"/>
  <c r="EE68" i="8"/>
  <c r="EE73" i="8"/>
  <c r="EE72" i="8"/>
  <c r="EE71" i="8"/>
  <c r="EE70" i="8"/>
  <c r="EE74" i="8"/>
  <c r="EE75" i="8"/>
  <c r="EE66" i="8"/>
  <c r="EE69" i="8"/>
  <c r="EE14" i="8"/>
  <c r="EE43" i="8"/>
  <c r="EE45" i="8"/>
  <c r="EE47" i="8"/>
  <c r="EE48" i="8"/>
  <c r="EE49" i="8"/>
  <c r="EE50" i="8"/>
  <c r="EE19" i="8"/>
  <c r="EE29" i="8"/>
  <c r="EE95" i="8"/>
  <c r="EE100" i="8"/>
  <c r="EE113" i="8"/>
  <c r="EE114" i="8"/>
  <c r="EE117" i="8"/>
  <c r="EE118" i="8"/>
  <c r="EE119" i="8"/>
  <c r="EE124" i="8"/>
  <c r="EE125" i="8"/>
  <c r="EE106" i="8"/>
  <c r="EE129" i="8"/>
  <c r="EE130" i="8"/>
  <c r="EE131" i="8"/>
  <c r="EE132" i="8"/>
  <c r="EE137" i="8"/>
  <c r="EE138" i="8"/>
  <c r="EE140" i="8"/>
  <c r="EE143" i="8"/>
  <c r="EE144" i="8"/>
  <c r="EE145" i="8"/>
  <c r="EE162" i="8"/>
  <c r="EE169" i="8"/>
  <c r="EE139" i="8"/>
  <c r="EE170" i="8"/>
  <c r="EE171" i="8"/>
  <c r="EE180" i="8"/>
  <c r="EE198" i="8"/>
  <c r="EE205" i="8"/>
  <c r="EE206" i="8"/>
  <c r="EE126" i="8"/>
  <c r="EE212" i="8"/>
  <c r="EE44" i="8"/>
  <c r="EE101" i="8"/>
  <c r="EE107" i="8"/>
  <c r="EE207" i="8"/>
  <c r="EE211" i="8"/>
  <c r="EE123" i="8"/>
  <c r="EE136" i="8"/>
  <c r="EE109" i="8"/>
  <c r="EE167" i="8"/>
  <c r="EE26" i="8"/>
  <c r="EE92" i="8"/>
  <c r="EE34" i="8"/>
  <c r="EE36" i="8"/>
  <c r="EE39" i="8"/>
  <c r="EE46" i="8"/>
  <c r="EE25" i="8"/>
  <c r="EE37" i="8"/>
  <c r="EE84" i="8"/>
  <c r="EE86" i="8"/>
  <c r="EE78" i="8"/>
  <c r="EE28" i="8"/>
  <c r="EE88" i="8"/>
  <c r="EE94" i="8"/>
  <c r="EE99" i="8"/>
  <c r="EE149" i="8"/>
  <c r="EE154" i="8"/>
  <c r="EE156" i="8"/>
  <c r="EE160" i="8"/>
  <c r="EE163" i="8"/>
  <c r="EE174" i="8"/>
  <c r="EE179" i="8"/>
  <c r="EE181" i="8"/>
  <c r="EE186" i="8"/>
  <c r="EE191" i="8"/>
  <c r="EE193" i="8"/>
  <c r="EE79" i="8"/>
  <c r="EE176" i="8"/>
  <c r="EE199" i="8"/>
  <c r="EE201" i="8"/>
  <c r="EE210" i="8"/>
  <c r="EE105" i="8"/>
  <c r="EE164" i="8"/>
  <c r="EE31" i="8"/>
  <c r="EE52" i="8"/>
  <c r="EE128" i="8"/>
  <c r="EE141" i="8"/>
  <c r="EE146" i="8"/>
  <c r="EE151" i="8"/>
  <c r="EE153" i="8"/>
  <c r="EE159" i="8"/>
  <c r="EE108" i="8"/>
  <c r="EE112" i="8"/>
  <c r="EE102" i="8"/>
  <c r="EE133" i="8"/>
  <c r="EE195" i="8"/>
  <c r="EE16" i="8"/>
  <c r="EE20" i="8"/>
  <c r="EE22" i="8"/>
  <c r="EE23" i="8"/>
  <c r="EE24" i="8"/>
  <c r="EE27" i="8"/>
  <c r="EE33" i="8"/>
  <c r="EE35" i="8"/>
  <c r="EE38" i="8"/>
  <c r="EE40" i="8"/>
  <c r="EE82" i="8"/>
  <c r="EE81" i="8"/>
  <c r="EE83" i="8"/>
  <c r="EE85" i="8"/>
  <c r="EE87" i="8"/>
  <c r="EE21" i="8"/>
  <c r="EE32" i="8"/>
  <c r="EE93" i="8"/>
  <c r="EE98" i="8"/>
  <c r="EE148" i="8"/>
  <c r="EE150" i="8"/>
  <c r="EE155" i="8"/>
  <c r="EE157" i="8"/>
  <c r="EE161" i="8"/>
  <c r="EE168" i="8"/>
  <c r="EE175" i="8"/>
  <c r="EE185" i="8"/>
  <c r="EE187" i="8"/>
  <c r="EE192" i="8"/>
  <c r="EE194" i="8"/>
  <c r="EE80" i="8"/>
  <c r="EE188" i="8"/>
  <c r="EE200" i="8"/>
  <c r="EE202" i="8"/>
  <c r="EE15" i="8"/>
  <c r="EE30" i="8"/>
  <c r="EE51" i="8"/>
  <c r="EE135" i="8"/>
  <c r="EE142" i="8"/>
  <c r="EE147" i="8"/>
  <c r="EE152" i="8"/>
  <c r="EE158" i="8"/>
  <c r="EE134" i="8"/>
  <c r="EE165" i="8"/>
  <c r="EE166" i="8"/>
  <c r="EE172" i="8"/>
  <c r="EE173" i="8"/>
  <c r="EE177" i="8"/>
  <c r="EE178" i="8"/>
  <c r="NO213" i="8" l="1"/>
  <c r="NO214" i="8" s="1"/>
  <c r="IW213" i="8"/>
  <c r="EE215" i="8" s="1"/>
  <c r="NP87" i="8"/>
  <c r="NP148" i="8"/>
  <c r="NP156" i="8"/>
  <c r="NP16" i="8"/>
  <c r="NP37" i="8"/>
  <c r="NP174" i="8"/>
  <c r="NP193" i="8"/>
  <c r="NP80" i="8"/>
  <c r="EF151" i="8"/>
  <c r="EF152" i="8"/>
  <c r="EF153" i="8"/>
  <c r="EF158" i="8"/>
  <c r="EF159" i="8"/>
  <c r="EF165" i="8"/>
  <c r="EF166" i="8"/>
  <c r="EF172" i="8"/>
  <c r="EF173" i="8"/>
  <c r="EF177" i="8"/>
  <c r="EF178" i="8"/>
  <c r="NQ10" i="8"/>
  <c r="NQ64" i="8"/>
  <c r="NQ76" i="8"/>
  <c r="NQ77" i="8"/>
  <c r="NQ89" i="8"/>
  <c r="NQ90" i="8"/>
  <c r="NQ91" i="8"/>
  <c r="NQ31" i="8"/>
  <c r="NQ52" i="8"/>
  <c r="NQ96" i="8"/>
  <c r="NQ97" i="8"/>
  <c r="NQ103" i="8"/>
  <c r="NQ104" i="8"/>
  <c r="NQ110" i="8"/>
  <c r="NQ65" i="8"/>
  <c r="NQ111" i="8"/>
  <c r="NP9" i="8"/>
  <c r="IY10" i="8"/>
  <c r="IY42" i="8"/>
  <c r="IY53" i="8"/>
  <c r="IY130" i="8"/>
  <c r="IY163" i="8"/>
  <c r="IY164" i="8"/>
  <c r="IY165" i="8"/>
  <c r="IY166" i="8"/>
  <c r="IY167" i="8"/>
  <c r="IY168" i="8"/>
  <c r="IY169" i="8"/>
  <c r="IY170" i="8"/>
  <c r="IY171" i="8"/>
  <c r="IY172" i="8"/>
  <c r="IX9" i="8"/>
  <c r="EG54" i="8"/>
  <c r="EG55" i="8"/>
  <c r="EG58" i="8"/>
  <c r="EG62" i="8"/>
  <c r="EG63" i="8"/>
  <c r="EG61" i="8"/>
  <c r="EG60" i="8"/>
  <c r="EG59" i="8"/>
  <c r="EG57" i="8"/>
  <c r="EG67" i="8"/>
  <c r="EG68" i="8"/>
  <c r="EG74" i="8"/>
  <c r="EG73" i="8"/>
  <c r="EG72" i="8"/>
  <c r="EG71" i="8"/>
  <c r="EG70" i="8"/>
  <c r="EG75" i="8"/>
  <c r="EG66" i="8"/>
  <c r="EG69" i="8"/>
  <c r="EG14" i="8"/>
  <c r="EG43" i="8"/>
  <c r="EG45" i="8"/>
  <c r="EG47" i="8"/>
  <c r="EG48" i="8"/>
  <c r="EG49" i="8"/>
  <c r="EG50" i="8"/>
  <c r="EG19" i="8"/>
  <c r="EG29" i="8"/>
  <c r="EG95" i="8"/>
  <c r="EG100" i="8"/>
  <c r="EG113" i="8"/>
  <c r="EG114" i="8"/>
  <c r="EG117" i="8"/>
  <c r="EG118" i="8"/>
  <c r="EG119" i="8"/>
  <c r="EG124" i="8"/>
  <c r="EG125" i="8"/>
  <c r="EG126" i="8"/>
  <c r="EG129" i="8"/>
  <c r="EG130" i="8"/>
  <c r="EG131" i="8"/>
  <c r="EG132" i="8"/>
  <c r="EG137" i="8"/>
  <c r="EG138" i="8"/>
  <c r="EG109" i="8"/>
  <c r="EG139" i="8"/>
  <c r="EG140" i="8"/>
  <c r="EG143" i="8"/>
  <c r="EG144" i="8"/>
  <c r="EG145" i="8"/>
  <c r="EG162" i="8"/>
  <c r="EG169" i="8"/>
  <c r="EG170" i="8"/>
  <c r="EG171" i="8"/>
  <c r="EG180" i="8"/>
  <c r="EG198" i="8"/>
  <c r="EG205" i="8"/>
  <c r="EG206" i="8"/>
  <c r="EG101" i="8"/>
  <c r="EG108" i="8"/>
  <c r="EG207" i="8"/>
  <c r="EG212" i="8"/>
  <c r="EG44" i="8"/>
  <c r="EG106" i="8"/>
  <c r="EG107" i="8"/>
  <c r="EG112" i="8"/>
  <c r="EG211" i="8"/>
  <c r="EG105" i="8"/>
  <c r="EG136" i="8"/>
  <c r="EG167" i="8"/>
  <c r="EG102" i="8"/>
  <c r="EG133" i="8"/>
  <c r="EG195" i="8"/>
  <c r="EG16" i="8"/>
  <c r="EG20" i="8"/>
  <c r="EG81" i="8"/>
  <c r="EG22" i="8"/>
  <c r="EG23" i="8"/>
  <c r="EG24" i="8"/>
  <c r="EG26" i="8"/>
  <c r="EG27" i="8"/>
  <c r="EG157" i="8"/>
  <c r="EG160" i="8"/>
  <c r="EG161" i="8"/>
  <c r="EG163" i="8"/>
  <c r="EG168" i="8"/>
  <c r="EG174" i="8"/>
  <c r="EG175" i="8"/>
  <c r="EG179" i="8"/>
  <c r="EG181" i="8"/>
  <c r="EG185" i="8"/>
  <c r="EG186" i="8"/>
  <c r="EG187" i="8"/>
  <c r="EG191" i="8"/>
  <c r="EG192" i="8"/>
  <c r="EG193" i="8"/>
  <c r="EG194" i="8"/>
  <c r="EG80" i="8"/>
  <c r="EG176" i="8"/>
  <c r="EG188" i="8"/>
  <c r="EG199" i="8"/>
  <c r="EG200" i="8"/>
  <c r="EG201" i="8"/>
  <c r="EG202" i="8"/>
  <c r="EG210" i="8"/>
  <c r="EG123" i="8"/>
  <c r="EG15" i="8"/>
  <c r="EG164" i="8"/>
  <c r="EG30" i="8"/>
  <c r="EG31" i="8"/>
  <c r="EG42" i="8"/>
  <c r="EG51" i="8"/>
  <c r="EG52" i="8"/>
  <c r="EF9" i="8"/>
  <c r="EG10" i="8"/>
  <c r="EG115" i="8"/>
  <c r="EG116" i="8"/>
  <c r="EG120" i="8"/>
  <c r="EG121" i="8"/>
  <c r="EG122" i="8"/>
  <c r="EG127" i="8"/>
  <c r="EC216" i="8"/>
  <c r="IV214" i="8"/>
  <c r="EE213" i="8"/>
  <c r="EE214" i="8" s="1"/>
  <c r="NP58" i="8"/>
  <c r="NP54" i="8"/>
  <c r="NP57" i="8"/>
  <c r="NP62" i="8"/>
  <c r="NP55" i="8"/>
  <c r="NP61" i="8"/>
  <c r="NP59" i="8"/>
  <c r="NP63" i="8"/>
  <c r="NP60" i="8"/>
  <c r="NP53" i="8"/>
  <c r="NP56" i="8"/>
  <c r="NP70" i="8"/>
  <c r="NP72" i="8"/>
  <c r="NP75" i="8"/>
  <c r="NP67" i="8"/>
  <c r="NP74" i="8"/>
  <c r="NP73" i="8"/>
  <c r="NP71" i="8"/>
  <c r="NP66" i="8"/>
  <c r="NP68" i="8"/>
  <c r="NP69" i="8"/>
  <c r="NP19" i="8"/>
  <c r="NP95" i="8"/>
  <c r="NP100" i="8"/>
  <c r="NP101" i="8"/>
  <c r="NP108" i="8"/>
  <c r="NP109" i="8"/>
  <c r="NP114" i="8"/>
  <c r="NP118" i="8"/>
  <c r="NP124" i="8"/>
  <c r="NP125" i="8"/>
  <c r="NP126" i="8"/>
  <c r="NP144" i="8"/>
  <c r="NP145" i="8"/>
  <c r="NP162" i="8"/>
  <c r="NP169" i="8"/>
  <c r="NP207" i="8"/>
  <c r="NP143" i="8"/>
  <c r="NP205" i="8"/>
  <c r="NP206" i="8"/>
  <c r="NP43" i="8"/>
  <c r="NP138" i="8"/>
  <c r="NP180" i="8"/>
  <c r="NP198" i="8"/>
  <c r="NP14" i="8"/>
  <c r="NP45" i="8"/>
  <c r="NP48" i="8"/>
  <c r="NP49" i="8"/>
  <c r="NP50" i="8"/>
  <c r="NP170" i="8"/>
  <c r="NP212" i="8"/>
  <c r="NP132" i="8"/>
  <c r="NP140" i="8"/>
  <c r="NP107" i="8"/>
  <c r="NP137" i="8"/>
  <c r="NP29" i="8"/>
  <c r="NP131" i="8"/>
  <c r="NP211" i="8"/>
  <c r="NP117" i="8"/>
  <c r="NP15" i="8"/>
  <c r="NP47" i="8"/>
  <c r="NP119" i="8"/>
  <c r="NP139" i="8"/>
  <c r="NP129" i="8"/>
  <c r="NP130" i="8"/>
  <c r="NP112" i="8"/>
  <c r="NP195" i="8"/>
  <c r="NP85" i="8"/>
  <c r="NP98" i="8"/>
  <c r="NP113" i="8"/>
  <c r="NP171" i="8"/>
  <c r="NP44" i="8"/>
  <c r="NP27" i="8"/>
  <c r="NP179" i="8"/>
  <c r="NP188" i="8"/>
  <c r="NP176" i="8"/>
  <c r="NP202" i="8"/>
  <c r="NP186" i="8"/>
  <c r="NP210" i="8"/>
  <c r="NP32" i="8"/>
  <c r="NP38" i="8"/>
  <c r="NP22" i="8"/>
  <c r="NP84" i="8"/>
  <c r="NP163" i="8"/>
  <c r="NP102" i="8"/>
  <c r="NP133" i="8"/>
  <c r="NP20" i="8"/>
  <c r="NP23" i="8"/>
  <c r="NP24" i="8"/>
  <c r="NP26" i="8"/>
  <c r="NP28" i="8"/>
  <c r="NP34" i="8"/>
  <c r="NP35" i="8"/>
  <c r="NP33" i="8"/>
  <c r="NP82" i="8"/>
  <c r="NP39" i="8"/>
  <c r="NP83" i="8"/>
  <c r="NP86" i="8"/>
  <c r="NP88" i="8"/>
  <c r="NP40" i="8"/>
  <c r="NP93" i="8"/>
  <c r="NP94" i="8"/>
  <c r="NP99" i="8"/>
  <c r="NP149" i="8"/>
  <c r="NP150" i="8"/>
  <c r="NP154" i="8"/>
  <c r="NP155" i="8"/>
  <c r="NP157" i="8"/>
  <c r="NP161" i="8"/>
  <c r="NP175" i="8"/>
  <c r="NP181" i="8"/>
  <c r="NP185" i="8"/>
  <c r="NP187" i="8"/>
  <c r="NP191" i="8"/>
  <c r="NP192" i="8"/>
  <c r="NP194" i="8"/>
  <c r="NP199" i="8"/>
  <c r="NP160" i="8"/>
  <c r="NP200" i="8"/>
  <c r="NP201" i="8"/>
  <c r="NP164" i="8"/>
  <c r="NP25" i="8"/>
  <c r="NP78" i="8"/>
  <c r="NP79" i="8"/>
  <c r="NP92" i="8"/>
  <c r="NP105" i="8"/>
  <c r="NP123" i="8"/>
  <c r="NP136" i="8"/>
  <c r="NP167" i="8"/>
  <c r="NP77" i="8"/>
  <c r="NP89" i="8"/>
  <c r="NP90" i="8"/>
  <c r="NP91" i="8"/>
  <c r="NP64" i="8"/>
  <c r="NP65" i="8"/>
  <c r="NP96" i="8"/>
  <c r="NP97" i="8"/>
  <c r="NP103" i="8"/>
  <c r="NP104" i="8"/>
  <c r="NP110" i="8"/>
  <c r="NP18" i="8"/>
  <c r="NP42" i="8"/>
  <c r="NP111" i="8"/>
  <c r="NP115" i="8"/>
  <c r="NP116" i="8"/>
  <c r="NP120" i="8"/>
  <c r="NP121" i="8"/>
  <c r="NP122" i="8"/>
  <c r="NP127" i="8"/>
  <c r="IX167" i="8"/>
  <c r="IX168" i="8"/>
  <c r="IX169" i="8"/>
  <c r="IX170" i="8"/>
  <c r="IX171" i="8"/>
  <c r="IX172" i="8"/>
  <c r="IX173" i="8"/>
  <c r="IX174" i="8"/>
  <c r="IX175" i="8"/>
  <c r="IX176" i="8"/>
  <c r="IX177" i="8"/>
  <c r="IX178" i="8"/>
  <c r="IX18" i="8"/>
  <c r="IX20" i="8"/>
  <c r="IX31" i="8"/>
  <c r="IX34" i="8"/>
  <c r="IX56" i="8"/>
  <c r="IX128" i="8"/>
  <c r="IX130" i="8"/>
  <c r="IX133" i="8"/>
  <c r="IX180" i="8"/>
  <c r="IX181" i="8"/>
  <c r="IX182" i="8"/>
  <c r="IX183" i="8"/>
  <c r="IX184" i="8"/>
  <c r="IX185" i="8"/>
  <c r="IX186" i="8"/>
  <c r="IX187" i="8"/>
  <c r="IX188" i="8"/>
  <c r="IX189" i="8"/>
  <c r="IX190" i="8"/>
  <c r="IX191" i="8"/>
  <c r="IX192" i="8"/>
  <c r="IX193" i="8"/>
  <c r="IX194" i="8"/>
  <c r="IX195" i="8"/>
  <c r="IX46" i="8"/>
  <c r="IX179" i="8"/>
  <c r="IX196" i="8"/>
  <c r="IX197" i="8"/>
  <c r="IX198" i="8"/>
  <c r="IX69" i="8"/>
  <c r="IX71" i="8"/>
  <c r="IX73" i="8"/>
  <c r="IX75" i="8"/>
  <c r="IX95" i="8"/>
  <c r="IX96" i="8"/>
  <c r="IX97" i="8"/>
  <c r="IX98" i="8"/>
  <c r="IX99" i="8"/>
  <c r="IX100" i="8"/>
  <c r="IX101" i="8"/>
  <c r="IX102" i="8"/>
  <c r="IX103" i="8"/>
  <c r="IX104" i="8"/>
  <c r="IX105" i="8"/>
  <c r="IX106" i="8"/>
  <c r="IX107" i="8"/>
  <c r="IX108" i="8"/>
  <c r="IX109" i="8"/>
  <c r="IX110" i="8"/>
  <c r="IX111" i="8"/>
  <c r="IX35" i="8"/>
  <c r="IX54" i="8"/>
  <c r="IX62" i="8"/>
  <c r="IX66" i="8"/>
  <c r="IX68" i="8"/>
  <c r="IX112" i="8"/>
  <c r="IX113" i="8"/>
  <c r="IX114" i="8"/>
  <c r="IX115" i="8"/>
  <c r="IX116" i="8"/>
  <c r="IX117" i="8"/>
  <c r="IX118" i="8"/>
  <c r="IX119" i="8"/>
  <c r="IX120" i="8"/>
  <c r="IX121" i="8"/>
  <c r="IX122" i="8"/>
  <c r="IX123" i="8"/>
  <c r="IX124" i="8"/>
  <c r="IX125" i="8"/>
  <c r="IX126" i="8"/>
  <c r="IX127" i="8"/>
  <c r="EF53" i="8"/>
  <c r="EF56" i="8"/>
  <c r="EF54" i="8"/>
  <c r="EF55" i="8"/>
  <c r="EF58" i="8"/>
  <c r="EF60" i="8"/>
  <c r="EF61" i="8"/>
  <c r="EF59" i="8"/>
  <c r="EF63" i="8"/>
  <c r="EF62" i="8"/>
  <c r="EF57" i="8"/>
  <c r="EF67" i="8"/>
  <c r="EF68" i="8"/>
  <c r="EF70" i="8"/>
  <c r="EF73" i="8"/>
  <c r="EF71" i="8"/>
  <c r="EF74" i="8"/>
  <c r="EF72" i="8"/>
  <c r="EF75" i="8"/>
  <c r="EF66" i="8"/>
  <c r="EF69" i="8"/>
  <c r="EF14" i="8"/>
  <c r="EF43" i="8"/>
  <c r="EF45" i="8"/>
  <c r="EF47" i="8"/>
  <c r="EF48" i="8"/>
  <c r="EF49" i="8"/>
  <c r="EF50" i="8"/>
  <c r="EF19" i="8"/>
  <c r="EF29" i="8"/>
  <c r="EF95" i="8"/>
  <c r="EF100" i="8"/>
  <c r="EF101" i="8"/>
  <c r="EF114" i="8"/>
  <c r="EF117" i="8"/>
  <c r="EF118" i="8"/>
  <c r="EF119" i="8"/>
  <c r="EF124" i="8"/>
  <c r="EF129" i="8"/>
  <c r="EF130" i="8"/>
  <c r="EF131" i="8"/>
  <c r="EF132" i="8"/>
  <c r="EF137" i="8"/>
  <c r="EF138" i="8"/>
  <c r="EF139" i="8"/>
  <c r="EF140" i="8"/>
  <c r="EF143" i="8"/>
  <c r="EF144" i="8"/>
  <c r="EF181" i="8"/>
  <c r="EF186" i="8"/>
  <c r="EF188" i="8"/>
  <c r="EF192" i="8"/>
  <c r="EF194" i="8"/>
  <c r="EF92" i="8"/>
  <c r="EF199" i="8"/>
  <c r="EF201" i="8"/>
  <c r="EF145" i="8"/>
  <c r="EF162" i="8"/>
  <c r="EF113" i="8"/>
  <c r="EF169" i="8"/>
  <c r="EF170" i="8"/>
  <c r="EF171" i="8"/>
  <c r="EF180" i="8"/>
  <c r="EF198" i="8"/>
  <c r="EF205" i="8"/>
  <c r="EF206" i="8"/>
  <c r="EF109" i="8"/>
  <c r="EF207" i="8"/>
  <c r="EF211" i="8"/>
  <c r="EF212" i="8"/>
  <c r="EF44" i="8"/>
  <c r="EF106" i="8"/>
  <c r="EF107" i="8"/>
  <c r="EF125" i="8"/>
  <c r="EF105" i="8"/>
  <c r="EF136" i="8"/>
  <c r="EF167" i="8"/>
  <c r="EF108" i="8"/>
  <c r="EF112" i="8"/>
  <c r="EF126" i="8"/>
  <c r="EF80" i="8"/>
  <c r="EF102" i="8"/>
  <c r="EF133" i="8"/>
  <c r="EF195" i="8"/>
  <c r="EF16" i="8"/>
  <c r="EF20" i="8"/>
  <c r="EF22" i="8"/>
  <c r="EF23" i="8"/>
  <c r="EF24" i="8"/>
  <c r="EF26" i="8"/>
  <c r="EF27" i="8"/>
  <c r="EF33" i="8"/>
  <c r="EF34" i="8"/>
  <c r="EF35" i="8"/>
  <c r="EF40" i="8"/>
  <c r="EF46" i="8"/>
  <c r="EF28" i="8"/>
  <c r="EF36" i="8"/>
  <c r="EF38" i="8"/>
  <c r="EF82" i="8"/>
  <c r="EF83" i="8"/>
  <c r="EF84" i="8"/>
  <c r="EF85" i="8"/>
  <c r="EF86" i="8"/>
  <c r="EF87" i="8"/>
  <c r="EF79" i="8"/>
  <c r="EF32" i="8"/>
  <c r="EF37" i="8"/>
  <c r="EF39" i="8"/>
  <c r="EF88" i="8"/>
  <c r="EF93" i="8"/>
  <c r="EF94" i="8"/>
  <c r="EF98" i="8"/>
  <c r="EF99" i="8"/>
  <c r="EF148" i="8"/>
  <c r="EF25" i="8"/>
  <c r="EF149" i="8"/>
  <c r="EF150" i="8"/>
  <c r="EF154" i="8"/>
  <c r="EF155" i="8"/>
  <c r="EF156" i="8"/>
  <c r="EF157" i="8"/>
  <c r="EF160" i="8"/>
  <c r="EF161" i="8"/>
  <c r="EF163" i="8"/>
  <c r="EF168" i="8"/>
  <c r="EF174" i="8"/>
  <c r="EF175" i="8"/>
  <c r="EF176" i="8"/>
  <c r="EF179" i="8"/>
  <c r="EF185" i="8"/>
  <c r="EF187" i="8"/>
  <c r="EF191" i="8"/>
  <c r="EF193" i="8"/>
  <c r="EF78" i="8"/>
  <c r="EF81" i="8"/>
  <c r="EF21" i="8"/>
  <c r="EF200" i="8"/>
  <c r="EF202" i="8"/>
  <c r="EF210" i="8"/>
  <c r="EF123" i="8"/>
  <c r="EF15" i="8"/>
  <c r="EF164" i="8"/>
  <c r="EF51" i="8"/>
  <c r="EF128" i="8"/>
  <c r="EF134" i="8"/>
  <c r="EF182" i="8"/>
  <c r="EF183" i="8"/>
  <c r="EF184" i="8"/>
  <c r="EF189" i="8"/>
  <c r="EF190" i="8"/>
  <c r="EF196" i="8"/>
  <c r="EF30" i="8"/>
  <c r="EF197" i="8"/>
  <c r="EF203" i="8"/>
  <c r="EF204" i="8"/>
  <c r="EF208" i="8"/>
  <c r="EF209" i="8"/>
  <c r="EF76" i="8"/>
  <c r="EF77" i="8"/>
  <c r="EF89" i="8"/>
  <c r="EF90" i="8"/>
  <c r="EF91" i="8"/>
  <c r="EF65" i="8"/>
  <c r="EF96" i="8"/>
  <c r="EF97" i="8"/>
  <c r="EF103" i="8"/>
  <c r="EF104" i="8"/>
  <c r="EF110" i="8"/>
  <c r="EF111" i="8"/>
  <c r="EF64" i="8"/>
  <c r="EF115" i="8"/>
  <c r="EF116" i="8"/>
  <c r="EF120" i="8"/>
  <c r="EF121" i="8"/>
  <c r="EF122" i="8"/>
  <c r="EF127" i="8"/>
  <c r="NQ174" i="8" l="1"/>
  <c r="NQ186" i="8"/>
  <c r="NQ38" i="8"/>
  <c r="NQ22" i="8"/>
  <c r="NQ30" i="8"/>
  <c r="NQ193" i="8"/>
  <c r="NQ176" i="8"/>
  <c r="NQ202" i="8"/>
  <c r="NQ210" i="8"/>
  <c r="NQ32" i="8"/>
  <c r="IY134" i="8"/>
  <c r="IY179" i="8"/>
  <c r="IY180" i="8"/>
  <c r="IY181" i="8"/>
  <c r="IY182" i="8"/>
  <c r="IY183" i="8"/>
  <c r="IY184" i="8"/>
  <c r="IY185" i="8"/>
  <c r="IY186" i="8"/>
  <c r="IY187" i="8"/>
  <c r="IY188" i="8"/>
  <c r="IY189" i="8"/>
  <c r="IY190" i="8"/>
  <c r="IY191" i="8"/>
  <c r="IY192" i="8"/>
  <c r="IY95" i="8"/>
  <c r="IY96" i="8"/>
  <c r="IY97" i="8"/>
  <c r="IY177" i="8"/>
  <c r="IY99" i="8"/>
  <c r="IY100" i="8"/>
  <c r="IY101" i="8"/>
  <c r="IY102" i="8"/>
  <c r="IY103" i="8"/>
  <c r="IY104" i="8"/>
  <c r="IY105" i="8"/>
  <c r="IY106" i="8"/>
  <c r="IY107" i="8"/>
  <c r="IY108" i="8"/>
  <c r="IY109" i="8"/>
  <c r="IY110" i="8"/>
  <c r="IY111" i="8"/>
  <c r="IY14" i="8"/>
  <c r="IY173" i="8"/>
  <c r="IY19" i="8"/>
  <c r="IY39" i="8"/>
  <c r="IY61" i="8"/>
  <c r="IY69" i="8"/>
  <c r="IY112" i="8"/>
  <c r="IY113" i="8"/>
  <c r="IY98" i="8"/>
  <c r="IY174" i="8"/>
  <c r="IY175" i="8"/>
  <c r="IY176" i="8"/>
  <c r="IY178" i="8"/>
  <c r="IY22" i="8"/>
  <c r="IY129" i="8"/>
  <c r="IY17" i="8"/>
  <c r="EG92" i="8"/>
  <c r="EG39" i="8"/>
  <c r="EG82" i="8"/>
  <c r="EG83" i="8"/>
  <c r="EG84" i="8"/>
  <c r="EG85" i="8"/>
  <c r="EG86" i="8"/>
  <c r="EG87" i="8"/>
  <c r="EG25" i="8"/>
  <c r="EG78" i="8"/>
  <c r="EG21" i="8"/>
  <c r="EG28" i="8"/>
  <c r="EG32" i="8"/>
  <c r="EG38" i="8"/>
  <c r="EG88" i="8"/>
  <c r="EG93" i="8"/>
  <c r="EG94" i="8"/>
  <c r="EG98" i="8"/>
  <c r="EG99" i="8"/>
  <c r="EG148" i="8"/>
  <c r="EG149" i="8"/>
  <c r="EG150" i="8"/>
  <c r="EG154" i="8"/>
  <c r="EG155" i="8"/>
  <c r="EG156" i="8"/>
  <c r="EG128" i="8"/>
  <c r="EG135" i="8"/>
  <c r="EG141" i="8"/>
  <c r="EG142" i="8"/>
  <c r="EG146" i="8"/>
  <c r="EG147" i="8"/>
  <c r="EG151" i="8"/>
  <c r="EG152" i="8"/>
  <c r="EG33" i="8"/>
  <c r="EG158" i="8"/>
  <c r="EG159" i="8"/>
  <c r="EG41" i="8"/>
  <c r="EG165" i="8"/>
  <c r="EG166" i="8"/>
  <c r="EG172" i="8"/>
  <c r="EG173" i="8"/>
  <c r="EG177" i="8"/>
  <c r="EG178" i="8"/>
  <c r="EG182" i="8"/>
  <c r="EG183" i="8"/>
  <c r="EG184" i="8"/>
  <c r="EG189" i="8"/>
  <c r="EG190" i="8"/>
  <c r="EG153" i="8"/>
  <c r="EG134" i="8"/>
  <c r="EG197" i="8"/>
  <c r="EG203" i="8"/>
  <c r="EG204" i="8"/>
  <c r="EG208" i="8"/>
  <c r="EG209" i="8"/>
  <c r="EG17" i="8"/>
  <c r="EG34" i="8"/>
  <c r="EG35" i="8"/>
  <c r="EG79" i="8"/>
  <c r="EG36" i="8"/>
  <c r="EG37" i="8"/>
  <c r="EG40" i="8"/>
  <c r="EG46" i="8"/>
  <c r="EG196" i="8"/>
  <c r="NQ9" i="8"/>
  <c r="NP8" i="8"/>
  <c r="NR10" i="8"/>
  <c r="NR17" i="8"/>
  <c r="NR31" i="8"/>
  <c r="NR41" i="8"/>
  <c r="NR51" i="8"/>
  <c r="NR52" i="8"/>
  <c r="NR134" i="8"/>
  <c r="NR135" i="8"/>
  <c r="NR141" i="8"/>
  <c r="NR142" i="8"/>
  <c r="NR146" i="8"/>
  <c r="NR147" i="8"/>
  <c r="NR151" i="8"/>
  <c r="NR152" i="8"/>
  <c r="IZ14" i="8"/>
  <c r="IZ26" i="8"/>
  <c r="IZ29" i="8"/>
  <c r="IZ163" i="8"/>
  <c r="IZ164" i="8"/>
  <c r="IZ165" i="8"/>
  <c r="IZ166" i="8"/>
  <c r="IZ167" i="8"/>
  <c r="IZ168" i="8"/>
  <c r="IZ169" i="8"/>
  <c r="IZ170" i="8"/>
  <c r="IZ171" i="8"/>
  <c r="IZ172" i="8"/>
  <c r="IZ173" i="8"/>
  <c r="IZ174" i="8"/>
  <c r="IZ175" i="8"/>
  <c r="IZ176" i="8"/>
  <c r="IZ177" i="8"/>
  <c r="IZ178" i="8"/>
  <c r="IX8" i="8"/>
  <c r="IZ16" i="8"/>
  <c r="IZ38" i="8"/>
  <c r="IZ43" i="8"/>
  <c r="IZ57" i="8"/>
  <c r="IZ133" i="8"/>
  <c r="IZ161" i="8"/>
  <c r="IZ162" i="8"/>
  <c r="IZ180" i="8"/>
  <c r="IZ181" i="8"/>
  <c r="IZ182" i="8"/>
  <c r="IZ183" i="8"/>
  <c r="IZ184" i="8"/>
  <c r="IZ185" i="8"/>
  <c r="IZ186" i="8"/>
  <c r="IZ187" i="8"/>
  <c r="IZ188" i="8"/>
  <c r="IZ189" i="8"/>
  <c r="IZ190" i="8"/>
  <c r="IZ191" i="8"/>
  <c r="IZ192" i="8"/>
  <c r="IZ193" i="8"/>
  <c r="IZ194" i="8"/>
  <c r="IZ195" i="8"/>
  <c r="IZ24" i="8"/>
  <c r="IZ25" i="8"/>
  <c r="IZ31" i="8"/>
  <c r="IZ131" i="8"/>
  <c r="IZ134" i="8"/>
  <c r="IZ179" i="8"/>
  <c r="IZ196" i="8"/>
  <c r="IZ197" i="8"/>
  <c r="IZ198" i="8"/>
  <c r="IZ199" i="8"/>
  <c r="IZ200" i="8"/>
  <c r="IZ201" i="8"/>
  <c r="IY9" i="8"/>
  <c r="IZ10" i="8"/>
  <c r="IZ17" i="8"/>
  <c r="IZ19" i="8"/>
  <c r="IZ22" i="8"/>
  <c r="IZ23" i="8"/>
  <c r="IZ27" i="8"/>
  <c r="IZ28" i="8"/>
  <c r="IZ32" i="8"/>
  <c r="IZ33" i="8"/>
  <c r="IZ34" i="8"/>
  <c r="IZ35" i="8"/>
  <c r="IZ49" i="8"/>
  <c r="IZ52" i="8"/>
  <c r="IZ54" i="8"/>
  <c r="IZ55" i="8"/>
  <c r="IZ58" i="8"/>
  <c r="IZ59" i="8"/>
  <c r="IZ128" i="8"/>
  <c r="IZ129" i="8"/>
  <c r="IZ130" i="8"/>
  <c r="IZ132" i="8"/>
  <c r="IZ135" i="8"/>
  <c r="IZ136" i="8"/>
  <c r="IZ137" i="8"/>
  <c r="IZ138" i="8"/>
  <c r="IZ139" i="8"/>
  <c r="IZ140" i="8"/>
  <c r="IZ141" i="8"/>
  <c r="IZ142" i="8"/>
  <c r="IZ143" i="8"/>
  <c r="IZ144" i="8"/>
  <c r="IZ145" i="8"/>
  <c r="IZ146" i="8"/>
  <c r="IZ147" i="8"/>
  <c r="IZ148" i="8"/>
  <c r="IZ149" i="8"/>
  <c r="IZ150" i="8"/>
  <c r="IZ151" i="8"/>
  <c r="IZ152" i="8"/>
  <c r="IZ153" i="8"/>
  <c r="IZ154" i="8"/>
  <c r="IZ155" i="8"/>
  <c r="IZ156" i="8"/>
  <c r="IZ157" i="8"/>
  <c r="IZ158" i="8"/>
  <c r="IZ159" i="8"/>
  <c r="IZ160" i="8"/>
  <c r="EH53" i="8"/>
  <c r="EH56" i="8"/>
  <c r="EH54" i="8"/>
  <c r="EH55" i="8"/>
  <c r="EH58" i="8"/>
  <c r="EH60" i="8"/>
  <c r="EH61" i="8"/>
  <c r="EH63" i="8"/>
  <c r="EH62" i="8"/>
  <c r="EH59" i="8"/>
  <c r="EH57" i="8"/>
  <c r="EH67" i="8"/>
  <c r="EH68" i="8"/>
  <c r="EH74" i="8"/>
  <c r="EH73" i="8"/>
  <c r="EH71" i="8"/>
  <c r="EH70" i="8"/>
  <c r="EH72" i="8"/>
  <c r="EH75" i="8"/>
  <c r="EH66" i="8"/>
  <c r="EH69" i="8"/>
  <c r="EH14" i="8"/>
  <c r="EH43" i="8"/>
  <c r="EH45" i="8"/>
  <c r="EH47" i="8"/>
  <c r="EH48" i="8"/>
  <c r="EH49" i="8"/>
  <c r="EH50" i="8"/>
  <c r="EH19" i="8"/>
  <c r="EH29" i="8"/>
  <c r="EH95" i="8"/>
  <c r="EH100" i="8"/>
  <c r="EH101" i="8"/>
  <c r="EH114" i="8"/>
  <c r="EH117" i="8"/>
  <c r="EH118" i="8"/>
  <c r="EH119" i="8"/>
  <c r="EH124" i="8"/>
  <c r="EH113" i="8"/>
  <c r="EH126" i="8"/>
  <c r="EH129" i="8"/>
  <c r="EH130" i="8"/>
  <c r="EH131" i="8"/>
  <c r="EH132" i="8"/>
  <c r="EH137" i="8"/>
  <c r="EH140" i="8"/>
  <c r="EH143" i="8"/>
  <c r="EH144" i="8"/>
  <c r="EH145" i="8"/>
  <c r="EH162" i="8"/>
  <c r="EH139" i="8"/>
  <c r="EH169" i="8"/>
  <c r="EH170" i="8"/>
  <c r="EH171" i="8"/>
  <c r="EH180" i="8"/>
  <c r="EH198" i="8"/>
  <c r="EH205" i="8"/>
  <c r="EH206" i="8"/>
  <c r="EH107" i="8"/>
  <c r="EH112" i="8"/>
  <c r="EH138" i="8"/>
  <c r="EH207" i="8"/>
  <c r="EH211" i="8"/>
  <c r="EH212" i="8"/>
  <c r="EH44" i="8"/>
  <c r="EH108" i="8"/>
  <c r="EH125" i="8"/>
  <c r="EH105" i="8"/>
  <c r="EH123" i="8"/>
  <c r="EH136" i="8"/>
  <c r="EH167" i="8"/>
  <c r="EH106" i="8"/>
  <c r="EH109" i="8"/>
  <c r="EH102" i="8"/>
  <c r="EH133" i="8"/>
  <c r="EH195" i="8"/>
  <c r="EH16" i="8"/>
  <c r="EH20" i="8"/>
  <c r="EH21" i="8"/>
  <c r="EH22" i="8"/>
  <c r="EH23" i="8"/>
  <c r="EH24" i="8"/>
  <c r="EH26" i="8"/>
  <c r="EG9" i="8"/>
  <c r="EH10" i="8"/>
  <c r="EH17" i="8"/>
  <c r="EH18" i="8"/>
  <c r="EH41" i="8"/>
  <c r="EH42" i="8"/>
  <c r="EH51" i="8"/>
  <c r="EH135" i="8"/>
  <c r="EH141" i="8"/>
  <c r="EH142" i="8"/>
  <c r="EH146" i="8"/>
  <c r="EH147" i="8"/>
  <c r="EH151" i="8"/>
  <c r="EH152" i="8"/>
  <c r="EH153" i="8"/>
  <c r="EH158" i="8"/>
  <c r="EH159" i="8"/>
  <c r="EH165" i="8"/>
  <c r="EH166" i="8"/>
  <c r="EH172" i="8"/>
  <c r="EH173" i="8"/>
  <c r="EH177" i="8"/>
  <c r="EH178" i="8"/>
  <c r="EH134" i="8"/>
  <c r="EH182" i="8"/>
  <c r="EH183" i="8"/>
  <c r="EH184" i="8"/>
  <c r="EH189" i="8"/>
  <c r="EH190" i="8"/>
  <c r="EH196" i="8"/>
  <c r="EH128" i="8"/>
  <c r="EH197" i="8"/>
  <c r="EH203" i="8"/>
  <c r="EH204" i="8"/>
  <c r="EH208" i="8"/>
  <c r="EH209" i="8"/>
  <c r="EH30" i="8"/>
  <c r="EH65" i="8"/>
  <c r="EH76" i="8"/>
  <c r="EH77" i="8"/>
  <c r="EH89" i="8"/>
  <c r="EH90" i="8"/>
  <c r="EH91" i="8"/>
  <c r="EH52" i="8"/>
  <c r="EH96" i="8"/>
  <c r="EH97" i="8"/>
  <c r="EH103" i="8"/>
  <c r="EH104" i="8"/>
  <c r="EH110" i="8"/>
  <c r="EH111" i="8"/>
  <c r="EF8" i="8"/>
  <c r="ED216" i="8"/>
  <c r="IW214" i="8"/>
  <c r="IX213" i="8"/>
  <c r="EF215" i="8" s="1"/>
  <c r="NP213" i="8"/>
  <c r="NP214" i="8" s="1"/>
  <c r="EF213" i="8"/>
  <c r="EF214" i="8" s="1"/>
  <c r="NQ54" i="8"/>
  <c r="NQ55" i="8"/>
  <c r="NQ57" i="8"/>
  <c r="NQ62" i="8"/>
  <c r="NQ58" i="8"/>
  <c r="NQ61" i="8"/>
  <c r="NQ59" i="8"/>
  <c r="NQ63" i="8"/>
  <c r="NQ60" i="8"/>
  <c r="NQ56" i="8"/>
  <c r="NQ53" i="8"/>
  <c r="NQ70" i="8"/>
  <c r="NQ72" i="8"/>
  <c r="NQ75" i="8"/>
  <c r="NQ67" i="8"/>
  <c r="NQ74" i="8"/>
  <c r="NQ73" i="8"/>
  <c r="NQ71" i="8"/>
  <c r="NQ66" i="8"/>
  <c r="NQ68" i="8"/>
  <c r="NQ69" i="8"/>
  <c r="NQ19" i="8"/>
  <c r="NQ29" i="8"/>
  <c r="NQ95" i="8"/>
  <c r="NQ100" i="8"/>
  <c r="NQ101" i="8"/>
  <c r="NQ108" i="8"/>
  <c r="NQ109" i="8"/>
  <c r="NQ114" i="8"/>
  <c r="NQ118" i="8"/>
  <c r="NQ124" i="8"/>
  <c r="NQ125" i="8"/>
  <c r="NQ126" i="8"/>
  <c r="NQ139" i="8"/>
  <c r="NQ140" i="8"/>
  <c r="NQ144" i="8"/>
  <c r="NQ145" i="8"/>
  <c r="NQ162" i="8"/>
  <c r="NQ169" i="8"/>
  <c r="NQ206" i="8"/>
  <c r="NQ207" i="8"/>
  <c r="NQ132" i="8"/>
  <c r="NQ143" i="8"/>
  <c r="NQ180" i="8"/>
  <c r="NQ198" i="8"/>
  <c r="NQ43" i="8"/>
  <c r="NQ138" i="8"/>
  <c r="NQ14" i="8"/>
  <c r="NQ45" i="8"/>
  <c r="NQ48" i="8"/>
  <c r="NQ49" i="8"/>
  <c r="NQ50" i="8"/>
  <c r="NQ137" i="8"/>
  <c r="NQ170" i="8"/>
  <c r="NQ212" i="8"/>
  <c r="NQ107" i="8"/>
  <c r="NQ131" i="8"/>
  <c r="NQ211" i="8"/>
  <c r="NQ15" i="8"/>
  <c r="NQ117" i="8"/>
  <c r="NQ47" i="8"/>
  <c r="NQ119" i="8"/>
  <c r="NQ130" i="8"/>
  <c r="NQ112" i="8"/>
  <c r="NQ195" i="8"/>
  <c r="NQ85" i="8"/>
  <c r="NQ98" i="8"/>
  <c r="NQ106" i="8"/>
  <c r="NQ171" i="8"/>
  <c r="NQ205" i="8"/>
  <c r="NQ44" i="8"/>
  <c r="NQ27" i="8"/>
  <c r="NQ179" i="8"/>
  <c r="NQ188" i="8"/>
  <c r="NQ21" i="8"/>
  <c r="NQ36" i="8"/>
  <c r="NQ46" i="8"/>
  <c r="NQ168" i="8"/>
  <c r="NQ81" i="8"/>
  <c r="NQ87" i="8"/>
  <c r="NQ129" i="8"/>
  <c r="NQ80" i="8"/>
  <c r="NQ156" i="8"/>
  <c r="NQ16" i="8"/>
  <c r="NQ37" i="8"/>
  <c r="NQ113" i="8"/>
  <c r="NQ148" i="8"/>
  <c r="NQ154" i="8"/>
  <c r="NQ84" i="8"/>
  <c r="NQ163" i="8"/>
  <c r="NQ102" i="8"/>
  <c r="NQ133" i="8"/>
  <c r="NQ20" i="8"/>
  <c r="NQ23" i="8"/>
  <c r="NQ24" i="8"/>
  <c r="NQ26" i="8"/>
  <c r="NQ34" i="8"/>
  <c r="NQ35" i="8"/>
  <c r="NQ40" i="8"/>
  <c r="NQ82" i="8"/>
  <c r="NQ28" i="8"/>
  <c r="NQ83" i="8"/>
  <c r="NQ86" i="8"/>
  <c r="NQ88" i="8"/>
  <c r="NQ33" i="8"/>
  <c r="NQ39" i="8"/>
  <c r="NQ93" i="8"/>
  <c r="NQ94" i="8"/>
  <c r="NQ99" i="8"/>
  <c r="NQ149" i="8"/>
  <c r="NQ150" i="8"/>
  <c r="NQ155" i="8"/>
  <c r="NQ157" i="8"/>
  <c r="NQ160" i="8"/>
  <c r="NQ161" i="8"/>
  <c r="NQ175" i="8"/>
  <c r="NQ181" i="8"/>
  <c r="NQ185" i="8"/>
  <c r="NQ187" i="8"/>
  <c r="NQ191" i="8"/>
  <c r="NQ192" i="8"/>
  <c r="NQ194" i="8"/>
  <c r="NQ199" i="8"/>
  <c r="NQ200" i="8"/>
  <c r="NQ201" i="8"/>
  <c r="NQ164" i="8"/>
  <c r="NQ25" i="8"/>
  <c r="NQ78" i="8"/>
  <c r="NQ79" i="8"/>
  <c r="NQ92" i="8"/>
  <c r="NQ105" i="8"/>
  <c r="NQ123" i="8"/>
  <c r="NQ136" i="8"/>
  <c r="NQ167" i="8"/>
  <c r="NQ17" i="8"/>
  <c r="NQ18" i="8"/>
  <c r="NQ51" i="8"/>
  <c r="NQ128" i="8"/>
  <c r="NQ134" i="8"/>
  <c r="NQ135" i="8"/>
  <c r="NQ141" i="8"/>
  <c r="NQ142" i="8"/>
  <c r="NQ146" i="8"/>
  <c r="NQ147" i="8"/>
  <c r="NQ151" i="8"/>
  <c r="NQ152" i="8"/>
  <c r="NQ153" i="8"/>
  <c r="NQ158" i="8"/>
  <c r="NQ159" i="8"/>
  <c r="NQ165" i="8"/>
  <c r="NQ166" i="8"/>
  <c r="NQ172" i="8"/>
  <c r="NQ173" i="8"/>
  <c r="NQ177" i="8"/>
  <c r="NQ41" i="8"/>
  <c r="NQ42" i="8"/>
  <c r="NQ182" i="8"/>
  <c r="NQ183" i="8"/>
  <c r="NQ184" i="8"/>
  <c r="NQ189" i="8"/>
  <c r="NQ190" i="8"/>
  <c r="NQ178" i="8"/>
  <c r="NQ196" i="8"/>
  <c r="NQ197" i="8"/>
  <c r="NQ203" i="8"/>
  <c r="NQ204" i="8"/>
  <c r="NQ208" i="8"/>
  <c r="NQ209" i="8"/>
  <c r="NQ115" i="8"/>
  <c r="NQ116" i="8"/>
  <c r="NQ120" i="8"/>
  <c r="NQ121" i="8"/>
  <c r="NQ122" i="8"/>
  <c r="NQ127" i="8"/>
  <c r="IY15" i="8"/>
  <c r="IY18" i="8"/>
  <c r="IY20" i="8"/>
  <c r="IY21" i="8"/>
  <c r="IY23" i="8"/>
  <c r="IY24" i="8"/>
  <c r="IY26" i="8"/>
  <c r="IY27" i="8"/>
  <c r="IY29" i="8"/>
  <c r="IY30" i="8"/>
  <c r="IY31" i="8"/>
  <c r="IY32" i="8"/>
  <c r="IY33" i="8"/>
  <c r="IY38" i="8"/>
  <c r="IY44" i="8"/>
  <c r="IY45" i="8"/>
  <c r="IY47" i="8"/>
  <c r="IY48" i="8"/>
  <c r="IY50" i="8"/>
  <c r="IY51" i="8"/>
  <c r="IY54" i="8"/>
  <c r="IY56" i="8"/>
  <c r="IY57" i="8"/>
  <c r="IY58" i="8"/>
  <c r="IY60" i="8"/>
  <c r="IY128" i="8"/>
  <c r="IY131" i="8"/>
  <c r="IY135" i="8"/>
  <c r="IY136" i="8"/>
  <c r="IY137" i="8"/>
  <c r="IY138" i="8"/>
  <c r="IY139" i="8"/>
  <c r="IY140" i="8"/>
  <c r="IY141" i="8"/>
  <c r="IY142" i="8"/>
  <c r="IY143" i="8"/>
  <c r="IY144" i="8"/>
  <c r="IY145" i="8"/>
  <c r="IY146" i="8"/>
  <c r="IY147" i="8"/>
  <c r="IY148" i="8"/>
  <c r="IY149" i="8"/>
  <c r="IY150" i="8"/>
  <c r="IY151" i="8"/>
  <c r="IY152" i="8"/>
  <c r="IY153" i="8"/>
  <c r="IY154" i="8"/>
  <c r="IY155" i="8"/>
  <c r="IY156" i="8"/>
  <c r="IY157" i="8"/>
  <c r="IY158" i="8"/>
  <c r="IY159" i="8"/>
  <c r="IY160" i="8"/>
  <c r="IY193" i="8"/>
  <c r="IY194" i="8"/>
  <c r="IY195" i="8"/>
  <c r="IY49" i="8"/>
  <c r="IY52" i="8"/>
  <c r="IY132" i="8"/>
  <c r="IY133" i="8"/>
  <c r="IY161" i="8"/>
  <c r="IY162" i="8"/>
  <c r="IY196" i="8"/>
  <c r="IY197" i="8"/>
  <c r="IY198" i="8"/>
  <c r="IY199" i="8"/>
  <c r="IY200" i="8"/>
  <c r="IY201" i="8"/>
  <c r="IY202" i="8"/>
  <c r="IY203" i="8"/>
  <c r="IY204" i="8"/>
  <c r="IY205" i="8"/>
  <c r="IY206" i="8"/>
  <c r="IY207" i="8"/>
  <c r="IY208" i="8"/>
  <c r="IY209" i="8"/>
  <c r="IY210" i="8"/>
  <c r="IY211" i="8"/>
  <c r="IY212" i="8"/>
  <c r="IY25" i="8"/>
  <c r="IY28" i="8"/>
  <c r="IY35" i="8"/>
  <c r="IY36" i="8"/>
  <c r="IY59" i="8"/>
  <c r="IY63" i="8"/>
  <c r="IY64" i="8"/>
  <c r="IY65" i="8"/>
  <c r="IY70" i="8"/>
  <c r="IY72" i="8"/>
  <c r="IY73" i="8"/>
  <c r="IY75" i="8"/>
  <c r="IY76" i="8"/>
  <c r="IY77" i="8"/>
  <c r="IY78" i="8"/>
  <c r="IY79" i="8"/>
  <c r="IY80" i="8"/>
  <c r="IY81" i="8"/>
  <c r="IY82" i="8"/>
  <c r="IY83" i="8"/>
  <c r="IY84" i="8"/>
  <c r="IY85" i="8"/>
  <c r="IY86" i="8"/>
  <c r="IY87" i="8"/>
  <c r="IY88" i="8"/>
  <c r="IY89" i="8"/>
  <c r="IY90" i="8"/>
  <c r="IY91" i="8"/>
  <c r="IY92" i="8"/>
  <c r="IY93" i="8"/>
  <c r="IY94" i="8"/>
  <c r="IY16" i="8"/>
  <c r="IY34" i="8"/>
  <c r="IY37" i="8"/>
  <c r="IY40" i="8"/>
  <c r="IY41" i="8"/>
  <c r="IY43" i="8"/>
  <c r="IY46" i="8"/>
  <c r="IY55" i="8"/>
  <c r="IY62" i="8"/>
  <c r="IY66" i="8"/>
  <c r="IY67" i="8"/>
  <c r="IY68" i="8"/>
  <c r="IY71" i="8"/>
  <c r="IY74" i="8"/>
  <c r="IY114" i="8"/>
  <c r="IY115" i="8"/>
  <c r="IY116" i="8"/>
  <c r="IY117" i="8"/>
  <c r="IY118" i="8"/>
  <c r="IY119" i="8"/>
  <c r="IY120" i="8"/>
  <c r="IY121" i="8"/>
  <c r="IY122" i="8"/>
  <c r="IY123" i="8"/>
  <c r="IY124" i="8"/>
  <c r="IY125" i="8"/>
  <c r="IY126" i="8"/>
  <c r="IY127" i="8"/>
  <c r="EG53" i="8"/>
  <c r="EG56" i="8"/>
  <c r="EG76" i="8"/>
  <c r="EG77" i="8"/>
  <c r="EG89" i="8"/>
  <c r="EG90" i="8"/>
  <c r="EG91" i="8"/>
  <c r="EG18" i="8"/>
  <c r="EG64" i="8"/>
  <c r="EG65" i="8"/>
  <c r="EG96" i="8"/>
  <c r="EG97" i="8"/>
  <c r="EG103" i="8"/>
  <c r="EG104" i="8"/>
  <c r="EG110" i="8"/>
  <c r="EG111" i="8"/>
  <c r="EG213" i="8" l="1"/>
  <c r="EG214" i="8" s="1"/>
  <c r="NR113" i="8"/>
  <c r="NR21" i="8"/>
  <c r="NR36" i="8"/>
  <c r="NR46" i="8"/>
  <c r="NR81" i="8"/>
  <c r="NR193" i="8"/>
  <c r="NR156" i="8"/>
  <c r="NR16" i="8"/>
  <c r="NR211" i="8"/>
  <c r="NR168" i="8"/>
  <c r="NR87" i="8"/>
  <c r="NR174" i="8"/>
  <c r="NR37" i="8"/>
  <c r="NR106" i="8"/>
  <c r="NR112" i="8"/>
  <c r="IZ202" i="8"/>
  <c r="IZ203" i="8"/>
  <c r="IZ204" i="8"/>
  <c r="IZ205" i="8"/>
  <c r="IZ206" i="8"/>
  <c r="IZ207" i="8"/>
  <c r="IZ208" i="8"/>
  <c r="IZ209" i="8"/>
  <c r="IZ210" i="8"/>
  <c r="IZ211" i="8"/>
  <c r="EH27" i="8"/>
  <c r="EH33" i="8"/>
  <c r="EH34" i="8"/>
  <c r="EH35" i="8"/>
  <c r="EH40" i="8"/>
  <c r="EH46" i="8"/>
  <c r="EH82" i="8"/>
  <c r="EH25" i="8"/>
  <c r="EH78" i="8"/>
  <c r="EH79" i="8"/>
  <c r="EH80" i="8"/>
  <c r="EH28" i="8"/>
  <c r="EH32" i="8"/>
  <c r="EH38" i="8"/>
  <c r="EH83" i="8"/>
  <c r="EH84" i="8"/>
  <c r="EH85" i="8"/>
  <c r="EH86" i="8"/>
  <c r="EH87" i="8"/>
  <c r="EH81" i="8"/>
  <c r="EH92" i="8"/>
  <c r="EH36" i="8"/>
  <c r="EH37" i="8"/>
  <c r="EH39" i="8"/>
  <c r="EH88" i="8"/>
  <c r="EH93" i="8"/>
  <c r="EH94" i="8"/>
  <c r="EH98" i="8"/>
  <c r="EH99" i="8"/>
  <c r="EH148" i="8"/>
  <c r="EH149" i="8"/>
  <c r="EH150" i="8"/>
  <c r="EH154" i="8"/>
  <c r="EH155" i="8"/>
  <c r="EH156" i="8"/>
  <c r="EH157" i="8"/>
  <c r="EH160" i="8"/>
  <c r="EH161" i="8"/>
  <c r="EH163" i="8"/>
  <c r="EH168" i="8"/>
  <c r="EH174" i="8"/>
  <c r="EH175" i="8"/>
  <c r="EH179" i="8"/>
  <c r="EH181" i="8"/>
  <c r="EH185" i="8"/>
  <c r="EH186" i="8"/>
  <c r="EH187" i="8"/>
  <c r="EH176" i="8"/>
  <c r="EH188" i="8"/>
  <c r="EH191" i="8"/>
  <c r="NS207" i="8"/>
  <c r="NS140" i="8"/>
  <c r="NS180" i="8"/>
  <c r="NS43" i="8"/>
  <c r="NS143" i="8"/>
  <c r="NS14" i="8"/>
  <c r="NS45" i="8"/>
  <c r="NS48" i="8"/>
  <c r="NS49" i="8"/>
  <c r="NS50" i="8"/>
  <c r="NS137" i="8"/>
  <c r="NS170" i="8"/>
  <c r="NS212" i="8"/>
  <c r="NS144" i="8"/>
  <c r="NS107" i="8"/>
  <c r="NS131" i="8"/>
  <c r="NS15" i="8"/>
  <c r="NS117" i="8"/>
  <c r="NS47" i="8"/>
  <c r="NS129" i="8"/>
  <c r="NS130" i="8"/>
  <c r="NS112" i="8"/>
  <c r="NS195" i="8"/>
  <c r="NS85" i="8"/>
  <c r="NS98" i="8"/>
  <c r="NS171" i="8"/>
  <c r="NS106" i="8"/>
  <c r="NS113" i="8"/>
  <c r="NS44" i="8"/>
  <c r="NS27" i="8"/>
  <c r="NS179" i="8"/>
  <c r="NS188" i="8"/>
  <c r="NS211" i="8"/>
  <c r="NS21" i="8"/>
  <c r="NS36" i="8"/>
  <c r="NS46" i="8"/>
  <c r="NS168" i="8"/>
  <c r="NS81" i="8"/>
  <c r="NS87" i="8"/>
  <c r="NS174" i="8"/>
  <c r="NS80" i="8"/>
  <c r="NS186" i="8"/>
  <c r="NS210" i="8"/>
  <c r="NS32" i="8"/>
  <c r="NS38" i="8"/>
  <c r="NS22" i="8"/>
  <c r="NS84" i="8"/>
  <c r="NS163" i="8"/>
  <c r="NS82" i="8"/>
  <c r="NS102" i="8"/>
  <c r="NS133" i="8"/>
  <c r="NS20" i="8"/>
  <c r="NS23" i="8"/>
  <c r="NS24" i="8"/>
  <c r="NS26" i="8"/>
  <c r="NS34" i="8"/>
  <c r="NS35" i="8"/>
  <c r="NS33" i="8"/>
  <c r="NS39" i="8"/>
  <c r="NS83" i="8"/>
  <c r="NS86" i="8"/>
  <c r="NS88" i="8"/>
  <c r="NS40" i="8"/>
  <c r="NS93" i="8"/>
  <c r="NS94" i="8"/>
  <c r="NS99" i="8"/>
  <c r="NS148" i="8"/>
  <c r="NS149" i="8"/>
  <c r="NS150" i="8"/>
  <c r="NS154" i="8"/>
  <c r="NS155" i="8"/>
  <c r="NS157" i="8"/>
  <c r="NS161" i="8"/>
  <c r="NS175" i="8"/>
  <c r="NS181" i="8"/>
  <c r="NS185" i="8"/>
  <c r="NS187" i="8"/>
  <c r="NS191" i="8"/>
  <c r="NS192" i="8"/>
  <c r="NS194" i="8"/>
  <c r="NS199" i="8"/>
  <c r="NS28" i="8"/>
  <c r="NS160" i="8"/>
  <c r="NS200" i="8"/>
  <c r="NS201" i="8"/>
  <c r="NS202" i="8"/>
  <c r="NS164" i="8"/>
  <c r="NS25" i="8"/>
  <c r="NS78" i="8"/>
  <c r="NS79" i="8"/>
  <c r="NS92" i="8"/>
  <c r="NS105" i="8"/>
  <c r="NS123" i="8"/>
  <c r="NR9" i="8"/>
  <c r="NS10" i="8"/>
  <c r="NS96" i="8"/>
  <c r="NS97" i="8"/>
  <c r="NS103" i="8"/>
  <c r="NS104" i="8"/>
  <c r="NS110" i="8"/>
  <c r="NS30" i="8"/>
  <c r="NS64" i="8"/>
  <c r="NS111" i="8"/>
  <c r="NS115" i="8"/>
  <c r="NS116" i="8"/>
  <c r="NS120" i="8"/>
  <c r="NS121" i="8"/>
  <c r="NS122" i="8"/>
  <c r="NS127" i="8"/>
  <c r="IZ9" i="8"/>
  <c r="JA10" i="8"/>
  <c r="JA15" i="8"/>
  <c r="JA48" i="8"/>
  <c r="JA55" i="8"/>
  <c r="JA61" i="8"/>
  <c r="JA63" i="8"/>
  <c r="JA65" i="8"/>
  <c r="JA70" i="8"/>
  <c r="JA72" i="8"/>
  <c r="JA73" i="8"/>
  <c r="JA75" i="8"/>
  <c r="JA76" i="8"/>
  <c r="JA77" i="8"/>
  <c r="JA78" i="8"/>
  <c r="JA79" i="8"/>
  <c r="EI10" i="8"/>
  <c r="EI165" i="8"/>
  <c r="EI166" i="8"/>
  <c r="EI172" i="8"/>
  <c r="EI173" i="8"/>
  <c r="EI177" i="8"/>
  <c r="EI178" i="8"/>
  <c r="EI17" i="8"/>
  <c r="EI182" i="8"/>
  <c r="EI183" i="8"/>
  <c r="EI184" i="8"/>
  <c r="EI189" i="8"/>
  <c r="EI190" i="8"/>
  <c r="EI196" i="8"/>
  <c r="EH9" i="8"/>
  <c r="EI41" i="8"/>
  <c r="EI134" i="8"/>
  <c r="EI197" i="8"/>
  <c r="EI203" i="8"/>
  <c r="EI204" i="8"/>
  <c r="EI208" i="8"/>
  <c r="EI209" i="8"/>
  <c r="EI76" i="8"/>
  <c r="EI77" i="8"/>
  <c r="EI89" i="8"/>
  <c r="EI90" i="8"/>
  <c r="EI91" i="8"/>
  <c r="EI64" i="8"/>
  <c r="EI65" i="8"/>
  <c r="EI96" i="8"/>
  <c r="EI97" i="8"/>
  <c r="EI103" i="8"/>
  <c r="EI104" i="8"/>
  <c r="EI110" i="8"/>
  <c r="EE216" i="8"/>
  <c r="IX214" i="8"/>
  <c r="NQ213" i="8"/>
  <c r="NQ214" i="8" s="1"/>
  <c r="IY213" i="8"/>
  <c r="EG215" i="8" s="1"/>
  <c r="NR55" i="8"/>
  <c r="NR58" i="8"/>
  <c r="NR54" i="8"/>
  <c r="NR57" i="8"/>
  <c r="NR62" i="8"/>
  <c r="NR61" i="8"/>
  <c r="NR59" i="8"/>
  <c r="NR63" i="8"/>
  <c r="NR60" i="8"/>
  <c r="NR53" i="8"/>
  <c r="NR56" i="8"/>
  <c r="NR70" i="8"/>
  <c r="NR73" i="8"/>
  <c r="NR72" i="8"/>
  <c r="NR75" i="8"/>
  <c r="NR67" i="8"/>
  <c r="NR74" i="8"/>
  <c r="NR71" i="8"/>
  <c r="NR66" i="8"/>
  <c r="NR68" i="8"/>
  <c r="NR69" i="8"/>
  <c r="NR19" i="8"/>
  <c r="NR95" i="8"/>
  <c r="NR100" i="8"/>
  <c r="NR101" i="8"/>
  <c r="NR108" i="8"/>
  <c r="NR109" i="8"/>
  <c r="NR114" i="8"/>
  <c r="NR118" i="8"/>
  <c r="NR119" i="8"/>
  <c r="NR124" i="8"/>
  <c r="NR125" i="8"/>
  <c r="NR126" i="8"/>
  <c r="NR144" i="8"/>
  <c r="NR145" i="8"/>
  <c r="NR162" i="8"/>
  <c r="NR169" i="8"/>
  <c r="NR206" i="8"/>
  <c r="NR207" i="8"/>
  <c r="NR132" i="8"/>
  <c r="NR205" i="8"/>
  <c r="NR14" i="8"/>
  <c r="NR43" i="8"/>
  <c r="NR138" i="8"/>
  <c r="NR140" i="8"/>
  <c r="NR180" i="8"/>
  <c r="NR198" i="8"/>
  <c r="NR45" i="8"/>
  <c r="NR48" i="8"/>
  <c r="NR49" i="8"/>
  <c r="NR50" i="8"/>
  <c r="NR170" i="8"/>
  <c r="NR212" i="8"/>
  <c r="NR139" i="8"/>
  <c r="NR137" i="8"/>
  <c r="NR143" i="8"/>
  <c r="NR29" i="8"/>
  <c r="NR131" i="8"/>
  <c r="NR15" i="8"/>
  <c r="NR47" i="8"/>
  <c r="NR129" i="8"/>
  <c r="NR130" i="8"/>
  <c r="NR195" i="8"/>
  <c r="NR210" i="8"/>
  <c r="NR85" i="8"/>
  <c r="NR98" i="8"/>
  <c r="NR117" i="8"/>
  <c r="NR171" i="8"/>
  <c r="NR107" i="8"/>
  <c r="NR44" i="8"/>
  <c r="NR27" i="8"/>
  <c r="NR179" i="8"/>
  <c r="NR188" i="8"/>
  <c r="NR88" i="8"/>
  <c r="NR148" i="8"/>
  <c r="NR80" i="8"/>
  <c r="NR176" i="8"/>
  <c r="NR186" i="8"/>
  <c r="NR32" i="8"/>
  <c r="NR38" i="8"/>
  <c r="NR22" i="8"/>
  <c r="NR84" i="8"/>
  <c r="NR163" i="8"/>
  <c r="NR102" i="8"/>
  <c r="NR133" i="8"/>
  <c r="NR20" i="8"/>
  <c r="NR23" i="8"/>
  <c r="NR24" i="8"/>
  <c r="NR26" i="8"/>
  <c r="NR28" i="8"/>
  <c r="NR33" i="8"/>
  <c r="NR34" i="8"/>
  <c r="NR35" i="8"/>
  <c r="NR39" i="8"/>
  <c r="NR82" i="8"/>
  <c r="NR40" i="8"/>
  <c r="NR83" i="8"/>
  <c r="NR86" i="8"/>
  <c r="NR93" i="8"/>
  <c r="NR94" i="8"/>
  <c r="NR99" i="8"/>
  <c r="NR149" i="8"/>
  <c r="NR150" i="8"/>
  <c r="NR154" i="8"/>
  <c r="NR155" i="8"/>
  <c r="NR157" i="8"/>
  <c r="NR161" i="8"/>
  <c r="NR175" i="8"/>
  <c r="NR181" i="8"/>
  <c r="NR185" i="8"/>
  <c r="NR187" i="8"/>
  <c r="NR160" i="8"/>
  <c r="NR191" i="8"/>
  <c r="NR192" i="8"/>
  <c r="NR194" i="8"/>
  <c r="NR199" i="8"/>
  <c r="NR200" i="8"/>
  <c r="NR201" i="8"/>
  <c r="NR202" i="8"/>
  <c r="NR164" i="8"/>
  <c r="NR25" i="8"/>
  <c r="NR78" i="8"/>
  <c r="NR79" i="8"/>
  <c r="NR92" i="8"/>
  <c r="NR105" i="8"/>
  <c r="NR123" i="8"/>
  <c r="NR136" i="8"/>
  <c r="NR167" i="8"/>
  <c r="NR42" i="8"/>
  <c r="NR76" i="8"/>
  <c r="NR77" i="8"/>
  <c r="NR89" i="8"/>
  <c r="NR90" i="8"/>
  <c r="NR91" i="8"/>
  <c r="NR64" i="8"/>
  <c r="NR65" i="8"/>
  <c r="NR96" i="8"/>
  <c r="NR97" i="8"/>
  <c r="NR103" i="8"/>
  <c r="NR104" i="8"/>
  <c r="NR110" i="8"/>
  <c r="NR111" i="8"/>
  <c r="NR115" i="8"/>
  <c r="NR116" i="8"/>
  <c r="NR120" i="8"/>
  <c r="NR121" i="8"/>
  <c r="NR122" i="8"/>
  <c r="NR127" i="8"/>
  <c r="NR153" i="8"/>
  <c r="NR158" i="8"/>
  <c r="NR159" i="8"/>
  <c r="NR30" i="8"/>
  <c r="NR165" i="8"/>
  <c r="NR166" i="8"/>
  <c r="NR172" i="8"/>
  <c r="NR173" i="8"/>
  <c r="NR177" i="8"/>
  <c r="NR128" i="8"/>
  <c r="NR182" i="8"/>
  <c r="NR183" i="8"/>
  <c r="NR184" i="8"/>
  <c r="NR189" i="8"/>
  <c r="NR190" i="8"/>
  <c r="NR18" i="8"/>
  <c r="NR178" i="8"/>
  <c r="NR196" i="8"/>
  <c r="NR197" i="8"/>
  <c r="NR203" i="8"/>
  <c r="NR204" i="8"/>
  <c r="NR208" i="8"/>
  <c r="NR209" i="8"/>
  <c r="IZ212" i="8"/>
  <c r="IZ18" i="8"/>
  <c r="IZ30" i="8"/>
  <c r="IZ51" i="8"/>
  <c r="IZ62" i="8"/>
  <c r="IZ66" i="8"/>
  <c r="IZ67" i="8"/>
  <c r="IZ68" i="8"/>
  <c r="IZ70" i="8"/>
  <c r="IZ72" i="8"/>
  <c r="IZ74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50" i="8"/>
  <c r="IZ53" i="8"/>
  <c r="IZ61" i="8"/>
  <c r="IZ64" i="8"/>
  <c r="IZ69" i="8"/>
  <c r="IZ71" i="8"/>
  <c r="IZ73" i="8"/>
  <c r="IZ75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5" i="8"/>
  <c r="IZ20" i="8"/>
  <c r="IZ21" i="8"/>
  <c r="IZ56" i="8"/>
  <c r="IZ60" i="8"/>
  <c r="IZ63" i="8"/>
  <c r="IZ65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127" i="8"/>
  <c r="IZ36" i="8"/>
  <c r="IZ37" i="8"/>
  <c r="IZ39" i="8"/>
  <c r="IZ40" i="8"/>
  <c r="IZ41" i="8"/>
  <c r="IZ42" i="8"/>
  <c r="IZ44" i="8"/>
  <c r="IZ45" i="8"/>
  <c r="IZ46" i="8"/>
  <c r="IZ47" i="8"/>
  <c r="IZ48" i="8"/>
  <c r="EH192" i="8"/>
  <c r="EH193" i="8"/>
  <c r="EH194" i="8"/>
  <c r="EH199" i="8"/>
  <c r="EH200" i="8"/>
  <c r="EH201" i="8"/>
  <c r="EH202" i="8"/>
  <c r="EH210" i="8"/>
  <c r="EH15" i="8"/>
  <c r="EH164" i="8"/>
  <c r="EH31" i="8"/>
  <c r="EH64" i="8"/>
  <c r="EH115" i="8"/>
  <c r="EH116" i="8"/>
  <c r="EH120" i="8"/>
  <c r="EH121" i="8"/>
  <c r="EH122" i="8"/>
  <c r="EH127" i="8"/>
  <c r="NS136" i="8" l="1"/>
  <c r="NS167" i="8"/>
  <c r="NS18" i="8"/>
  <c r="NS41" i="8"/>
  <c r="NS51" i="8"/>
  <c r="NS128" i="8"/>
  <c r="NS134" i="8"/>
  <c r="NS135" i="8"/>
  <c r="NS141" i="8"/>
  <c r="NS142" i="8"/>
  <c r="NS146" i="8"/>
  <c r="NS147" i="8"/>
  <c r="NS151" i="8"/>
  <c r="NS152" i="8"/>
  <c r="NS153" i="8"/>
  <c r="NS158" i="8"/>
  <c r="NS159" i="8"/>
  <c r="NS165" i="8"/>
  <c r="NS166" i="8"/>
  <c r="NS172" i="8"/>
  <c r="NS173" i="8"/>
  <c r="NS177" i="8"/>
  <c r="NS42" i="8"/>
  <c r="NS52" i="8"/>
  <c r="NS178" i="8"/>
  <c r="NS182" i="8"/>
  <c r="NS183" i="8"/>
  <c r="NS184" i="8"/>
  <c r="NS189" i="8"/>
  <c r="JA16" i="8"/>
  <c r="JA18" i="8"/>
  <c r="JA19" i="8"/>
  <c r="JA20" i="8"/>
  <c r="JA21" i="8"/>
  <c r="JA22" i="8"/>
  <c r="JA23" i="8"/>
  <c r="JA24" i="8"/>
  <c r="JA25" i="8"/>
  <c r="JA26" i="8"/>
  <c r="JA29" i="8"/>
  <c r="JA30" i="8"/>
  <c r="JA31" i="8"/>
  <c r="JA33" i="8"/>
  <c r="JA35" i="8"/>
  <c r="JA36" i="8"/>
  <c r="JA37" i="8"/>
  <c r="JA38" i="8"/>
  <c r="JA41" i="8"/>
  <c r="JA43" i="8"/>
  <c r="JA45" i="8"/>
  <c r="JA47" i="8"/>
  <c r="JA49" i="8"/>
  <c r="JA50" i="8"/>
  <c r="JA51" i="8"/>
  <c r="JA53" i="8"/>
  <c r="JA56" i="8"/>
  <c r="JA57" i="8"/>
  <c r="JA58" i="8"/>
  <c r="JA60" i="8"/>
  <c r="JA131" i="8"/>
  <c r="JA135" i="8"/>
  <c r="JA136" i="8"/>
  <c r="JA137" i="8"/>
  <c r="JA138" i="8"/>
  <c r="JA139" i="8"/>
  <c r="JA140" i="8"/>
  <c r="JA141" i="8"/>
  <c r="JA142" i="8"/>
  <c r="JA143" i="8"/>
  <c r="JA144" i="8"/>
  <c r="JA145" i="8"/>
  <c r="JA146" i="8"/>
  <c r="JA147" i="8"/>
  <c r="JA148" i="8"/>
  <c r="JA149" i="8"/>
  <c r="JA150" i="8"/>
  <c r="JA151" i="8"/>
  <c r="JA152" i="8"/>
  <c r="JA153" i="8"/>
  <c r="JA154" i="8"/>
  <c r="JA155" i="8"/>
  <c r="JA156" i="8"/>
  <c r="JA157" i="8"/>
  <c r="JA158" i="8"/>
  <c r="EI36" i="8"/>
  <c r="EI39" i="8"/>
  <c r="EI82" i="8"/>
  <c r="EI83" i="8"/>
  <c r="EI84" i="8"/>
  <c r="EI85" i="8"/>
  <c r="EI86" i="8"/>
  <c r="EI87" i="8"/>
  <c r="EI78" i="8"/>
  <c r="EI80" i="8"/>
  <c r="EI28" i="8"/>
  <c r="EI37" i="8"/>
  <c r="EI38" i="8"/>
  <c r="EI88" i="8"/>
  <c r="EI93" i="8"/>
  <c r="EI94" i="8"/>
  <c r="EI98" i="8"/>
  <c r="EI99" i="8"/>
  <c r="EI148" i="8"/>
  <c r="EI149" i="8"/>
  <c r="NT10" i="8"/>
  <c r="NT42" i="8"/>
  <c r="NT111" i="8"/>
  <c r="NT115" i="8"/>
  <c r="NT116" i="8"/>
  <c r="NT120" i="8"/>
  <c r="NT121" i="8"/>
  <c r="NT122" i="8"/>
  <c r="NT127" i="8"/>
  <c r="NS9" i="8"/>
  <c r="NT17" i="8"/>
  <c r="NT18" i="8"/>
  <c r="NT30" i="8"/>
  <c r="NT31" i="8"/>
  <c r="NT134" i="8"/>
  <c r="NT135" i="8"/>
  <c r="NT141" i="8"/>
  <c r="NT142" i="8"/>
  <c r="NT146" i="8"/>
  <c r="NT147" i="8"/>
  <c r="NT151" i="8"/>
  <c r="NT152" i="8"/>
  <c r="NT153" i="8"/>
  <c r="NT158" i="8"/>
  <c r="NT159" i="8"/>
  <c r="NT165" i="8"/>
  <c r="NT166" i="8"/>
  <c r="NT172" i="8"/>
  <c r="NT173" i="8"/>
  <c r="NT177" i="8"/>
  <c r="NT182" i="8"/>
  <c r="NT183" i="8"/>
  <c r="NT184" i="8"/>
  <c r="JB10" i="8"/>
  <c r="JB15" i="8"/>
  <c r="JA9" i="8"/>
  <c r="EJ128" i="8"/>
  <c r="EJ10" i="8"/>
  <c r="EJ30" i="8"/>
  <c r="EJ31" i="8"/>
  <c r="EJ42" i="8"/>
  <c r="EJ51" i="8"/>
  <c r="EJ52" i="8"/>
  <c r="EJ135" i="8"/>
  <c r="EJ141" i="8"/>
  <c r="EJ142" i="8"/>
  <c r="EJ146" i="8"/>
  <c r="EJ147" i="8"/>
  <c r="EJ151" i="8"/>
  <c r="EJ152" i="8"/>
  <c r="EJ153" i="8"/>
  <c r="EJ158" i="8"/>
  <c r="EJ159" i="8"/>
  <c r="EI9" i="8"/>
  <c r="IY214" i="8"/>
  <c r="EF216" i="8"/>
  <c r="IZ213" i="8"/>
  <c r="EH215" i="8" s="1"/>
  <c r="NR213" i="8"/>
  <c r="NR214" i="8" s="1"/>
  <c r="EH213" i="8"/>
  <c r="EH214" i="8" s="1"/>
  <c r="NS54" i="8"/>
  <c r="NS57" i="8"/>
  <c r="NS62" i="8"/>
  <c r="NS55" i="8"/>
  <c r="NS58" i="8"/>
  <c r="NS61" i="8"/>
  <c r="NS59" i="8"/>
  <c r="NS63" i="8"/>
  <c r="NS60" i="8"/>
  <c r="NS56" i="8"/>
  <c r="NS53" i="8"/>
  <c r="NS70" i="8"/>
  <c r="NS73" i="8"/>
  <c r="NS72" i="8"/>
  <c r="NS75" i="8"/>
  <c r="NS67" i="8"/>
  <c r="NS74" i="8"/>
  <c r="NS71" i="8"/>
  <c r="NS66" i="8"/>
  <c r="NS68" i="8"/>
  <c r="NS69" i="8"/>
  <c r="NS19" i="8"/>
  <c r="NS29" i="8"/>
  <c r="NS95" i="8"/>
  <c r="NS100" i="8"/>
  <c r="NS101" i="8"/>
  <c r="NS108" i="8"/>
  <c r="NS109" i="8"/>
  <c r="NS114" i="8"/>
  <c r="NS118" i="8"/>
  <c r="NS119" i="8"/>
  <c r="NS124" i="8"/>
  <c r="NS125" i="8"/>
  <c r="NS126" i="8"/>
  <c r="NS132" i="8"/>
  <c r="NS138" i="8"/>
  <c r="NS145" i="8"/>
  <c r="NS162" i="8"/>
  <c r="NS169" i="8"/>
  <c r="NS139" i="8"/>
  <c r="NS198" i="8"/>
  <c r="NS205" i="8"/>
  <c r="NS206" i="8"/>
  <c r="NS156" i="8"/>
  <c r="NS16" i="8"/>
  <c r="NS37" i="8"/>
  <c r="NS193" i="8"/>
  <c r="NS176" i="8"/>
  <c r="NS190" i="8"/>
  <c r="NS196" i="8"/>
  <c r="NS197" i="8"/>
  <c r="NS203" i="8"/>
  <c r="NS204" i="8"/>
  <c r="NS208" i="8"/>
  <c r="NS209" i="8"/>
  <c r="NS17" i="8"/>
  <c r="NS31" i="8"/>
  <c r="NS65" i="8"/>
  <c r="NS76" i="8"/>
  <c r="NS77" i="8"/>
  <c r="NS89" i="8"/>
  <c r="NS90" i="8"/>
  <c r="NS91" i="8"/>
  <c r="JA159" i="8"/>
  <c r="JA160" i="8"/>
  <c r="JA34" i="8"/>
  <c r="JA46" i="8"/>
  <c r="JA52" i="8"/>
  <c r="JA133" i="8"/>
  <c r="JA134" i="8"/>
  <c r="JA162" i="8"/>
  <c r="JA163" i="8"/>
  <c r="JA164" i="8"/>
  <c r="JA165" i="8"/>
  <c r="JA166" i="8"/>
  <c r="JA167" i="8"/>
  <c r="JA168" i="8"/>
  <c r="JA169" i="8"/>
  <c r="JA170" i="8"/>
  <c r="JA171" i="8"/>
  <c r="JA172" i="8"/>
  <c r="JA173" i="8"/>
  <c r="JA174" i="8"/>
  <c r="JA175" i="8"/>
  <c r="JA176" i="8"/>
  <c r="JA177" i="8"/>
  <c r="JA178" i="8"/>
  <c r="JA17" i="8"/>
  <c r="JA28" i="8"/>
  <c r="JA44" i="8"/>
  <c r="JA128" i="8"/>
  <c r="JA129" i="8"/>
  <c r="JA130" i="8"/>
  <c r="JA179" i="8"/>
  <c r="JA180" i="8"/>
  <c r="JA181" i="8"/>
  <c r="JA182" i="8"/>
  <c r="JA183" i="8"/>
  <c r="JA184" i="8"/>
  <c r="JA185" i="8"/>
  <c r="JA186" i="8"/>
  <c r="JA187" i="8"/>
  <c r="JA188" i="8"/>
  <c r="JA189" i="8"/>
  <c r="JA190" i="8"/>
  <c r="JA191" i="8"/>
  <c r="JA192" i="8"/>
  <c r="JA193" i="8"/>
  <c r="JA194" i="8"/>
  <c r="JA195" i="8"/>
  <c r="JA27" i="8"/>
  <c r="JA39" i="8"/>
  <c r="JA59" i="8"/>
  <c r="JA132" i="8"/>
  <c r="JA161" i="8"/>
  <c r="JA196" i="8"/>
  <c r="JA197" i="8"/>
  <c r="JA198" i="8"/>
  <c r="JA199" i="8"/>
  <c r="JA200" i="8"/>
  <c r="JA201" i="8"/>
  <c r="JA202" i="8"/>
  <c r="JA203" i="8"/>
  <c r="JA204" i="8"/>
  <c r="JA205" i="8"/>
  <c r="JA206" i="8"/>
  <c r="JA207" i="8"/>
  <c r="JA208" i="8"/>
  <c r="JA209" i="8"/>
  <c r="JA210" i="8"/>
  <c r="JA211" i="8"/>
  <c r="JA212" i="8"/>
  <c r="JA80" i="8"/>
  <c r="JA81" i="8"/>
  <c r="JA82" i="8"/>
  <c r="JA83" i="8"/>
  <c r="JA84" i="8"/>
  <c r="JA85" i="8"/>
  <c r="JA86" i="8"/>
  <c r="JA87" i="8"/>
  <c r="JA88" i="8"/>
  <c r="JA89" i="8"/>
  <c r="JA90" i="8"/>
  <c r="JA91" i="8"/>
  <c r="JA92" i="8"/>
  <c r="JA93" i="8"/>
  <c r="JA94" i="8"/>
  <c r="JA14" i="8"/>
  <c r="JA32" i="8"/>
  <c r="JA54" i="8"/>
  <c r="JA62" i="8"/>
  <c r="JA66" i="8"/>
  <c r="JA67" i="8"/>
  <c r="JA68" i="8"/>
  <c r="JA71" i="8"/>
  <c r="JA74" i="8"/>
  <c r="JA95" i="8"/>
  <c r="JA96" i="8"/>
  <c r="JA97" i="8"/>
  <c r="JA98" i="8"/>
  <c r="JA99" i="8"/>
  <c r="JA100" i="8"/>
  <c r="JA101" i="8"/>
  <c r="JA102" i="8"/>
  <c r="JA103" i="8"/>
  <c r="JA104" i="8"/>
  <c r="JA105" i="8"/>
  <c r="JA106" i="8"/>
  <c r="JA107" i="8"/>
  <c r="JA108" i="8"/>
  <c r="JA109" i="8"/>
  <c r="JA110" i="8"/>
  <c r="JA111" i="8"/>
  <c r="JA40" i="8"/>
  <c r="JA42" i="8"/>
  <c r="JA64" i="8"/>
  <c r="JA69" i="8"/>
  <c r="JA112" i="8"/>
  <c r="JA113" i="8"/>
  <c r="JA114" i="8"/>
  <c r="JA115" i="8"/>
  <c r="JA116" i="8"/>
  <c r="JA117" i="8"/>
  <c r="JA118" i="8"/>
  <c r="JA119" i="8"/>
  <c r="JA120" i="8"/>
  <c r="JA121" i="8"/>
  <c r="JA122" i="8"/>
  <c r="JA123" i="8"/>
  <c r="JA124" i="8"/>
  <c r="JA125" i="8"/>
  <c r="JA126" i="8"/>
  <c r="JA127" i="8"/>
  <c r="EI53" i="8"/>
  <c r="EI56" i="8"/>
  <c r="EI54" i="8"/>
  <c r="EI55" i="8"/>
  <c r="EI58" i="8"/>
  <c r="EI62" i="8"/>
  <c r="EI59" i="8"/>
  <c r="EI63" i="8"/>
  <c r="EI61" i="8"/>
  <c r="EI60" i="8"/>
  <c r="EI57" i="8"/>
  <c r="EI67" i="8"/>
  <c r="EI68" i="8"/>
  <c r="EI73" i="8"/>
  <c r="EI72" i="8"/>
  <c r="EI71" i="8"/>
  <c r="EI70" i="8"/>
  <c r="EI74" i="8"/>
  <c r="EI75" i="8"/>
  <c r="EI66" i="8"/>
  <c r="EI69" i="8"/>
  <c r="EI14" i="8"/>
  <c r="EI167" i="8"/>
  <c r="EI102" i="8"/>
  <c r="EI195" i="8"/>
  <c r="EI20" i="8"/>
  <c r="EI23" i="8"/>
  <c r="EI26" i="8"/>
  <c r="EI32" i="8"/>
  <c r="EI35" i="8"/>
  <c r="EI46" i="8"/>
  <c r="EI43" i="8"/>
  <c r="EI45" i="8"/>
  <c r="EI47" i="8"/>
  <c r="EI48" i="8"/>
  <c r="EI49" i="8"/>
  <c r="EI50" i="8"/>
  <c r="EI19" i="8"/>
  <c r="EI29" i="8"/>
  <c r="EI95" i="8"/>
  <c r="EI100" i="8"/>
  <c r="EI101" i="8"/>
  <c r="EI106" i="8"/>
  <c r="EI114" i="8"/>
  <c r="EI117" i="8"/>
  <c r="EI118" i="8"/>
  <c r="EI119" i="8"/>
  <c r="EI124" i="8"/>
  <c r="EI125" i="8"/>
  <c r="EI129" i="8"/>
  <c r="EI130" i="8"/>
  <c r="EI131" i="8"/>
  <c r="EI132" i="8"/>
  <c r="EI137" i="8"/>
  <c r="EI139" i="8"/>
  <c r="EI140" i="8"/>
  <c r="EI143" i="8"/>
  <c r="EI144" i="8"/>
  <c r="EI145" i="8"/>
  <c r="EI162" i="8"/>
  <c r="EI169" i="8"/>
  <c r="EI126" i="8"/>
  <c r="EI170" i="8"/>
  <c r="EI171" i="8"/>
  <c r="EI180" i="8"/>
  <c r="EI198" i="8"/>
  <c r="EI205" i="8"/>
  <c r="EI206" i="8"/>
  <c r="EI112" i="8"/>
  <c r="EI207" i="8"/>
  <c r="EI211" i="8"/>
  <c r="EI212" i="8"/>
  <c r="EI44" i="8"/>
  <c r="EI107" i="8"/>
  <c r="EI108" i="8"/>
  <c r="EI109" i="8"/>
  <c r="EI138" i="8"/>
  <c r="EI136" i="8"/>
  <c r="EI113" i="8"/>
  <c r="EI133" i="8"/>
  <c r="EI16" i="8"/>
  <c r="EI22" i="8"/>
  <c r="EI24" i="8"/>
  <c r="EI27" i="8"/>
  <c r="EI33" i="8"/>
  <c r="EI34" i="8"/>
  <c r="EI40" i="8"/>
  <c r="EI92" i="8"/>
  <c r="EI150" i="8"/>
  <c r="EI154" i="8"/>
  <c r="EI155" i="8"/>
  <c r="EI156" i="8"/>
  <c r="EI157" i="8"/>
  <c r="EI160" i="8"/>
  <c r="EI161" i="8"/>
  <c r="EI163" i="8"/>
  <c r="EI168" i="8"/>
  <c r="EI174" i="8"/>
  <c r="EI175" i="8"/>
  <c r="EI179" i="8"/>
  <c r="EI181" i="8"/>
  <c r="EI185" i="8"/>
  <c r="EI186" i="8"/>
  <c r="EI187" i="8"/>
  <c r="EI191" i="8"/>
  <c r="EI192" i="8"/>
  <c r="EI193" i="8"/>
  <c r="EI194" i="8"/>
  <c r="EI25" i="8"/>
  <c r="EI79" i="8"/>
  <c r="EI81" i="8"/>
  <c r="EI21" i="8"/>
  <c r="EI176" i="8"/>
  <c r="EI188" i="8"/>
  <c r="EI199" i="8"/>
  <c r="EI200" i="8"/>
  <c r="EI201" i="8"/>
  <c r="EI202" i="8"/>
  <c r="EI210" i="8"/>
  <c r="EI105" i="8"/>
  <c r="EI123" i="8"/>
  <c r="EI15" i="8"/>
  <c r="EI164" i="8"/>
  <c r="EI18" i="8"/>
  <c r="EI30" i="8"/>
  <c r="EI31" i="8"/>
  <c r="EI42" i="8"/>
  <c r="EI52" i="8"/>
  <c r="EI128" i="8"/>
  <c r="EI135" i="8"/>
  <c r="EI141" i="8"/>
  <c r="EI142" i="8"/>
  <c r="EI146" i="8"/>
  <c r="EI147" i="8"/>
  <c r="EI151" i="8"/>
  <c r="EI152" i="8"/>
  <c r="EI153" i="8"/>
  <c r="EI158" i="8"/>
  <c r="EI159" i="8"/>
  <c r="EI111" i="8"/>
  <c r="EI51" i="8"/>
  <c r="EI115" i="8"/>
  <c r="EI116" i="8"/>
  <c r="EI120" i="8"/>
  <c r="EI121" i="8"/>
  <c r="EI122" i="8"/>
  <c r="EI127" i="8"/>
  <c r="NS213" i="8" l="1"/>
  <c r="NS214" i="8" s="1"/>
  <c r="EJ56" i="8"/>
  <c r="EJ60" i="8"/>
  <c r="EJ68" i="8"/>
  <c r="EJ72" i="8"/>
  <c r="EJ47" i="8"/>
  <c r="EJ50" i="8"/>
  <c r="EJ95" i="8"/>
  <c r="EJ114" i="8"/>
  <c r="EJ130" i="8"/>
  <c r="EJ143" i="8"/>
  <c r="EJ171" i="8"/>
  <c r="EJ123" i="8"/>
  <c r="EJ106" i="8"/>
  <c r="EJ195" i="8"/>
  <c r="EJ22" i="8"/>
  <c r="EJ27" i="8"/>
  <c r="EJ28" i="8"/>
  <c r="EJ78" i="8"/>
  <c r="EJ149" i="8"/>
  <c r="EJ163" i="8"/>
  <c r="EJ179" i="8"/>
  <c r="EJ193" i="8"/>
  <c r="EJ200" i="8"/>
  <c r="EJ210" i="8"/>
  <c r="EJ165" i="8"/>
  <c r="EJ177" i="8"/>
  <c r="EJ170" i="8"/>
  <c r="EJ38" i="8"/>
  <c r="EJ80" i="8"/>
  <c r="EJ36" i="8"/>
  <c r="EJ148" i="8"/>
  <c r="EJ191" i="8"/>
  <c r="EJ199" i="8"/>
  <c r="EJ164" i="8"/>
  <c r="EJ58" i="8"/>
  <c r="EJ67" i="8"/>
  <c r="EJ71" i="8"/>
  <c r="EJ66" i="8"/>
  <c r="EJ48" i="8"/>
  <c r="EJ19" i="8"/>
  <c r="EJ101" i="8"/>
  <c r="EJ118" i="8"/>
  <c r="EJ139" i="8"/>
  <c r="EJ145" i="8"/>
  <c r="EJ211" i="8"/>
  <c r="EJ136" i="8"/>
  <c r="EJ20" i="8"/>
  <c r="EJ24" i="8"/>
  <c r="EJ34" i="8"/>
  <c r="EJ40" i="8"/>
  <c r="EJ84" i="8"/>
  <c r="EJ86" i="8"/>
  <c r="EJ93" i="8"/>
  <c r="EJ156" i="8"/>
  <c r="EJ174" i="8"/>
  <c r="EJ81" i="8"/>
  <c r="EJ176" i="8"/>
  <c r="EJ202" i="8"/>
  <c r="EJ172" i="8"/>
  <c r="EJ54" i="8"/>
  <c r="EJ55" i="8"/>
  <c r="EJ61" i="8"/>
  <c r="EJ63" i="8"/>
  <c r="EJ62" i="8"/>
  <c r="EJ74" i="8"/>
  <c r="EJ70" i="8"/>
  <c r="EJ75" i="8"/>
  <c r="EJ14" i="8"/>
  <c r="EJ45" i="8"/>
  <c r="EJ49" i="8"/>
  <c r="EJ29" i="8"/>
  <c r="EJ100" i="8"/>
  <c r="EJ107" i="8"/>
  <c r="EJ117" i="8"/>
  <c r="EJ124" i="8"/>
  <c r="EJ125" i="8"/>
  <c r="EJ132" i="8"/>
  <c r="EJ112" i="8"/>
  <c r="EJ126" i="8"/>
  <c r="EJ140" i="8"/>
  <c r="EJ144" i="8"/>
  <c r="EJ162" i="8"/>
  <c r="EJ169" i="8"/>
  <c r="EJ44" i="8"/>
  <c r="EJ105" i="8"/>
  <c r="EJ167" i="8"/>
  <c r="EJ109" i="8"/>
  <c r="EJ133" i="8"/>
  <c r="EJ23" i="8"/>
  <c r="EJ26" i="8"/>
  <c r="EJ92" i="8"/>
  <c r="EJ33" i="8"/>
  <c r="EJ35" i="8"/>
  <c r="EJ39" i="8"/>
  <c r="EJ25" i="8"/>
  <c r="EJ79" i="8"/>
  <c r="EJ37" i="8"/>
  <c r="EJ83" i="8"/>
  <c r="EJ85" i="8"/>
  <c r="EJ87" i="8"/>
  <c r="EJ88" i="8"/>
  <c r="EJ94" i="8"/>
  <c r="EJ99" i="8"/>
  <c r="EJ32" i="8"/>
  <c r="EJ150" i="8"/>
  <c r="EJ155" i="8"/>
  <c r="EJ157" i="8"/>
  <c r="EJ161" i="8"/>
  <c r="EJ168" i="8"/>
  <c r="EJ175" i="8"/>
  <c r="EJ181" i="8"/>
  <c r="EJ186" i="8"/>
  <c r="EJ187" i="8"/>
  <c r="EJ188" i="8"/>
  <c r="EJ192" i="8"/>
  <c r="EJ194" i="8"/>
  <c r="EJ201" i="8"/>
  <c r="EJ15" i="8"/>
  <c r="EJ166" i="8"/>
  <c r="EJ173" i="8"/>
  <c r="EJ178" i="8"/>
  <c r="EJ69" i="8"/>
  <c r="EJ129" i="8"/>
  <c r="EJ137" i="8"/>
  <c r="EJ16" i="8"/>
  <c r="EJ21" i="8"/>
  <c r="EJ160" i="8"/>
  <c r="EJ53" i="8"/>
  <c r="EJ59" i="8"/>
  <c r="EJ57" i="8"/>
  <c r="EJ73" i="8"/>
  <c r="EJ43" i="8"/>
  <c r="EJ119" i="8"/>
  <c r="EJ131" i="8"/>
  <c r="EJ138" i="8"/>
  <c r="EJ102" i="8"/>
  <c r="EJ46" i="8"/>
  <c r="EJ82" i="8"/>
  <c r="EJ98" i="8"/>
  <c r="EJ154" i="8"/>
  <c r="EJ185" i="8"/>
  <c r="NT9" i="8"/>
  <c r="NU10" i="8"/>
  <c r="NU165" i="8"/>
  <c r="NU166" i="8"/>
  <c r="NU172" i="8"/>
  <c r="NU173" i="8"/>
  <c r="NU177" i="8"/>
  <c r="NU42" i="8"/>
  <c r="NU128" i="8"/>
  <c r="NU178" i="8"/>
  <c r="NU182" i="8"/>
  <c r="NU183" i="8"/>
  <c r="NU184" i="8"/>
  <c r="NU189" i="8"/>
  <c r="NU190" i="8"/>
  <c r="NU196" i="8"/>
  <c r="NU197" i="8"/>
  <c r="NU203" i="8"/>
  <c r="NU204" i="8"/>
  <c r="NU208" i="8"/>
  <c r="NU209" i="8"/>
  <c r="NU64" i="8"/>
  <c r="NU76" i="8"/>
  <c r="JB9" i="8"/>
  <c r="JC10" i="8"/>
  <c r="JC46" i="8"/>
  <c r="JC49" i="8"/>
  <c r="JC62" i="8"/>
  <c r="JC66" i="8"/>
  <c r="JC67" i="8"/>
  <c r="EK10" i="8"/>
  <c r="EK17" i="8"/>
  <c r="EK18" i="8"/>
  <c r="EK30" i="8"/>
  <c r="EK41" i="8"/>
  <c r="EK52" i="8"/>
  <c r="EK135" i="8"/>
  <c r="EK141" i="8"/>
  <c r="EK142" i="8"/>
  <c r="EK146" i="8"/>
  <c r="EK147" i="8"/>
  <c r="EK151" i="8"/>
  <c r="EK152" i="8"/>
  <c r="EK153" i="8"/>
  <c r="EK158" i="8"/>
  <c r="EK159" i="8"/>
  <c r="EK31" i="8"/>
  <c r="EK42" i="8"/>
  <c r="EK165" i="8"/>
  <c r="EK166" i="8"/>
  <c r="EK172" i="8"/>
  <c r="EK173" i="8"/>
  <c r="EK177" i="8"/>
  <c r="EK178" i="8"/>
  <c r="EK182" i="8"/>
  <c r="EK183" i="8"/>
  <c r="EK184" i="8"/>
  <c r="EK189" i="8"/>
  <c r="EK190" i="8"/>
  <c r="EK196" i="8"/>
  <c r="EK128" i="8"/>
  <c r="EK134" i="8"/>
  <c r="EK197" i="8"/>
  <c r="EK203" i="8"/>
  <c r="EK204" i="8"/>
  <c r="EK208" i="8"/>
  <c r="EK209" i="8"/>
  <c r="EK51" i="8"/>
  <c r="EK64" i="8"/>
  <c r="EK76" i="8"/>
  <c r="EK77" i="8"/>
  <c r="EK89" i="8"/>
  <c r="EK90" i="8"/>
  <c r="EK91" i="8"/>
  <c r="EK65" i="8"/>
  <c r="EK96" i="8"/>
  <c r="EK97" i="8"/>
  <c r="EK103" i="8"/>
  <c r="EK104" i="8"/>
  <c r="EK110" i="8"/>
  <c r="EK111" i="8"/>
  <c r="EK115" i="8"/>
  <c r="EK116" i="8"/>
  <c r="EK120" i="8"/>
  <c r="EK121" i="8"/>
  <c r="EK122" i="8"/>
  <c r="EK127" i="8"/>
  <c r="EJ9" i="8"/>
  <c r="IZ214" i="8"/>
  <c r="EG216" i="8"/>
  <c r="JA213" i="8"/>
  <c r="EI215" i="8" s="1"/>
  <c r="EI213" i="8"/>
  <c r="EI214" i="8" s="1"/>
  <c r="NT58" i="8"/>
  <c r="NT54" i="8"/>
  <c r="NT55" i="8"/>
  <c r="NT57" i="8"/>
  <c r="NT62" i="8"/>
  <c r="NT61" i="8"/>
  <c r="NT59" i="8"/>
  <c r="NT63" i="8"/>
  <c r="NT60" i="8"/>
  <c r="NT53" i="8"/>
  <c r="NT56" i="8"/>
  <c r="NT70" i="8"/>
  <c r="NT73" i="8"/>
  <c r="NT72" i="8"/>
  <c r="NT75" i="8"/>
  <c r="NT67" i="8"/>
  <c r="NT74" i="8"/>
  <c r="NT71" i="8"/>
  <c r="NT66" i="8"/>
  <c r="NT68" i="8"/>
  <c r="NT69" i="8"/>
  <c r="NT19" i="8"/>
  <c r="NT95" i="8"/>
  <c r="NT100" i="8"/>
  <c r="NT101" i="8"/>
  <c r="NT108" i="8"/>
  <c r="NT109" i="8"/>
  <c r="NT113" i="8"/>
  <c r="NT114" i="8"/>
  <c r="NT118" i="8"/>
  <c r="NT124" i="8"/>
  <c r="NT125" i="8"/>
  <c r="NT126" i="8"/>
  <c r="NT139" i="8"/>
  <c r="NT145" i="8"/>
  <c r="NT162" i="8"/>
  <c r="NT169" i="8"/>
  <c r="NT206" i="8"/>
  <c r="NT207" i="8"/>
  <c r="NT132" i="8"/>
  <c r="NT144" i="8"/>
  <c r="NT14" i="8"/>
  <c r="NT43" i="8"/>
  <c r="NT138" i="8"/>
  <c r="NT143" i="8"/>
  <c r="NT180" i="8"/>
  <c r="NT198" i="8"/>
  <c r="NT45" i="8"/>
  <c r="NT48" i="8"/>
  <c r="NT49" i="8"/>
  <c r="NT50" i="8"/>
  <c r="NT140" i="8"/>
  <c r="NT170" i="8"/>
  <c r="NT212" i="8"/>
  <c r="NT107" i="8"/>
  <c r="NT137" i="8"/>
  <c r="NT29" i="8"/>
  <c r="NT131" i="8"/>
  <c r="NT211" i="8"/>
  <c r="NT117" i="8"/>
  <c r="NT119" i="8"/>
  <c r="NT47" i="8"/>
  <c r="NT129" i="8"/>
  <c r="NT130" i="8"/>
  <c r="NT15" i="8"/>
  <c r="NT112" i="8"/>
  <c r="NT195" i="8"/>
  <c r="NT85" i="8"/>
  <c r="NT98" i="8"/>
  <c r="NT171" i="8"/>
  <c r="NT205" i="8"/>
  <c r="NT106" i="8"/>
  <c r="NT44" i="8"/>
  <c r="NT27" i="8"/>
  <c r="NT179" i="8"/>
  <c r="NT188" i="8"/>
  <c r="NT21" i="8"/>
  <c r="NT36" i="8"/>
  <c r="NT46" i="8"/>
  <c r="NT168" i="8"/>
  <c r="NT81" i="8"/>
  <c r="NT87" i="8"/>
  <c r="NT174" i="8"/>
  <c r="NT156" i="8"/>
  <c r="NT16" i="8"/>
  <c r="NT37" i="8"/>
  <c r="NT148" i="8"/>
  <c r="NT193" i="8"/>
  <c r="NT80" i="8"/>
  <c r="NT176" i="8"/>
  <c r="NT186" i="8"/>
  <c r="NT99" i="8"/>
  <c r="NT150" i="8"/>
  <c r="NT157" i="8"/>
  <c r="NT161" i="8"/>
  <c r="NT181" i="8"/>
  <c r="NT187" i="8"/>
  <c r="NT191" i="8"/>
  <c r="NT194" i="8"/>
  <c r="NT200" i="8"/>
  <c r="NT201" i="8"/>
  <c r="NT210" i="8"/>
  <c r="NT25" i="8"/>
  <c r="NT79" i="8"/>
  <c r="NT105" i="8"/>
  <c r="NT136" i="8"/>
  <c r="NT51" i="8"/>
  <c r="NT65" i="8"/>
  <c r="NT97" i="8"/>
  <c r="NT104" i="8"/>
  <c r="NT32" i="8"/>
  <c r="NT38" i="8"/>
  <c r="NT22" i="8"/>
  <c r="NT154" i="8"/>
  <c r="NT84" i="8"/>
  <c r="NT163" i="8"/>
  <c r="NT102" i="8"/>
  <c r="NT133" i="8"/>
  <c r="NT20" i="8"/>
  <c r="NT23" i="8"/>
  <c r="NT24" i="8"/>
  <c r="NT26" i="8"/>
  <c r="NT28" i="8"/>
  <c r="NT34" i="8"/>
  <c r="NT35" i="8"/>
  <c r="NT39" i="8"/>
  <c r="NT82" i="8"/>
  <c r="NT33" i="8"/>
  <c r="NT40" i="8"/>
  <c r="NT83" i="8"/>
  <c r="NT86" i="8"/>
  <c r="NT88" i="8"/>
  <c r="NT93" i="8"/>
  <c r="NT94" i="8"/>
  <c r="NT149" i="8"/>
  <c r="NT155" i="8"/>
  <c r="NT160" i="8"/>
  <c r="NT175" i="8"/>
  <c r="NT185" i="8"/>
  <c r="NT192" i="8"/>
  <c r="NT199" i="8"/>
  <c r="NT202" i="8"/>
  <c r="NT164" i="8"/>
  <c r="NT78" i="8"/>
  <c r="NT92" i="8"/>
  <c r="NT123" i="8"/>
  <c r="NT167" i="8"/>
  <c r="NT64" i="8"/>
  <c r="NT96" i="8"/>
  <c r="NT103" i="8"/>
  <c r="NT110" i="8"/>
  <c r="NT189" i="8"/>
  <c r="NT190" i="8"/>
  <c r="NT52" i="8"/>
  <c r="NT128" i="8"/>
  <c r="NT178" i="8"/>
  <c r="NT196" i="8"/>
  <c r="NT197" i="8"/>
  <c r="NT203" i="8"/>
  <c r="NT204" i="8"/>
  <c r="NT208" i="8"/>
  <c r="NT209" i="8"/>
  <c r="NT41" i="8"/>
  <c r="NT76" i="8"/>
  <c r="NT77" i="8"/>
  <c r="NT89" i="8"/>
  <c r="NT90" i="8"/>
  <c r="NT91" i="8"/>
  <c r="JB33" i="8"/>
  <c r="JB36" i="8"/>
  <c r="JB62" i="8"/>
  <c r="JB64" i="8"/>
  <c r="JB68" i="8"/>
  <c r="JB69" i="8"/>
  <c r="JB70" i="8"/>
  <c r="JB74" i="8"/>
  <c r="JB76" i="8"/>
  <c r="JB77" i="8"/>
  <c r="JB78" i="8"/>
  <c r="JB79" i="8"/>
  <c r="JB80" i="8"/>
  <c r="JB81" i="8"/>
  <c r="JB82" i="8"/>
  <c r="JB83" i="8"/>
  <c r="JB84" i="8"/>
  <c r="JB85" i="8"/>
  <c r="JB86" i="8"/>
  <c r="JB87" i="8"/>
  <c r="JB88" i="8"/>
  <c r="JB89" i="8"/>
  <c r="JB90" i="8"/>
  <c r="JB91" i="8"/>
  <c r="JB92" i="8"/>
  <c r="JB93" i="8"/>
  <c r="JB94" i="8"/>
  <c r="JB25" i="8"/>
  <c r="JB29" i="8"/>
  <c r="JB61" i="8"/>
  <c r="JB63" i="8"/>
  <c r="JB65" i="8"/>
  <c r="JB71" i="8"/>
  <c r="JB72" i="8"/>
  <c r="JB73" i="8"/>
  <c r="JB75" i="8"/>
  <c r="JB95" i="8"/>
  <c r="JB96" i="8"/>
  <c r="JB97" i="8"/>
  <c r="JB98" i="8"/>
  <c r="JB99" i="8"/>
  <c r="JB100" i="8"/>
  <c r="JB101" i="8"/>
  <c r="JB102" i="8"/>
  <c r="JB103" i="8"/>
  <c r="JB104" i="8"/>
  <c r="JB105" i="8"/>
  <c r="JB106" i="8"/>
  <c r="JB107" i="8"/>
  <c r="JB108" i="8"/>
  <c r="JB109" i="8"/>
  <c r="JB110" i="8"/>
  <c r="JB111" i="8"/>
  <c r="JB27" i="8"/>
  <c r="JB35" i="8"/>
  <c r="JB38" i="8"/>
  <c r="JB66" i="8"/>
  <c r="JB67" i="8"/>
  <c r="JB112" i="8"/>
  <c r="JB113" i="8"/>
  <c r="JB114" i="8"/>
  <c r="JB115" i="8"/>
  <c r="JB116" i="8"/>
  <c r="JB117" i="8"/>
  <c r="JB118" i="8"/>
  <c r="JB119" i="8"/>
  <c r="JB120" i="8"/>
  <c r="JB121" i="8"/>
  <c r="JB122" i="8"/>
  <c r="JB123" i="8"/>
  <c r="JB124" i="8"/>
  <c r="JB125" i="8"/>
  <c r="JB126" i="8"/>
  <c r="JB127" i="8"/>
  <c r="JB16" i="8"/>
  <c r="JB17" i="8"/>
  <c r="JB18" i="8"/>
  <c r="JB20" i="8"/>
  <c r="JB21" i="8"/>
  <c r="JB24" i="8"/>
  <c r="JB28" i="8"/>
  <c r="JB31" i="8"/>
  <c r="JB32" i="8"/>
  <c r="JB39" i="8"/>
  <c r="JB40" i="8"/>
  <c r="JB42" i="8"/>
  <c r="JB44" i="8"/>
  <c r="JB45" i="8"/>
  <c r="JB48" i="8"/>
  <c r="JB49" i="8"/>
  <c r="JB50" i="8"/>
  <c r="JB52" i="8"/>
  <c r="JB54" i="8"/>
  <c r="JB55" i="8"/>
  <c r="JB56" i="8"/>
  <c r="JB57" i="8"/>
  <c r="JB59" i="8"/>
  <c r="JB60" i="8"/>
  <c r="JB128" i="8"/>
  <c r="JB129" i="8"/>
  <c r="JB131" i="8"/>
  <c r="JB132" i="8"/>
  <c r="JB135" i="8"/>
  <c r="JB136" i="8"/>
  <c r="JB137" i="8"/>
  <c r="JB138" i="8"/>
  <c r="JB139" i="8"/>
  <c r="JB140" i="8"/>
  <c r="JB141" i="8"/>
  <c r="JB142" i="8"/>
  <c r="JB143" i="8"/>
  <c r="JB144" i="8"/>
  <c r="JB145" i="8"/>
  <c r="JB146" i="8"/>
  <c r="JB147" i="8"/>
  <c r="JB148" i="8"/>
  <c r="JB149" i="8"/>
  <c r="JB150" i="8"/>
  <c r="JB151" i="8"/>
  <c r="JB152" i="8"/>
  <c r="JB153" i="8"/>
  <c r="JB154" i="8"/>
  <c r="JB155" i="8"/>
  <c r="JB156" i="8"/>
  <c r="JB157" i="8"/>
  <c r="JB158" i="8"/>
  <c r="JB159" i="8"/>
  <c r="JB160" i="8"/>
  <c r="JB43" i="8"/>
  <c r="JB163" i="8"/>
  <c r="JB164" i="8"/>
  <c r="JB165" i="8"/>
  <c r="JB166" i="8"/>
  <c r="JB167" i="8"/>
  <c r="JB168" i="8"/>
  <c r="JB169" i="8"/>
  <c r="JB170" i="8"/>
  <c r="JB171" i="8"/>
  <c r="JB172" i="8"/>
  <c r="JB173" i="8"/>
  <c r="JB174" i="8"/>
  <c r="JB175" i="8"/>
  <c r="JB176" i="8"/>
  <c r="JB177" i="8"/>
  <c r="JB178" i="8"/>
  <c r="JB34" i="8"/>
  <c r="JB46" i="8"/>
  <c r="JB51" i="8"/>
  <c r="JB53" i="8"/>
  <c r="JB58" i="8"/>
  <c r="JB161" i="8"/>
  <c r="JB162" i="8"/>
  <c r="JB180" i="8"/>
  <c r="JB181" i="8"/>
  <c r="JB182" i="8"/>
  <c r="JB183" i="8"/>
  <c r="JB184" i="8"/>
  <c r="JB185" i="8"/>
  <c r="JB186" i="8"/>
  <c r="JB187" i="8"/>
  <c r="JB188" i="8"/>
  <c r="JB189" i="8"/>
  <c r="JB190" i="8"/>
  <c r="JB191" i="8"/>
  <c r="JB192" i="8"/>
  <c r="JB193" i="8"/>
  <c r="JB194" i="8"/>
  <c r="JB195" i="8"/>
  <c r="JB14" i="8"/>
  <c r="JB19" i="8"/>
  <c r="JB22" i="8"/>
  <c r="JB23" i="8"/>
  <c r="JB26" i="8"/>
  <c r="JB30" i="8"/>
  <c r="JB37" i="8"/>
  <c r="JB41" i="8"/>
  <c r="JB47" i="8"/>
  <c r="JB130" i="8"/>
  <c r="JB133" i="8"/>
  <c r="JB134" i="8"/>
  <c r="JB179" i="8"/>
  <c r="JB196" i="8"/>
  <c r="JB197" i="8"/>
  <c r="JB198" i="8"/>
  <c r="JB199" i="8"/>
  <c r="JB200" i="8"/>
  <c r="JB201" i="8"/>
  <c r="JB202" i="8"/>
  <c r="JB203" i="8"/>
  <c r="JB204" i="8"/>
  <c r="JB205" i="8"/>
  <c r="JB206" i="8"/>
  <c r="JB207" i="8"/>
  <c r="JB208" i="8"/>
  <c r="JB209" i="8"/>
  <c r="JB210" i="8"/>
  <c r="JB211" i="8"/>
  <c r="JB212" i="8"/>
  <c r="EJ180" i="8"/>
  <c r="EJ198" i="8"/>
  <c r="EJ205" i="8"/>
  <c r="EJ206" i="8"/>
  <c r="EJ108" i="8"/>
  <c r="EJ113" i="8"/>
  <c r="EJ207" i="8"/>
  <c r="EJ212" i="8"/>
  <c r="EJ134" i="8"/>
  <c r="EJ182" i="8"/>
  <c r="EJ183" i="8"/>
  <c r="EJ184" i="8"/>
  <c r="EJ189" i="8"/>
  <c r="EJ190" i="8"/>
  <c r="EJ196" i="8"/>
  <c r="EJ197" i="8"/>
  <c r="EJ203" i="8"/>
  <c r="EJ204" i="8"/>
  <c r="EJ208" i="8"/>
  <c r="EJ209" i="8"/>
  <c r="EJ65" i="8"/>
  <c r="EJ76" i="8"/>
  <c r="EJ77" i="8"/>
  <c r="EJ89" i="8"/>
  <c r="EJ90" i="8"/>
  <c r="EJ91" i="8"/>
  <c r="EJ41" i="8"/>
  <c r="EJ96" i="8"/>
  <c r="EJ97" i="8"/>
  <c r="EJ103" i="8"/>
  <c r="EJ104" i="8"/>
  <c r="EJ110" i="8"/>
  <c r="EJ111" i="8"/>
  <c r="EJ17" i="8"/>
  <c r="EJ18" i="8"/>
  <c r="EJ64" i="8"/>
  <c r="EJ115" i="8"/>
  <c r="EJ116" i="8"/>
  <c r="EJ120" i="8"/>
  <c r="EJ121" i="8"/>
  <c r="EJ122" i="8"/>
  <c r="EJ127" i="8"/>
  <c r="EJ213" i="8" l="1"/>
  <c r="EJ214" i="8" s="1"/>
  <c r="NU68" i="8"/>
  <c r="NU27" i="8"/>
  <c r="NU179" i="8"/>
  <c r="NU188" i="8"/>
  <c r="NU21" i="8"/>
  <c r="NU36" i="8"/>
  <c r="NU46" i="8"/>
  <c r="NU168" i="8"/>
  <c r="NU81" i="8"/>
  <c r="NU87" i="8"/>
  <c r="NU193" i="8"/>
  <c r="NU156" i="8"/>
  <c r="NU174" i="8"/>
  <c r="NU16" i="8"/>
  <c r="NU37" i="8"/>
  <c r="NU148" i="8"/>
  <c r="NU80" i="8"/>
  <c r="NU176" i="8"/>
  <c r="NU202" i="8"/>
  <c r="NU186" i="8"/>
  <c r="NU210" i="8"/>
  <c r="NU72" i="8"/>
  <c r="NU75" i="8"/>
  <c r="NU67" i="8"/>
  <c r="NU74" i="8"/>
  <c r="NU71" i="8"/>
  <c r="NU66" i="8"/>
  <c r="NU48" i="8"/>
  <c r="NU69" i="8"/>
  <c r="NU19" i="8"/>
  <c r="NU29" i="8"/>
  <c r="NU95" i="8"/>
  <c r="NU100" i="8"/>
  <c r="NU101" i="8"/>
  <c r="NU108" i="8"/>
  <c r="NU109" i="8"/>
  <c r="NU114" i="8"/>
  <c r="NU118" i="8"/>
  <c r="NU119" i="8"/>
  <c r="NU124" i="8"/>
  <c r="NU125" i="8"/>
  <c r="NU126" i="8"/>
  <c r="NU143" i="8"/>
  <c r="NU145" i="8"/>
  <c r="NU162" i="8"/>
  <c r="NU169" i="8"/>
  <c r="NU198" i="8"/>
  <c r="NU206" i="8"/>
  <c r="NU207" i="8"/>
  <c r="NU43" i="8"/>
  <c r="NU139" i="8"/>
  <c r="NU144" i="8"/>
  <c r="NU14" i="8"/>
  <c r="NU45" i="8"/>
  <c r="NU32" i="8"/>
  <c r="NU49" i="8"/>
  <c r="NU50" i="8"/>
  <c r="NU132" i="8"/>
  <c r="NU140" i="8"/>
  <c r="NU137" i="8"/>
  <c r="NU170" i="8"/>
  <c r="NU212" i="8"/>
  <c r="NU205" i="8"/>
  <c r="NU138" i="8"/>
  <c r="NU180" i="8"/>
  <c r="NU107" i="8"/>
  <c r="NU131" i="8"/>
  <c r="NU117" i="8"/>
  <c r="NU47" i="8"/>
  <c r="NU129" i="8"/>
  <c r="NU130" i="8"/>
  <c r="NU15" i="8"/>
  <c r="NU112" i="8"/>
  <c r="NU194" i="8"/>
  <c r="NU195" i="8"/>
  <c r="NU85" i="8"/>
  <c r="NU98" i="8"/>
  <c r="NU171" i="8"/>
  <c r="NU106" i="8"/>
  <c r="NU113" i="8"/>
  <c r="NU211" i="8"/>
  <c r="NU44" i="8"/>
  <c r="JC143" i="8"/>
  <c r="JC146" i="8"/>
  <c r="JC147" i="8"/>
  <c r="JC149" i="8"/>
  <c r="JC152" i="8"/>
  <c r="JC154" i="8"/>
  <c r="JC156" i="8"/>
  <c r="JC158" i="8"/>
  <c r="JC160" i="8"/>
  <c r="JC45" i="8"/>
  <c r="JC131" i="8"/>
  <c r="JC132" i="8"/>
  <c r="JC163" i="8"/>
  <c r="JC166" i="8"/>
  <c r="JC168" i="8"/>
  <c r="JC171" i="8"/>
  <c r="JC175" i="8"/>
  <c r="JC178" i="8"/>
  <c r="JC39" i="8"/>
  <c r="JC48" i="8"/>
  <c r="JC139" i="8"/>
  <c r="JC140" i="8"/>
  <c r="JC141" i="8"/>
  <c r="JC142" i="8"/>
  <c r="JC144" i="8"/>
  <c r="JC145" i="8"/>
  <c r="JC148" i="8"/>
  <c r="JC150" i="8"/>
  <c r="JC151" i="8"/>
  <c r="JC153" i="8"/>
  <c r="JC155" i="8"/>
  <c r="JC157" i="8"/>
  <c r="JC159" i="8"/>
  <c r="JC19" i="8"/>
  <c r="JC54" i="8"/>
  <c r="JC134" i="8"/>
  <c r="JC164" i="8"/>
  <c r="JC167" i="8"/>
  <c r="JC170" i="8"/>
  <c r="JC173" i="8"/>
  <c r="JC176" i="8"/>
  <c r="JC68" i="8"/>
  <c r="JC74" i="8"/>
  <c r="JC95" i="8"/>
  <c r="JC96" i="8"/>
  <c r="JC97" i="8"/>
  <c r="JC98" i="8"/>
  <c r="JC99" i="8"/>
  <c r="JC100" i="8"/>
  <c r="JC101" i="8"/>
  <c r="JC102" i="8"/>
  <c r="JC103" i="8"/>
  <c r="JC104" i="8"/>
  <c r="JC105" i="8"/>
  <c r="JC106" i="8"/>
  <c r="JC107" i="8"/>
  <c r="JC108" i="8"/>
  <c r="JC109" i="8"/>
  <c r="JC110" i="8"/>
  <c r="JC129" i="8"/>
  <c r="JC165" i="8"/>
  <c r="JC169" i="8"/>
  <c r="JC172" i="8"/>
  <c r="JC177" i="8"/>
  <c r="JC14" i="8"/>
  <c r="JC40" i="8"/>
  <c r="JC161" i="8"/>
  <c r="JC174" i="8"/>
  <c r="JC26" i="8"/>
  <c r="EK68" i="8"/>
  <c r="EK73" i="8"/>
  <c r="EK72" i="8"/>
  <c r="EK71" i="8"/>
  <c r="EK70" i="8"/>
  <c r="EK74" i="8"/>
  <c r="EK75" i="8"/>
  <c r="EK66" i="8"/>
  <c r="EK69" i="8"/>
  <c r="EK14" i="8"/>
  <c r="EK43" i="8"/>
  <c r="EK45" i="8"/>
  <c r="EK47" i="8"/>
  <c r="EK48" i="8"/>
  <c r="EK49" i="8"/>
  <c r="EK50" i="8"/>
  <c r="EK19" i="8"/>
  <c r="EK54" i="8"/>
  <c r="EK95" i="8"/>
  <c r="EK100" i="8"/>
  <c r="EK113" i="8"/>
  <c r="EK114" i="8"/>
  <c r="EK117" i="8"/>
  <c r="EK118" i="8"/>
  <c r="EK119" i="8"/>
  <c r="EK124" i="8"/>
  <c r="EK125" i="8"/>
  <c r="EK126" i="8"/>
  <c r="EK129" i="8"/>
  <c r="EK130" i="8"/>
  <c r="EK131" i="8"/>
  <c r="EK132" i="8"/>
  <c r="EK137" i="8"/>
  <c r="EK138" i="8"/>
  <c r="EK109" i="8"/>
  <c r="EK139" i="8"/>
  <c r="EK140" i="8"/>
  <c r="EK143" i="8"/>
  <c r="EK144" i="8"/>
  <c r="EK145" i="8"/>
  <c r="EK162" i="8"/>
  <c r="EK169" i="8"/>
  <c r="EK112" i="8"/>
  <c r="EK170" i="8"/>
  <c r="EK29" i="8"/>
  <c r="EK180" i="8"/>
  <c r="EK198" i="8"/>
  <c r="EK205" i="8"/>
  <c r="EK206" i="8"/>
  <c r="EK108" i="8"/>
  <c r="EK212" i="8"/>
  <c r="EK44" i="8"/>
  <c r="EK106" i="8"/>
  <c r="EK207" i="8"/>
  <c r="EK211" i="8"/>
  <c r="EK105" i="8"/>
  <c r="EK123" i="8"/>
  <c r="EK136" i="8"/>
  <c r="EK167" i="8"/>
  <c r="EK101" i="8"/>
  <c r="EK107" i="8"/>
  <c r="EK102" i="8"/>
  <c r="EK55" i="8"/>
  <c r="EK58" i="8"/>
  <c r="EK60" i="8"/>
  <c r="EK62" i="8"/>
  <c r="EK61" i="8"/>
  <c r="EK59" i="8"/>
  <c r="EK63" i="8"/>
  <c r="EK57" i="8"/>
  <c r="EK67" i="8"/>
  <c r="EK171" i="8"/>
  <c r="NT8" i="8"/>
  <c r="NU9" i="8"/>
  <c r="NV10" i="8"/>
  <c r="NV17" i="8"/>
  <c r="NV30" i="8"/>
  <c r="NV31" i="8"/>
  <c r="NV51" i="8"/>
  <c r="NV128" i="8"/>
  <c r="NV134" i="8"/>
  <c r="NV135" i="8"/>
  <c r="NV141" i="8"/>
  <c r="NV142" i="8"/>
  <c r="NV146" i="8"/>
  <c r="NV147" i="8"/>
  <c r="NV151" i="8"/>
  <c r="NV152" i="8"/>
  <c r="NV153" i="8"/>
  <c r="NV158" i="8"/>
  <c r="NV159" i="8"/>
  <c r="JD10" i="8"/>
  <c r="JD18" i="8"/>
  <c r="JD19" i="8"/>
  <c r="JD21" i="8"/>
  <c r="JD22" i="8"/>
  <c r="JB8" i="8"/>
  <c r="JC9" i="8"/>
  <c r="JD204" i="8"/>
  <c r="JD205" i="8"/>
  <c r="JD206" i="8"/>
  <c r="JD207" i="8"/>
  <c r="JD208" i="8"/>
  <c r="JD209" i="8"/>
  <c r="JD210" i="8"/>
  <c r="JD211" i="8"/>
  <c r="EL53" i="8"/>
  <c r="EL56" i="8"/>
  <c r="EL54" i="8"/>
  <c r="EL55" i="8"/>
  <c r="EL58" i="8"/>
  <c r="EL62" i="8"/>
  <c r="EL59" i="8"/>
  <c r="EL60" i="8"/>
  <c r="EL63" i="8"/>
  <c r="EL61" i="8"/>
  <c r="EL57" i="8"/>
  <c r="EL67" i="8"/>
  <c r="EL68" i="8"/>
  <c r="EL70" i="8"/>
  <c r="EL74" i="8"/>
  <c r="EL73" i="8"/>
  <c r="EL71" i="8"/>
  <c r="EL72" i="8"/>
  <c r="EL75" i="8"/>
  <c r="EL66" i="8"/>
  <c r="EL69" i="8"/>
  <c r="EL14" i="8"/>
  <c r="EL43" i="8"/>
  <c r="EL45" i="8"/>
  <c r="EL47" i="8"/>
  <c r="EL48" i="8"/>
  <c r="EL133" i="8"/>
  <c r="EL195" i="8"/>
  <c r="EL16" i="8"/>
  <c r="EL20" i="8"/>
  <c r="EL22" i="8"/>
  <c r="EL23" i="8"/>
  <c r="EL24" i="8"/>
  <c r="EL26" i="8"/>
  <c r="EL27" i="8"/>
  <c r="EL33" i="8"/>
  <c r="EL34" i="8"/>
  <c r="EL35" i="8"/>
  <c r="EL40" i="8"/>
  <c r="EL46" i="8"/>
  <c r="EL78" i="8"/>
  <c r="EL79" i="8"/>
  <c r="EL28" i="8"/>
  <c r="EL36" i="8"/>
  <c r="EL37" i="8"/>
  <c r="EL82" i="8"/>
  <c r="EL10" i="8"/>
  <c r="EL17" i="8"/>
  <c r="EL18" i="8"/>
  <c r="EL30" i="8"/>
  <c r="EL31" i="8"/>
  <c r="EL42" i="8"/>
  <c r="EL51" i="8"/>
  <c r="EL52" i="8"/>
  <c r="EL135" i="8"/>
  <c r="EL141" i="8"/>
  <c r="EL142" i="8"/>
  <c r="EL146" i="8"/>
  <c r="EL147" i="8"/>
  <c r="EL151" i="8"/>
  <c r="EL152" i="8"/>
  <c r="EL153" i="8"/>
  <c r="EL158" i="8"/>
  <c r="EL159" i="8"/>
  <c r="EJ8" i="8"/>
  <c r="EL165" i="8"/>
  <c r="EL166" i="8"/>
  <c r="EL172" i="8"/>
  <c r="EL173" i="8"/>
  <c r="EL177" i="8"/>
  <c r="EL178" i="8"/>
  <c r="EL128" i="8"/>
  <c r="EL134" i="8"/>
  <c r="EL182" i="8"/>
  <c r="EL183" i="8"/>
  <c r="EL184" i="8"/>
  <c r="EL189" i="8"/>
  <c r="EL190" i="8"/>
  <c r="EL196" i="8"/>
  <c r="EK9" i="8"/>
  <c r="EL41" i="8"/>
  <c r="EL197" i="8"/>
  <c r="EL203" i="8"/>
  <c r="EL204" i="8"/>
  <c r="EL208" i="8"/>
  <c r="EL209" i="8"/>
  <c r="EL76" i="8"/>
  <c r="EL77" i="8"/>
  <c r="EL89" i="8"/>
  <c r="EL90" i="8"/>
  <c r="EL91" i="8"/>
  <c r="EL96" i="8"/>
  <c r="EL97" i="8"/>
  <c r="EL103" i="8"/>
  <c r="EL104" i="8"/>
  <c r="EL110" i="8"/>
  <c r="EL111" i="8"/>
  <c r="EL64" i="8"/>
  <c r="EL65" i="8"/>
  <c r="EL115" i="8"/>
  <c r="EL116" i="8"/>
  <c r="EL120" i="8"/>
  <c r="EL121" i="8"/>
  <c r="JA214" i="8"/>
  <c r="EH216" i="8"/>
  <c r="NT213" i="8"/>
  <c r="NT214" i="8" s="1"/>
  <c r="JB213" i="8"/>
  <c r="EJ215" i="8" s="1"/>
  <c r="NU55" i="8"/>
  <c r="NU54" i="8"/>
  <c r="NU57" i="8"/>
  <c r="NU62" i="8"/>
  <c r="NU58" i="8"/>
  <c r="NU61" i="8"/>
  <c r="NU59" i="8"/>
  <c r="NU63" i="8"/>
  <c r="NU60" i="8"/>
  <c r="NU56" i="8"/>
  <c r="NU53" i="8"/>
  <c r="NU70" i="8"/>
  <c r="NU73" i="8"/>
  <c r="NU38" i="8"/>
  <c r="NU22" i="8"/>
  <c r="NU154" i="8"/>
  <c r="NU84" i="8"/>
  <c r="NU163" i="8"/>
  <c r="NU102" i="8"/>
  <c r="NU133" i="8"/>
  <c r="NU20" i="8"/>
  <c r="NU23" i="8"/>
  <c r="NU24" i="8"/>
  <c r="NU26" i="8"/>
  <c r="NU28" i="8"/>
  <c r="NU34" i="8"/>
  <c r="NU35" i="8"/>
  <c r="NU40" i="8"/>
  <c r="NU82" i="8"/>
  <c r="NU83" i="8"/>
  <c r="NU86" i="8"/>
  <c r="NU88" i="8"/>
  <c r="NU33" i="8"/>
  <c r="NU39" i="8"/>
  <c r="NU93" i="8"/>
  <c r="NU94" i="8"/>
  <c r="NU99" i="8"/>
  <c r="NU149" i="8"/>
  <c r="NU150" i="8"/>
  <c r="NU155" i="8"/>
  <c r="NU157" i="8"/>
  <c r="NU161" i="8"/>
  <c r="NU175" i="8"/>
  <c r="NU181" i="8"/>
  <c r="NU185" i="8"/>
  <c r="NU187" i="8"/>
  <c r="NU191" i="8"/>
  <c r="NU192" i="8"/>
  <c r="NU199" i="8"/>
  <c r="NU160" i="8"/>
  <c r="NU200" i="8"/>
  <c r="NU201" i="8"/>
  <c r="NU164" i="8"/>
  <c r="NU25" i="8"/>
  <c r="NU78" i="8"/>
  <c r="NU79" i="8"/>
  <c r="NU92" i="8"/>
  <c r="NU105" i="8"/>
  <c r="NU123" i="8"/>
  <c r="NU136" i="8"/>
  <c r="NU167" i="8"/>
  <c r="NU17" i="8"/>
  <c r="NU31" i="8"/>
  <c r="NU65" i="8"/>
  <c r="NU111" i="8"/>
  <c r="NU115" i="8"/>
  <c r="NU116" i="8"/>
  <c r="NU120" i="8"/>
  <c r="NU121" i="8"/>
  <c r="NU122" i="8"/>
  <c r="NU127" i="8"/>
  <c r="NU18" i="8"/>
  <c r="NU41" i="8"/>
  <c r="NU51" i="8"/>
  <c r="NU52" i="8"/>
  <c r="NU134" i="8"/>
  <c r="NU135" i="8"/>
  <c r="NU141" i="8"/>
  <c r="NU142" i="8"/>
  <c r="NU146" i="8"/>
  <c r="NU147" i="8"/>
  <c r="NU151" i="8"/>
  <c r="NU152" i="8"/>
  <c r="NU153" i="8"/>
  <c r="NU158" i="8"/>
  <c r="NU159" i="8"/>
  <c r="NU77" i="8"/>
  <c r="NU89" i="8"/>
  <c r="NU90" i="8"/>
  <c r="NU91" i="8"/>
  <c r="NU30" i="8"/>
  <c r="NU96" i="8"/>
  <c r="NU97" i="8"/>
  <c r="NU103" i="8"/>
  <c r="NU104" i="8"/>
  <c r="NU110" i="8"/>
  <c r="JC15" i="8"/>
  <c r="JC17" i="8"/>
  <c r="JC18" i="8"/>
  <c r="JC21" i="8"/>
  <c r="JC22" i="8"/>
  <c r="JC23" i="8"/>
  <c r="JC25" i="8"/>
  <c r="JC27" i="8"/>
  <c r="JC29" i="8"/>
  <c r="JC30" i="8"/>
  <c r="JC33" i="8"/>
  <c r="JC34" i="8"/>
  <c r="JC35" i="8"/>
  <c r="JC36" i="8"/>
  <c r="JC37" i="8"/>
  <c r="JC38" i="8"/>
  <c r="JC41" i="8"/>
  <c r="JC42" i="8"/>
  <c r="JC43" i="8"/>
  <c r="JC44" i="8"/>
  <c r="JC47" i="8"/>
  <c r="JC51" i="8"/>
  <c r="JC52" i="8"/>
  <c r="JC53" i="8"/>
  <c r="JC56" i="8"/>
  <c r="JC57" i="8"/>
  <c r="JC58" i="8"/>
  <c r="JC59" i="8"/>
  <c r="JC135" i="8"/>
  <c r="JC136" i="8"/>
  <c r="JC137" i="8"/>
  <c r="JC138" i="8"/>
  <c r="JC130" i="8"/>
  <c r="JC133" i="8"/>
  <c r="JC179" i="8"/>
  <c r="JC180" i="8"/>
  <c r="JC181" i="8"/>
  <c r="JC182" i="8"/>
  <c r="JC183" i="8"/>
  <c r="JC184" i="8"/>
  <c r="JC185" i="8"/>
  <c r="JC186" i="8"/>
  <c r="JC187" i="8"/>
  <c r="JC188" i="8"/>
  <c r="JC189" i="8"/>
  <c r="JC190" i="8"/>
  <c r="JC191" i="8"/>
  <c r="JC192" i="8"/>
  <c r="JC193" i="8"/>
  <c r="JC194" i="8"/>
  <c r="JC195" i="8"/>
  <c r="JC16" i="8"/>
  <c r="JC28" i="8"/>
  <c r="JC31" i="8"/>
  <c r="JC32" i="8"/>
  <c r="JC50" i="8"/>
  <c r="JC60" i="8"/>
  <c r="JC128" i="8"/>
  <c r="JC162" i="8"/>
  <c r="JC196" i="8"/>
  <c r="JC197" i="8"/>
  <c r="JC198" i="8"/>
  <c r="JC199" i="8"/>
  <c r="JC200" i="8"/>
  <c r="JC201" i="8"/>
  <c r="JC202" i="8"/>
  <c r="JC203" i="8"/>
  <c r="JC204" i="8"/>
  <c r="JC205" i="8"/>
  <c r="JC206" i="8"/>
  <c r="JC207" i="8"/>
  <c r="JC208" i="8"/>
  <c r="JC209" i="8"/>
  <c r="JC210" i="8"/>
  <c r="JC211" i="8"/>
  <c r="JC212" i="8"/>
  <c r="JC20" i="8"/>
  <c r="JC24" i="8"/>
  <c r="JC55" i="8"/>
  <c r="JC61" i="8"/>
  <c r="JC70" i="8"/>
  <c r="JC71" i="8"/>
  <c r="JC72" i="8"/>
  <c r="JC73" i="8"/>
  <c r="JC75" i="8"/>
  <c r="JC76" i="8"/>
  <c r="JC77" i="8"/>
  <c r="JC78" i="8"/>
  <c r="JC79" i="8"/>
  <c r="JC80" i="8"/>
  <c r="JC81" i="8"/>
  <c r="JC82" i="8"/>
  <c r="JC83" i="8"/>
  <c r="JC84" i="8"/>
  <c r="JC85" i="8"/>
  <c r="JC86" i="8"/>
  <c r="JC87" i="8"/>
  <c r="JC88" i="8"/>
  <c r="JC89" i="8"/>
  <c r="JC90" i="8"/>
  <c r="JC91" i="8"/>
  <c r="JC92" i="8"/>
  <c r="JC93" i="8"/>
  <c r="JC94" i="8"/>
  <c r="JC111" i="8"/>
  <c r="JC63" i="8"/>
  <c r="JC64" i="8"/>
  <c r="JC65" i="8"/>
  <c r="JC69" i="8"/>
  <c r="JC112" i="8"/>
  <c r="JC113" i="8"/>
  <c r="JC114" i="8"/>
  <c r="JC115" i="8"/>
  <c r="JC116" i="8"/>
  <c r="JC117" i="8"/>
  <c r="JC118" i="8"/>
  <c r="JC119" i="8"/>
  <c r="JC120" i="8"/>
  <c r="JC121" i="8"/>
  <c r="JC122" i="8"/>
  <c r="JC123" i="8"/>
  <c r="JC124" i="8"/>
  <c r="JC125" i="8"/>
  <c r="JC126" i="8"/>
  <c r="JC127" i="8"/>
  <c r="EK53" i="8"/>
  <c r="EK56" i="8"/>
  <c r="EK133" i="8"/>
  <c r="EK195" i="8"/>
  <c r="EK16" i="8"/>
  <c r="EK20" i="8"/>
  <c r="EK22" i="8"/>
  <c r="EK23" i="8"/>
  <c r="EK24" i="8"/>
  <c r="EK26" i="8"/>
  <c r="EK27" i="8"/>
  <c r="EK33" i="8"/>
  <c r="EK34" i="8"/>
  <c r="EK35" i="8"/>
  <c r="EK32" i="8"/>
  <c r="EK36" i="8"/>
  <c r="EK37" i="8"/>
  <c r="EK40" i="8"/>
  <c r="EK46" i="8"/>
  <c r="EK82" i="8"/>
  <c r="EK25" i="8"/>
  <c r="EK38" i="8"/>
  <c r="EK39" i="8"/>
  <c r="EK83" i="8"/>
  <c r="EK84" i="8"/>
  <c r="EK85" i="8"/>
  <c r="EK86" i="8"/>
  <c r="EK87" i="8"/>
  <c r="EK78" i="8"/>
  <c r="EK79" i="8"/>
  <c r="EK80" i="8"/>
  <c r="EK81" i="8"/>
  <c r="EK21" i="8"/>
  <c r="EK28" i="8"/>
  <c r="EK88" i="8"/>
  <c r="EK93" i="8"/>
  <c r="EK94" i="8"/>
  <c r="EK98" i="8"/>
  <c r="EK99" i="8"/>
  <c r="EK148" i="8"/>
  <c r="EK149" i="8"/>
  <c r="EK150" i="8"/>
  <c r="EK154" i="8"/>
  <c r="EK155" i="8"/>
  <c r="EK156" i="8"/>
  <c r="EK157" i="8"/>
  <c r="EK160" i="8"/>
  <c r="EK161" i="8"/>
  <c r="EK163" i="8"/>
  <c r="EK168" i="8"/>
  <c r="EK174" i="8"/>
  <c r="EK175" i="8"/>
  <c r="EK179" i="8"/>
  <c r="EK181" i="8"/>
  <c r="EK185" i="8"/>
  <c r="EK186" i="8"/>
  <c r="EK187" i="8"/>
  <c r="EK191" i="8"/>
  <c r="EK192" i="8"/>
  <c r="EK193" i="8"/>
  <c r="EK194" i="8"/>
  <c r="EK92" i="8"/>
  <c r="EK176" i="8"/>
  <c r="EK188" i="8"/>
  <c r="EK199" i="8"/>
  <c r="EK200" i="8"/>
  <c r="EK201" i="8"/>
  <c r="EK202" i="8"/>
  <c r="EK210" i="8"/>
  <c r="EK15" i="8"/>
  <c r="EK164" i="8"/>
  <c r="NU213" i="8" l="1"/>
  <c r="NU214" i="8" s="1"/>
  <c r="NV85" i="8"/>
  <c r="NV98" i="8"/>
  <c r="NV117" i="8"/>
  <c r="NV112" i="8"/>
  <c r="NV129" i="8"/>
  <c r="NV171" i="8"/>
  <c r="NV106" i="8"/>
  <c r="NV113" i="8"/>
  <c r="NV27" i="8"/>
  <c r="NV179" i="8"/>
  <c r="NV188" i="8"/>
  <c r="NV21" i="8"/>
  <c r="NV36" i="8"/>
  <c r="NV46" i="8"/>
  <c r="NV168" i="8"/>
  <c r="NV81" i="8"/>
  <c r="NV87" i="8"/>
  <c r="NV156" i="8"/>
  <c r="NV16" i="8"/>
  <c r="NV37" i="8"/>
  <c r="NV148" i="8"/>
  <c r="NV174" i="8"/>
  <c r="NV193" i="8"/>
  <c r="NV80" i="8"/>
  <c r="NV176" i="8"/>
  <c r="NV202" i="8"/>
  <c r="NV186" i="8"/>
  <c r="NV32" i="8"/>
  <c r="NV38" i="8"/>
  <c r="NV22" i="8"/>
  <c r="NV84" i="8"/>
  <c r="NV163" i="8"/>
  <c r="NV102" i="8"/>
  <c r="NV133" i="8"/>
  <c r="NV20" i="8"/>
  <c r="NV23" i="8"/>
  <c r="NV24" i="8"/>
  <c r="NV26" i="8"/>
  <c r="NV28" i="8"/>
  <c r="NV34" i="8"/>
  <c r="NV35" i="8"/>
  <c r="NV82" i="8"/>
  <c r="NV33" i="8"/>
  <c r="NV83" i="8"/>
  <c r="NV86" i="8"/>
  <c r="NV88" i="8"/>
  <c r="NV39" i="8"/>
  <c r="NV40" i="8"/>
  <c r="NV93" i="8"/>
  <c r="NV94" i="8"/>
  <c r="NV99" i="8"/>
  <c r="NV149" i="8"/>
  <c r="NV150" i="8"/>
  <c r="NV154" i="8"/>
  <c r="NV155" i="8"/>
  <c r="NV157" i="8"/>
  <c r="NV161" i="8"/>
  <c r="NV175" i="8"/>
  <c r="NV181" i="8"/>
  <c r="NV185" i="8"/>
  <c r="NV187" i="8"/>
  <c r="NV191" i="8"/>
  <c r="NV192" i="8"/>
  <c r="NV199" i="8"/>
  <c r="NV160" i="8"/>
  <c r="NV200" i="8"/>
  <c r="NV201" i="8"/>
  <c r="NV210" i="8"/>
  <c r="NV164" i="8"/>
  <c r="NV25" i="8"/>
  <c r="NV78" i="8"/>
  <c r="NV79" i="8"/>
  <c r="NV92" i="8"/>
  <c r="NV105" i="8"/>
  <c r="NV123" i="8"/>
  <c r="NV136" i="8"/>
  <c r="NV167" i="8"/>
  <c r="NV165" i="8"/>
  <c r="NV166" i="8"/>
  <c r="NV172" i="8"/>
  <c r="NV173" i="8"/>
  <c r="NV177" i="8"/>
  <c r="NV182" i="8"/>
  <c r="NV183" i="8"/>
  <c r="NV184" i="8"/>
  <c r="NV189" i="8"/>
  <c r="NV190" i="8"/>
  <c r="NV178" i="8"/>
  <c r="NV196" i="8"/>
  <c r="NV197" i="8"/>
  <c r="NV203" i="8"/>
  <c r="NV204" i="8"/>
  <c r="NV208" i="8"/>
  <c r="NV209" i="8"/>
  <c r="NV52" i="8"/>
  <c r="NV76" i="8"/>
  <c r="NV77" i="8"/>
  <c r="NV89" i="8"/>
  <c r="NV90" i="8"/>
  <c r="NV91" i="8"/>
  <c r="NV41" i="8"/>
  <c r="NV42" i="8"/>
  <c r="NV64" i="8"/>
  <c r="NV65" i="8"/>
  <c r="NV96" i="8"/>
  <c r="JD212" i="8"/>
  <c r="JD51" i="8"/>
  <c r="JD64" i="8"/>
  <c r="JD67" i="8"/>
  <c r="JD69" i="8"/>
  <c r="JD70" i="8"/>
  <c r="JD71" i="8"/>
  <c r="JD74" i="8"/>
  <c r="JD76" i="8"/>
  <c r="JD77" i="8"/>
  <c r="JD78" i="8"/>
  <c r="JD79" i="8"/>
  <c r="JD80" i="8"/>
  <c r="JD81" i="8"/>
  <c r="JD82" i="8"/>
  <c r="JD83" i="8"/>
  <c r="JD84" i="8"/>
  <c r="JD85" i="8"/>
  <c r="JD86" i="8"/>
  <c r="JD87" i="8"/>
  <c r="JD88" i="8"/>
  <c r="JD89" i="8"/>
  <c r="JD90" i="8"/>
  <c r="JD91" i="8"/>
  <c r="JD92" i="8"/>
  <c r="JD93" i="8"/>
  <c r="JD94" i="8"/>
  <c r="EL83" i="8"/>
  <c r="EL84" i="8"/>
  <c r="EL85" i="8"/>
  <c r="EL86" i="8"/>
  <c r="EL87" i="8"/>
  <c r="EL25" i="8"/>
  <c r="EL32" i="8"/>
  <c r="EL38" i="8"/>
  <c r="EL39" i="8"/>
  <c r="EL88" i="8"/>
  <c r="EL93" i="8"/>
  <c r="EL94" i="8"/>
  <c r="EL98" i="8"/>
  <c r="EL99" i="8"/>
  <c r="EL148" i="8"/>
  <c r="EL149" i="8"/>
  <c r="EL150" i="8"/>
  <c r="EL154" i="8"/>
  <c r="EL155" i="8"/>
  <c r="EL156" i="8"/>
  <c r="NV9" i="8"/>
  <c r="NW10" i="8"/>
  <c r="NW96" i="8"/>
  <c r="NW97" i="8"/>
  <c r="NW103" i="8"/>
  <c r="NW104" i="8"/>
  <c r="NW110" i="8"/>
  <c r="NW42" i="8"/>
  <c r="NW111" i="8"/>
  <c r="NW115" i="8"/>
  <c r="NW116" i="8"/>
  <c r="NW120" i="8"/>
  <c r="NW121" i="8"/>
  <c r="NW122" i="8"/>
  <c r="NW127" i="8"/>
  <c r="JD9" i="8"/>
  <c r="JE10" i="8"/>
  <c r="JE14" i="8"/>
  <c r="JE33" i="8"/>
  <c r="JE47" i="8"/>
  <c r="JE62" i="8"/>
  <c r="EL9" i="8"/>
  <c r="EM10" i="8"/>
  <c r="EM116" i="8"/>
  <c r="EM120" i="8"/>
  <c r="EM121" i="8"/>
  <c r="EM122" i="8"/>
  <c r="EM127" i="8"/>
  <c r="EI216" i="8"/>
  <c r="JB214" i="8"/>
  <c r="JC213" i="8"/>
  <c r="EK215" i="8" s="1"/>
  <c r="EK213" i="8"/>
  <c r="EK214" i="8" s="1"/>
  <c r="NV58" i="8"/>
  <c r="NV54" i="8"/>
  <c r="NV57" i="8"/>
  <c r="NV62" i="8"/>
  <c r="NV55" i="8"/>
  <c r="NV61" i="8"/>
  <c r="NV59" i="8"/>
  <c r="NV63" i="8"/>
  <c r="NV60" i="8"/>
  <c r="NV53" i="8"/>
  <c r="NV56" i="8"/>
  <c r="NV70" i="8"/>
  <c r="NV73" i="8"/>
  <c r="NV72" i="8"/>
  <c r="NV75" i="8"/>
  <c r="NV67" i="8"/>
  <c r="NV74" i="8"/>
  <c r="NV71" i="8"/>
  <c r="NV66" i="8"/>
  <c r="NV68" i="8"/>
  <c r="NV69" i="8"/>
  <c r="NV19" i="8"/>
  <c r="NV95" i="8"/>
  <c r="NV100" i="8"/>
  <c r="NV101" i="8"/>
  <c r="NV108" i="8"/>
  <c r="NV109" i="8"/>
  <c r="NV114" i="8"/>
  <c r="NV118" i="8"/>
  <c r="NV124" i="8"/>
  <c r="NV125" i="8"/>
  <c r="NV126" i="8"/>
  <c r="NV140" i="8"/>
  <c r="NV144" i="8"/>
  <c r="NV145" i="8"/>
  <c r="NV162" i="8"/>
  <c r="NV169" i="8"/>
  <c r="NV206" i="8"/>
  <c r="NV207" i="8"/>
  <c r="NV138" i="8"/>
  <c r="NV180" i="8"/>
  <c r="NV14" i="8"/>
  <c r="NV43" i="8"/>
  <c r="NV198" i="8"/>
  <c r="NV205" i="8"/>
  <c r="NV45" i="8"/>
  <c r="NV48" i="8"/>
  <c r="NV49" i="8"/>
  <c r="NV50" i="8"/>
  <c r="NV107" i="8"/>
  <c r="NV143" i="8"/>
  <c r="NV170" i="8"/>
  <c r="NV212" i="8"/>
  <c r="NV44" i="8"/>
  <c r="NV139" i="8"/>
  <c r="NV137" i="8"/>
  <c r="NV29" i="8"/>
  <c r="NV131" i="8"/>
  <c r="NV211" i="8"/>
  <c r="NV119" i="8"/>
  <c r="NV47" i="8"/>
  <c r="NV130" i="8"/>
  <c r="NV15" i="8"/>
  <c r="NV132" i="8"/>
  <c r="NV195" i="8"/>
  <c r="NV194" i="8"/>
  <c r="NV97" i="8"/>
  <c r="NV103" i="8"/>
  <c r="NV104" i="8"/>
  <c r="NV110" i="8"/>
  <c r="NV18" i="8"/>
  <c r="NV111" i="8"/>
  <c r="NV115" i="8"/>
  <c r="NV116" i="8"/>
  <c r="NV120" i="8"/>
  <c r="NV121" i="8"/>
  <c r="NV122" i="8"/>
  <c r="NV127" i="8"/>
  <c r="JD14" i="8"/>
  <c r="JD42" i="8"/>
  <c r="JD44" i="8"/>
  <c r="JD50" i="8"/>
  <c r="JD55" i="8"/>
  <c r="JD61" i="8"/>
  <c r="JD63" i="8"/>
  <c r="JD65" i="8"/>
  <c r="JD72" i="8"/>
  <c r="JD73" i="8"/>
  <c r="JD75" i="8"/>
  <c r="JD95" i="8"/>
  <c r="JD96" i="8"/>
  <c r="JD97" i="8"/>
  <c r="JD98" i="8"/>
  <c r="JD99" i="8"/>
  <c r="JD100" i="8"/>
  <c r="JD101" i="8"/>
  <c r="JD102" i="8"/>
  <c r="JD103" i="8"/>
  <c r="JD104" i="8"/>
  <c r="JD105" i="8"/>
  <c r="JD106" i="8"/>
  <c r="JD107" i="8"/>
  <c r="JD108" i="8"/>
  <c r="JD109" i="8"/>
  <c r="JD110" i="8"/>
  <c r="JD111" i="8"/>
  <c r="JD23" i="8"/>
  <c r="JD41" i="8"/>
  <c r="JD52" i="8"/>
  <c r="JD62" i="8"/>
  <c r="JD66" i="8"/>
  <c r="JD68" i="8"/>
  <c r="JD112" i="8"/>
  <c r="JD113" i="8"/>
  <c r="JD114" i="8"/>
  <c r="JD115" i="8"/>
  <c r="JD116" i="8"/>
  <c r="JD117" i="8"/>
  <c r="JD118" i="8"/>
  <c r="JD119" i="8"/>
  <c r="JD120" i="8"/>
  <c r="JD121" i="8"/>
  <c r="JD122" i="8"/>
  <c r="JD123" i="8"/>
  <c r="JD124" i="8"/>
  <c r="JD125" i="8"/>
  <c r="JD126" i="8"/>
  <c r="JD127" i="8"/>
  <c r="JD24" i="8"/>
  <c r="JD26" i="8"/>
  <c r="JD27" i="8"/>
  <c r="JD28" i="8"/>
  <c r="JD29" i="8"/>
  <c r="JD31" i="8"/>
  <c r="JD32" i="8"/>
  <c r="JD33" i="8"/>
  <c r="JD34" i="8"/>
  <c r="JD39" i="8"/>
  <c r="JD40" i="8"/>
  <c r="JD45" i="8"/>
  <c r="JD46" i="8"/>
  <c r="JD47" i="8"/>
  <c r="JD48" i="8"/>
  <c r="JD49" i="8"/>
  <c r="JD54" i="8"/>
  <c r="JD56" i="8"/>
  <c r="JD58" i="8"/>
  <c r="JD60" i="8"/>
  <c r="JD128" i="8"/>
  <c r="JD130" i="8"/>
  <c r="JD131" i="8"/>
  <c r="JD132" i="8"/>
  <c r="JD135" i="8"/>
  <c r="JD136" i="8"/>
  <c r="JD137" i="8"/>
  <c r="JD138" i="8"/>
  <c r="JD139" i="8"/>
  <c r="JD140" i="8"/>
  <c r="JD141" i="8"/>
  <c r="JD142" i="8"/>
  <c r="JD143" i="8"/>
  <c r="JD144" i="8"/>
  <c r="JD145" i="8"/>
  <c r="JD146" i="8"/>
  <c r="JD147" i="8"/>
  <c r="JD148" i="8"/>
  <c r="JD149" i="8"/>
  <c r="JD150" i="8"/>
  <c r="JD151" i="8"/>
  <c r="JD152" i="8"/>
  <c r="JD153" i="8"/>
  <c r="JD154" i="8"/>
  <c r="JD155" i="8"/>
  <c r="JD156" i="8"/>
  <c r="JD157" i="8"/>
  <c r="JD158" i="8"/>
  <c r="JD159" i="8"/>
  <c r="JD160" i="8"/>
  <c r="JD16" i="8"/>
  <c r="JD30" i="8"/>
  <c r="JD35" i="8"/>
  <c r="JD53" i="8"/>
  <c r="JD59" i="8"/>
  <c r="JD129" i="8"/>
  <c r="JD133" i="8"/>
  <c r="JD163" i="8"/>
  <c r="JD164" i="8"/>
  <c r="JD165" i="8"/>
  <c r="JD166" i="8"/>
  <c r="JD167" i="8"/>
  <c r="JD168" i="8"/>
  <c r="JD169" i="8"/>
  <c r="JD170" i="8"/>
  <c r="JD171" i="8"/>
  <c r="JD172" i="8"/>
  <c r="JD173" i="8"/>
  <c r="JD174" i="8"/>
  <c r="JD175" i="8"/>
  <c r="JD176" i="8"/>
  <c r="JD177" i="8"/>
  <c r="JD178" i="8"/>
  <c r="JD20" i="8"/>
  <c r="JD37" i="8"/>
  <c r="JD38" i="8"/>
  <c r="JD57" i="8"/>
  <c r="JD162" i="8"/>
  <c r="JD180" i="8"/>
  <c r="JD181" i="8"/>
  <c r="JD182" i="8"/>
  <c r="JD183" i="8"/>
  <c r="JD184" i="8"/>
  <c r="JD185" i="8"/>
  <c r="JD186" i="8"/>
  <c r="JD187" i="8"/>
  <c r="JD15" i="8"/>
  <c r="JD17" i="8"/>
  <c r="JD25" i="8"/>
  <c r="JD36" i="8"/>
  <c r="JD43" i="8"/>
  <c r="JD134" i="8"/>
  <c r="JD161" i="8"/>
  <c r="JD179" i="8"/>
  <c r="JD196" i="8"/>
  <c r="JD197" i="8"/>
  <c r="JD198" i="8"/>
  <c r="JD200" i="8"/>
  <c r="JD201" i="8"/>
  <c r="JD203" i="8"/>
  <c r="JD188" i="8"/>
  <c r="JD189" i="8"/>
  <c r="JD190" i="8"/>
  <c r="JD191" i="8"/>
  <c r="JD192" i="8"/>
  <c r="JD193" i="8"/>
  <c r="JD194" i="8"/>
  <c r="JD195" i="8"/>
  <c r="JD199" i="8"/>
  <c r="JD202" i="8"/>
  <c r="EL49" i="8"/>
  <c r="EL50" i="8"/>
  <c r="EL19" i="8"/>
  <c r="EL29" i="8"/>
  <c r="EL95" i="8"/>
  <c r="EL100" i="8"/>
  <c r="EL101" i="8"/>
  <c r="EL114" i="8"/>
  <c r="EL117" i="8"/>
  <c r="EL118" i="8"/>
  <c r="EL119" i="8"/>
  <c r="EL124" i="8"/>
  <c r="EL125" i="8"/>
  <c r="EL108" i="8"/>
  <c r="EL113" i="8"/>
  <c r="EL129" i="8"/>
  <c r="EL130" i="8"/>
  <c r="EL131" i="8"/>
  <c r="EL132" i="8"/>
  <c r="EL137" i="8"/>
  <c r="EL138" i="8"/>
  <c r="EL139" i="8"/>
  <c r="EL140" i="8"/>
  <c r="EL143" i="8"/>
  <c r="EL144" i="8"/>
  <c r="EL145" i="8"/>
  <c r="EL162" i="8"/>
  <c r="EL169" i="8"/>
  <c r="EL170" i="8"/>
  <c r="EL171" i="8"/>
  <c r="EL180" i="8"/>
  <c r="EL198" i="8"/>
  <c r="EL205" i="8"/>
  <c r="EL206" i="8"/>
  <c r="EL106" i="8"/>
  <c r="EL109" i="8"/>
  <c r="EL212" i="8"/>
  <c r="EL44" i="8"/>
  <c r="EL107" i="8"/>
  <c r="EL126" i="8"/>
  <c r="EL207" i="8"/>
  <c r="EL211" i="8"/>
  <c r="EL136" i="8"/>
  <c r="EL167" i="8"/>
  <c r="EL112" i="8"/>
  <c r="EL80" i="8"/>
  <c r="EL102" i="8"/>
  <c r="EL157" i="8"/>
  <c r="EL160" i="8"/>
  <c r="EL161" i="8"/>
  <c r="EL163" i="8"/>
  <c r="EL168" i="8"/>
  <c r="EL174" i="8"/>
  <c r="EL175" i="8"/>
  <c r="EL21" i="8"/>
  <c r="EL179" i="8"/>
  <c r="EL181" i="8"/>
  <c r="EL185" i="8"/>
  <c r="EL186" i="8"/>
  <c r="EL187" i="8"/>
  <c r="EL92" i="8"/>
  <c r="EL191" i="8"/>
  <c r="EL192" i="8"/>
  <c r="EL193" i="8"/>
  <c r="EL194" i="8"/>
  <c r="EL81" i="8"/>
  <c r="EL176" i="8"/>
  <c r="EL188" i="8"/>
  <c r="EL199" i="8"/>
  <c r="EL200" i="8"/>
  <c r="EL201" i="8"/>
  <c r="EL202" i="8"/>
  <c r="EL210" i="8"/>
  <c r="EL105" i="8"/>
  <c r="EL123" i="8"/>
  <c r="EL15" i="8"/>
  <c r="EL164" i="8"/>
  <c r="EL122" i="8"/>
  <c r="EL127" i="8"/>
  <c r="NV213" i="8" l="1"/>
  <c r="NV214" i="8" s="1"/>
  <c r="NW55" i="8"/>
  <c r="NW54" i="8"/>
  <c r="NW57" i="8"/>
  <c r="NW62" i="8"/>
  <c r="NW58" i="8"/>
  <c r="NW61" i="8"/>
  <c r="NW59" i="8"/>
  <c r="NW63" i="8"/>
  <c r="NW60" i="8"/>
  <c r="NW56" i="8"/>
  <c r="NW53" i="8"/>
  <c r="NW70" i="8"/>
  <c r="NW73" i="8"/>
  <c r="NW72" i="8"/>
  <c r="NW75" i="8"/>
  <c r="NW67" i="8"/>
  <c r="NW74" i="8"/>
  <c r="NW71" i="8"/>
  <c r="NW66" i="8"/>
  <c r="NW68" i="8"/>
  <c r="NW69" i="8"/>
  <c r="NW19" i="8"/>
  <c r="NW29" i="8"/>
  <c r="NW95" i="8"/>
  <c r="NW100" i="8"/>
  <c r="NW101" i="8"/>
  <c r="NW108" i="8"/>
  <c r="NW109" i="8"/>
  <c r="NW114" i="8"/>
  <c r="NW118" i="8"/>
  <c r="NW119" i="8"/>
  <c r="NW124" i="8"/>
  <c r="NW125" i="8"/>
  <c r="NW126" i="8"/>
  <c r="NW139" i="8"/>
  <c r="NW140" i="8"/>
  <c r="NW144" i="8"/>
  <c r="NW145" i="8"/>
  <c r="NW162" i="8"/>
  <c r="NW169" i="8"/>
  <c r="NW198" i="8"/>
  <c r="NW206" i="8"/>
  <c r="NW207" i="8"/>
  <c r="NW143" i="8"/>
  <c r="NW43" i="8"/>
  <c r="NW132" i="8"/>
  <c r="NW14" i="8"/>
  <c r="NW45" i="8"/>
  <c r="NW48" i="8"/>
  <c r="NW49" i="8"/>
  <c r="NW50" i="8"/>
  <c r="NW148" i="8"/>
  <c r="NW149" i="8"/>
  <c r="NW155" i="8"/>
  <c r="NW157" i="8"/>
  <c r="NW175" i="8"/>
  <c r="NW181" i="8"/>
  <c r="NW185" i="8"/>
  <c r="NW191" i="8"/>
  <c r="NW192" i="8"/>
  <c r="NW200" i="8"/>
  <c r="NW201" i="8"/>
  <c r="NW78" i="8"/>
  <c r="NW92" i="8"/>
  <c r="NW105" i="8"/>
  <c r="NW136" i="8"/>
  <c r="NW18" i="8"/>
  <c r="NW51" i="8"/>
  <c r="NW52" i="8"/>
  <c r="NW135" i="8"/>
  <c r="NW141" i="8"/>
  <c r="NW146" i="8"/>
  <c r="NW147" i="8"/>
  <c r="NW152" i="8"/>
  <c r="NW153" i="8"/>
  <c r="NW159" i="8"/>
  <c r="NW128" i="8"/>
  <c r="NW166" i="8"/>
  <c r="NW172" i="8"/>
  <c r="NW177" i="8"/>
  <c r="NW182" i="8"/>
  <c r="NW183" i="8"/>
  <c r="NW189" i="8"/>
  <c r="NW24" i="8"/>
  <c r="NW26" i="8"/>
  <c r="NW34" i="8"/>
  <c r="NW35" i="8"/>
  <c r="NW82" i="8"/>
  <c r="NW39" i="8"/>
  <c r="NW40" i="8"/>
  <c r="NW83" i="8"/>
  <c r="NW86" i="8"/>
  <c r="NW28" i="8"/>
  <c r="NW33" i="8"/>
  <c r="NW93" i="8"/>
  <c r="NW94" i="8"/>
  <c r="NW99" i="8"/>
  <c r="NW150" i="8"/>
  <c r="NW161" i="8"/>
  <c r="NW47" i="8"/>
  <c r="NW160" i="8"/>
  <c r="NW187" i="8"/>
  <c r="NW199" i="8"/>
  <c r="NW164" i="8"/>
  <c r="NW25" i="8"/>
  <c r="NW79" i="8"/>
  <c r="NW123" i="8"/>
  <c r="NW167" i="8"/>
  <c r="NW41" i="8"/>
  <c r="NW134" i="8"/>
  <c r="NW142" i="8"/>
  <c r="NW151" i="8"/>
  <c r="NW158" i="8"/>
  <c r="NW165" i="8"/>
  <c r="NW173" i="8"/>
  <c r="NW178" i="8"/>
  <c r="NW184" i="8"/>
  <c r="NW190" i="8"/>
  <c r="NW17" i="8"/>
  <c r="NW30" i="8"/>
  <c r="NW196" i="8"/>
  <c r="NW197" i="8"/>
  <c r="NW203" i="8"/>
  <c r="NW137" i="8"/>
  <c r="NW170" i="8"/>
  <c r="NW212" i="8"/>
  <c r="NW44" i="8"/>
  <c r="NW138" i="8"/>
  <c r="NW180" i="8"/>
  <c r="NW131" i="8"/>
  <c r="NW117" i="8"/>
  <c r="NW186" i="8"/>
  <c r="NW129" i="8"/>
  <c r="NW130" i="8"/>
  <c r="NW15" i="8"/>
  <c r="NW112" i="8"/>
  <c r="NW195" i="8"/>
  <c r="NW85" i="8"/>
  <c r="NW98" i="8"/>
  <c r="NW106" i="8"/>
  <c r="NW171" i="8"/>
  <c r="NW205" i="8"/>
  <c r="NW113" i="8"/>
  <c r="NW211" i="8"/>
  <c r="NW27" i="8"/>
  <c r="NW179" i="8"/>
  <c r="NW188" i="8"/>
  <c r="NW107" i="8"/>
  <c r="NW21" i="8"/>
  <c r="NW36" i="8"/>
  <c r="NW46" i="8"/>
  <c r="NW168" i="8"/>
  <c r="NW81" i="8"/>
  <c r="NW87" i="8"/>
  <c r="NW80" i="8"/>
  <c r="NW156" i="8"/>
  <c r="NW16" i="8"/>
  <c r="NW37" i="8"/>
  <c r="NW88" i="8"/>
  <c r="NW193" i="8"/>
  <c r="NW174" i="8"/>
  <c r="NW176" i="8"/>
  <c r="NW202" i="8"/>
  <c r="NW210" i="8"/>
  <c r="NW32" i="8"/>
  <c r="NW38" i="8"/>
  <c r="NW22" i="8"/>
  <c r="NW154" i="8"/>
  <c r="NW84" i="8"/>
  <c r="NW163" i="8"/>
  <c r="NW194" i="8"/>
  <c r="NW102" i="8"/>
  <c r="NW133" i="8"/>
  <c r="NW20" i="8"/>
  <c r="NW23" i="8"/>
  <c r="JE15" i="8"/>
  <c r="JE18" i="8"/>
  <c r="JE19" i="8"/>
  <c r="JE21" i="8"/>
  <c r="JE22" i="8"/>
  <c r="JE25" i="8"/>
  <c r="JE29" i="8"/>
  <c r="JE32" i="8"/>
  <c r="JE35" i="8"/>
  <c r="JE36" i="8"/>
  <c r="JE38" i="8"/>
  <c r="JE40" i="8"/>
  <c r="JE42" i="8"/>
  <c r="JE44" i="8"/>
  <c r="JE49" i="8"/>
  <c r="JE50" i="8"/>
  <c r="JE53" i="8"/>
  <c r="JE55" i="8"/>
  <c r="JE58" i="8"/>
  <c r="JE59" i="8"/>
  <c r="JE131" i="8"/>
  <c r="JE135" i="8"/>
  <c r="JE137" i="8"/>
  <c r="JE138" i="8"/>
  <c r="JE140" i="8"/>
  <c r="JE141" i="8"/>
  <c r="JE143" i="8"/>
  <c r="JE145" i="8"/>
  <c r="JE146" i="8"/>
  <c r="JE148" i="8"/>
  <c r="JE149" i="8"/>
  <c r="JE151" i="8"/>
  <c r="JE152" i="8"/>
  <c r="JE154" i="8"/>
  <c r="JE156" i="8"/>
  <c r="JE158" i="8"/>
  <c r="JE159" i="8"/>
  <c r="JE60" i="8"/>
  <c r="JE132" i="8"/>
  <c r="JE52" i="8"/>
  <c r="JE16" i="8"/>
  <c r="JE20" i="8"/>
  <c r="JE23" i="8"/>
  <c r="JE30" i="8"/>
  <c r="JE34" i="8"/>
  <c r="JE37" i="8"/>
  <c r="JE39" i="8"/>
  <c r="JE43" i="8"/>
  <c r="JE46" i="8"/>
  <c r="JE51" i="8"/>
  <c r="JE54" i="8"/>
  <c r="JE57" i="8"/>
  <c r="JE129" i="8"/>
  <c r="JE136" i="8"/>
  <c r="JE139" i="8"/>
  <c r="JE142" i="8"/>
  <c r="JE144" i="8"/>
  <c r="JE147" i="8"/>
  <c r="JE150" i="8"/>
  <c r="JE153" i="8"/>
  <c r="JE155" i="8"/>
  <c r="JE157" i="8"/>
  <c r="JE160" i="8"/>
  <c r="JE130" i="8"/>
  <c r="JE70" i="8"/>
  <c r="JE72" i="8"/>
  <c r="JE73" i="8"/>
  <c r="JE74" i="8"/>
  <c r="JE75" i="8"/>
  <c r="JE76" i="8"/>
  <c r="JE77" i="8"/>
  <c r="JE78" i="8"/>
  <c r="JE79" i="8"/>
  <c r="JE80" i="8"/>
  <c r="JE81" i="8"/>
  <c r="JE82" i="8"/>
  <c r="JE83" i="8"/>
  <c r="JE84" i="8"/>
  <c r="JE85" i="8"/>
  <c r="JE86" i="8"/>
  <c r="JE87" i="8"/>
  <c r="JE88" i="8"/>
  <c r="JE89" i="8"/>
  <c r="JE90" i="8"/>
  <c r="JE91" i="8"/>
  <c r="JE92" i="8"/>
  <c r="JE93" i="8"/>
  <c r="NW9" i="8"/>
  <c r="NX10" i="8"/>
  <c r="NX17" i="8"/>
  <c r="NX18" i="8"/>
  <c r="NX30" i="8"/>
  <c r="NX31" i="8"/>
  <c r="NX51" i="8"/>
  <c r="NX52" i="8"/>
  <c r="NX128" i="8"/>
  <c r="NX134" i="8"/>
  <c r="NX135" i="8"/>
  <c r="NX141" i="8"/>
  <c r="NX142" i="8"/>
  <c r="NX146" i="8"/>
  <c r="NX147" i="8"/>
  <c r="JF71" i="8"/>
  <c r="JF73" i="8"/>
  <c r="JF76" i="8"/>
  <c r="JF77" i="8"/>
  <c r="JF78" i="8"/>
  <c r="JF79" i="8"/>
  <c r="JF80" i="8"/>
  <c r="JF81" i="8"/>
  <c r="JF82" i="8"/>
  <c r="JF83" i="8"/>
  <c r="JF84" i="8"/>
  <c r="JF85" i="8"/>
  <c r="JF86" i="8"/>
  <c r="JF87" i="8"/>
  <c r="JF88" i="8"/>
  <c r="JF89" i="8"/>
  <c r="JF90" i="8"/>
  <c r="JF91" i="8"/>
  <c r="JF92" i="8"/>
  <c r="JF93" i="8"/>
  <c r="JF94" i="8"/>
  <c r="JE9" i="8"/>
  <c r="JF29" i="8"/>
  <c r="JF30" i="8"/>
  <c r="JF47" i="8"/>
  <c r="JF54" i="8"/>
  <c r="JF58" i="8"/>
  <c r="JF61" i="8"/>
  <c r="JF62" i="8"/>
  <c r="JF63" i="8"/>
  <c r="JF65" i="8"/>
  <c r="JF68" i="8"/>
  <c r="JF72" i="8"/>
  <c r="JF74" i="8"/>
  <c r="JF75" i="8"/>
  <c r="JF95" i="8"/>
  <c r="JF96" i="8"/>
  <c r="JF97" i="8"/>
  <c r="JF98" i="8"/>
  <c r="JF99" i="8"/>
  <c r="JF100" i="8"/>
  <c r="JF101" i="8"/>
  <c r="JF10" i="8"/>
  <c r="JF14" i="8"/>
  <c r="JF16" i="8"/>
  <c r="JF17" i="8"/>
  <c r="JF18" i="8"/>
  <c r="JF19" i="8"/>
  <c r="JF20" i="8"/>
  <c r="JF21" i="8"/>
  <c r="JF22" i="8"/>
  <c r="JF23" i="8"/>
  <c r="JF25" i="8"/>
  <c r="JF26" i="8"/>
  <c r="JF27" i="8"/>
  <c r="JF31" i="8"/>
  <c r="JF32" i="8"/>
  <c r="JF33" i="8"/>
  <c r="JF36" i="8"/>
  <c r="JF40" i="8"/>
  <c r="JF41" i="8"/>
  <c r="JF42" i="8"/>
  <c r="JF44" i="8"/>
  <c r="JF48" i="8"/>
  <c r="JF49" i="8"/>
  <c r="JF51" i="8"/>
  <c r="JF56" i="8"/>
  <c r="JF60" i="8"/>
  <c r="JF129" i="8"/>
  <c r="JF135" i="8"/>
  <c r="JF136" i="8"/>
  <c r="JF137" i="8"/>
  <c r="JF138" i="8"/>
  <c r="JF139" i="8"/>
  <c r="JF140" i="8"/>
  <c r="JF141" i="8"/>
  <c r="JF142" i="8"/>
  <c r="JF143" i="8"/>
  <c r="JF144" i="8"/>
  <c r="JF145" i="8"/>
  <c r="JF146" i="8"/>
  <c r="JF147" i="8"/>
  <c r="JF148" i="8"/>
  <c r="JF149" i="8"/>
  <c r="JF150" i="8"/>
  <c r="JF151" i="8"/>
  <c r="JF152" i="8"/>
  <c r="JF153" i="8"/>
  <c r="JF154" i="8"/>
  <c r="JF155" i="8"/>
  <c r="JF156" i="8"/>
  <c r="JF157" i="8"/>
  <c r="JF158" i="8"/>
  <c r="JF159" i="8"/>
  <c r="JF160" i="8"/>
  <c r="JF15" i="8"/>
  <c r="JF35" i="8"/>
  <c r="JF37" i="8"/>
  <c r="JF45" i="8"/>
  <c r="JF50" i="8"/>
  <c r="JF55" i="8"/>
  <c r="JF128" i="8"/>
  <c r="JF163" i="8"/>
  <c r="JF164" i="8"/>
  <c r="JF165" i="8"/>
  <c r="JF166" i="8"/>
  <c r="JF167" i="8"/>
  <c r="JF168" i="8"/>
  <c r="JF169" i="8"/>
  <c r="JF170" i="8"/>
  <c r="JF171" i="8"/>
  <c r="JF172" i="8"/>
  <c r="JF173" i="8"/>
  <c r="JF174" i="8"/>
  <c r="JF175" i="8"/>
  <c r="EM9" i="8"/>
  <c r="EN10" i="8"/>
  <c r="EN17" i="8"/>
  <c r="EN31" i="8"/>
  <c r="EN51" i="8"/>
  <c r="EN135" i="8"/>
  <c r="EN141" i="8"/>
  <c r="EN142" i="8"/>
  <c r="EN146" i="8"/>
  <c r="EN147" i="8"/>
  <c r="EN151" i="8"/>
  <c r="EN152" i="8"/>
  <c r="EN153" i="8"/>
  <c r="EN158" i="8"/>
  <c r="EN159" i="8"/>
  <c r="EN30" i="8"/>
  <c r="EN42" i="8"/>
  <c r="EN128" i="8"/>
  <c r="EN165" i="8"/>
  <c r="EN166" i="8"/>
  <c r="EN172" i="8"/>
  <c r="EN173" i="8"/>
  <c r="EN177" i="8"/>
  <c r="EN178" i="8"/>
  <c r="EN18" i="8"/>
  <c r="EN52" i="8"/>
  <c r="EN134" i="8"/>
  <c r="EN182" i="8"/>
  <c r="EN183" i="8"/>
  <c r="EN184" i="8"/>
  <c r="EN189" i="8"/>
  <c r="EN190" i="8"/>
  <c r="EN196" i="8"/>
  <c r="EN197" i="8"/>
  <c r="EN203" i="8"/>
  <c r="EN204" i="8"/>
  <c r="EN208" i="8"/>
  <c r="EN209" i="8"/>
  <c r="EN41" i="8"/>
  <c r="EN76" i="8"/>
  <c r="EN77" i="8"/>
  <c r="EN89" i="8"/>
  <c r="EN90" i="8"/>
  <c r="EN91" i="8"/>
  <c r="EN96" i="8"/>
  <c r="EN97" i="8"/>
  <c r="EN103" i="8"/>
  <c r="EN104" i="8"/>
  <c r="EN110" i="8"/>
  <c r="EN111" i="8"/>
  <c r="JC214" i="8"/>
  <c r="EJ216" i="8"/>
  <c r="JD213" i="8"/>
  <c r="EL215" i="8" s="1"/>
  <c r="EL213" i="8"/>
  <c r="EL214" i="8" s="1"/>
  <c r="NW204" i="8"/>
  <c r="NW208" i="8"/>
  <c r="NW209" i="8"/>
  <c r="NW31" i="8"/>
  <c r="NW64" i="8"/>
  <c r="NW65" i="8"/>
  <c r="NW76" i="8"/>
  <c r="NW77" i="8"/>
  <c r="NW89" i="8"/>
  <c r="NW90" i="8"/>
  <c r="NW91" i="8"/>
  <c r="JE134" i="8"/>
  <c r="JE161" i="8"/>
  <c r="JE162" i="8"/>
  <c r="JE163" i="8"/>
  <c r="JE164" i="8"/>
  <c r="JE165" i="8"/>
  <c r="JE166" i="8"/>
  <c r="JE167" i="8"/>
  <c r="JE168" i="8"/>
  <c r="JE169" i="8"/>
  <c r="JE170" i="8"/>
  <c r="JE171" i="8"/>
  <c r="JE172" i="8"/>
  <c r="JE173" i="8"/>
  <c r="JE174" i="8"/>
  <c r="JE175" i="8"/>
  <c r="JE176" i="8"/>
  <c r="JE177" i="8"/>
  <c r="JE178" i="8"/>
  <c r="JE56" i="8"/>
  <c r="JE128" i="8"/>
  <c r="JE133" i="8"/>
  <c r="JE179" i="8"/>
  <c r="JE180" i="8"/>
  <c r="JE181" i="8"/>
  <c r="JE182" i="8"/>
  <c r="JE183" i="8"/>
  <c r="JE184" i="8"/>
  <c r="JE185" i="8"/>
  <c r="JE186" i="8"/>
  <c r="JE187" i="8"/>
  <c r="JE188" i="8"/>
  <c r="JE189" i="8"/>
  <c r="JE190" i="8"/>
  <c r="JE191" i="8"/>
  <c r="JE192" i="8"/>
  <c r="JE193" i="8"/>
  <c r="JE194" i="8"/>
  <c r="JE195" i="8"/>
  <c r="JE41" i="8"/>
  <c r="JE45" i="8"/>
  <c r="JE196" i="8"/>
  <c r="JE197" i="8"/>
  <c r="JE198" i="8"/>
  <c r="JE199" i="8"/>
  <c r="JE200" i="8"/>
  <c r="JE201" i="8"/>
  <c r="JE202" i="8"/>
  <c r="JE203" i="8"/>
  <c r="JE204" i="8"/>
  <c r="JE205" i="8"/>
  <c r="JE206" i="8"/>
  <c r="JE207" i="8"/>
  <c r="JE208" i="8"/>
  <c r="JE209" i="8"/>
  <c r="JE210" i="8"/>
  <c r="JE211" i="8"/>
  <c r="JE212" i="8"/>
  <c r="JE94" i="8"/>
  <c r="JE26" i="8"/>
  <c r="JE28" i="8"/>
  <c r="JE64" i="8"/>
  <c r="JE66" i="8"/>
  <c r="JE67" i="8"/>
  <c r="JE68" i="8"/>
  <c r="JE69" i="8"/>
  <c r="JE71" i="8"/>
  <c r="JE95" i="8"/>
  <c r="JE96" i="8"/>
  <c r="JE97" i="8"/>
  <c r="JE98" i="8"/>
  <c r="JE99" i="8"/>
  <c r="JE100" i="8"/>
  <c r="JE101" i="8"/>
  <c r="JE102" i="8"/>
  <c r="JE103" i="8"/>
  <c r="JE104" i="8"/>
  <c r="JE105" i="8"/>
  <c r="JE106" i="8"/>
  <c r="JE107" i="8"/>
  <c r="JE108" i="8"/>
  <c r="JE109" i="8"/>
  <c r="JE110" i="8"/>
  <c r="JE111" i="8"/>
  <c r="JE17" i="8"/>
  <c r="JE24" i="8"/>
  <c r="JE27" i="8"/>
  <c r="JE31" i="8"/>
  <c r="JE48" i="8"/>
  <c r="JE61" i="8"/>
  <c r="JE63" i="8"/>
  <c r="JE65" i="8"/>
  <c r="JE112" i="8"/>
  <c r="JE113" i="8"/>
  <c r="JE114" i="8"/>
  <c r="JE115" i="8"/>
  <c r="JE116" i="8"/>
  <c r="JE117" i="8"/>
  <c r="JE118" i="8"/>
  <c r="JE119" i="8"/>
  <c r="JE120" i="8"/>
  <c r="JE121" i="8"/>
  <c r="JE122" i="8"/>
  <c r="JE123" i="8"/>
  <c r="JE124" i="8"/>
  <c r="JE125" i="8"/>
  <c r="JE126" i="8"/>
  <c r="JE127" i="8"/>
  <c r="EM53" i="8"/>
  <c r="EM56" i="8"/>
  <c r="EM54" i="8"/>
  <c r="EM55" i="8"/>
  <c r="EM58" i="8"/>
  <c r="EM59" i="8"/>
  <c r="EM63" i="8"/>
  <c r="EM62" i="8"/>
  <c r="EM61" i="8"/>
  <c r="EM60" i="8"/>
  <c r="EM57" i="8"/>
  <c r="EM67" i="8"/>
  <c r="EM68" i="8"/>
  <c r="EM74" i="8"/>
  <c r="EM73" i="8"/>
  <c r="EM71" i="8"/>
  <c r="EM70" i="8"/>
  <c r="EM72" i="8"/>
  <c r="EM75" i="8"/>
  <c r="EM66" i="8"/>
  <c r="EM69" i="8"/>
  <c r="EM14" i="8"/>
  <c r="EM43" i="8"/>
  <c r="EM45" i="8"/>
  <c r="EM47" i="8"/>
  <c r="EM48" i="8"/>
  <c r="EM49" i="8"/>
  <c r="EM50" i="8"/>
  <c r="EM19" i="8"/>
  <c r="EM29" i="8"/>
  <c r="EM95" i="8"/>
  <c r="EM100" i="8"/>
  <c r="EM108" i="8"/>
  <c r="EM114" i="8"/>
  <c r="EM117" i="8"/>
  <c r="EM118" i="8"/>
  <c r="EM119" i="8"/>
  <c r="EM124" i="8"/>
  <c r="EM125" i="8"/>
  <c r="EM129" i="8"/>
  <c r="EM130" i="8"/>
  <c r="EM131" i="8"/>
  <c r="EM132" i="8"/>
  <c r="EM137" i="8"/>
  <c r="EM139" i="8"/>
  <c r="EM140" i="8"/>
  <c r="EM143" i="8"/>
  <c r="EM144" i="8"/>
  <c r="EM145" i="8"/>
  <c r="EM162" i="8"/>
  <c r="EM169" i="8"/>
  <c r="EM170" i="8"/>
  <c r="EM171" i="8"/>
  <c r="EM180" i="8"/>
  <c r="EM198" i="8"/>
  <c r="EM205" i="8"/>
  <c r="EM206" i="8"/>
  <c r="EM101" i="8"/>
  <c r="EM107" i="8"/>
  <c r="EM109" i="8"/>
  <c r="EM112" i="8"/>
  <c r="EM211" i="8"/>
  <c r="EM212" i="8"/>
  <c r="EM44" i="8"/>
  <c r="EM138" i="8"/>
  <c r="EM207" i="8"/>
  <c r="EM123" i="8"/>
  <c r="EM136" i="8"/>
  <c r="EM126" i="8"/>
  <c r="EM167" i="8"/>
  <c r="EM106" i="8"/>
  <c r="EM113" i="8"/>
  <c r="EM102" i="8"/>
  <c r="EM133" i="8"/>
  <c r="EM195" i="8"/>
  <c r="EM16" i="8"/>
  <c r="EM20" i="8"/>
  <c r="EM22" i="8"/>
  <c r="EM23" i="8"/>
  <c r="EM24" i="8"/>
  <c r="EM26" i="8"/>
  <c r="EM27" i="8"/>
  <c r="EM81" i="8"/>
  <c r="EM33" i="8"/>
  <c r="EM34" i="8"/>
  <c r="EM35" i="8"/>
  <c r="EM78" i="8"/>
  <c r="EM28" i="8"/>
  <c r="EM40" i="8"/>
  <c r="EM46" i="8"/>
  <c r="EM32" i="8"/>
  <c r="EM38" i="8"/>
  <c r="EM39" i="8"/>
  <c r="EM82" i="8"/>
  <c r="EM83" i="8"/>
  <c r="EM84" i="8"/>
  <c r="EM85" i="8"/>
  <c r="EM86" i="8"/>
  <c r="EM87" i="8"/>
  <c r="EM80" i="8"/>
  <c r="EM92" i="8"/>
  <c r="EM36" i="8"/>
  <c r="EM37" i="8"/>
  <c r="EM88" i="8"/>
  <c r="EM93" i="8"/>
  <c r="EM94" i="8"/>
  <c r="EM98" i="8"/>
  <c r="EM99" i="8"/>
  <c r="EM148" i="8"/>
  <c r="EM149" i="8"/>
  <c r="EM150" i="8"/>
  <c r="EM154" i="8"/>
  <c r="EM155" i="8"/>
  <c r="EM156" i="8"/>
  <c r="EM157" i="8"/>
  <c r="EM160" i="8"/>
  <c r="EM161" i="8"/>
  <c r="EM163" i="8"/>
  <c r="EM168" i="8"/>
  <c r="EM174" i="8"/>
  <c r="EM175" i="8"/>
  <c r="EM176" i="8"/>
  <c r="EM179" i="8"/>
  <c r="EM181" i="8"/>
  <c r="EM185" i="8"/>
  <c r="EM186" i="8"/>
  <c r="EM184" i="8"/>
  <c r="EM190" i="8"/>
  <c r="EM134" i="8"/>
  <c r="EM197" i="8"/>
  <c r="EM204" i="8"/>
  <c r="EM208" i="8"/>
  <c r="EM64" i="8"/>
  <c r="EM77" i="8"/>
  <c r="EM89" i="8"/>
  <c r="EM91" i="8"/>
  <c r="EM65" i="8"/>
  <c r="EM97" i="8"/>
  <c r="EM103" i="8"/>
  <c r="EM110" i="8"/>
  <c r="EM111" i="8"/>
  <c r="EM30" i="8"/>
  <c r="EM115" i="8"/>
  <c r="EM187" i="8"/>
  <c r="EM191" i="8"/>
  <c r="EM192" i="8"/>
  <c r="EM193" i="8"/>
  <c r="EM194" i="8"/>
  <c r="EM25" i="8"/>
  <c r="EM79" i="8"/>
  <c r="EM21" i="8"/>
  <c r="EM188" i="8"/>
  <c r="EM199" i="8"/>
  <c r="EM200" i="8"/>
  <c r="EM201" i="8"/>
  <c r="EM202" i="8"/>
  <c r="EM210" i="8"/>
  <c r="EM105" i="8"/>
  <c r="EM15" i="8"/>
  <c r="EM164" i="8"/>
  <c r="EM17" i="8"/>
  <c r="EM18" i="8"/>
  <c r="EM31" i="8"/>
  <c r="EM41" i="8"/>
  <c r="EM42" i="8"/>
  <c r="EM51" i="8"/>
  <c r="EM52" i="8"/>
  <c r="EM128" i="8"/>
  <c r="EM135" i="8"/>
  <c r="EM141" i="8"/>
  <c r="EM142" i="8"/>
  <c r="EM146" i="8"/>
  <c r="EM147" i="8"/>
  <c r="EM151" i="8"/>
  <c r="EM152" i="8"/>
  <c r="EM153" i="8"/>
  <c r="EM158" i="8"/>
  <c r="EM159" i="8"/>
  <c r="EM165" i="8"/>
  <c r="EM166" i="8"/>
  <c r="EM172" i="8"/>
  <c r="EM173" i="8"/>
  <c r="EM177" i="8"/>
  <c r="EM178" i="8"/>
  <c r="EM182" i="8"/>
  <c r="EM183" i="8"/>
  <c r="EM189" i="8"/>
  <c r="EM196" i="8"/>
  <c r="EM203" i="8"/>
  <c r="EM209" i="8"/>
  <c r="EM76" i="8"/>
  <c r="EM90" i="8"/>
  <c r="EM96" i="8"/>
  <c r="EM104" i="8"/>
  <c r="NW213" i="8" l="1"/>
  <c r="NW214" i="8" s="1"/>
  <c r="JE213" i="8"/>
  <c r="EM215" i="8" s="1"/>
  <c r="NX85" i="8"/>
  <c r="NX98" i="8"/>
  <c r="NX117" i="8"/>
  <c r="NX171" i="8"/>
  <c r="NX27" i="8"/>
  <c r="NX179" i="8"/>
  <c r="NX188" i="8"/>
  <c r="NX106" i="8"/>
  <c r="NX113" i="8"/>
  <c r="NX211" i="8"/>
  <c r="NX21" i="8"/>
  <c r="NX36" i="8"/>
  <c r="NX46" i="8"/>
  <c r="NX168" i="8"/>
  <c r="NX81" i="8"/>
  <c r="NX87" i="8"/>
  <c r="NX193" i="8"/>
  <c r="NX80" i="8"/>
  <c r="NX156" i="8"/>
  <c r="JF102" i="8"/>
  <c r="JF103" i="8"/>
  <c r="JF104" i="8"/>
  <c r="JF105" i="8"/>
  <c r="JF106" i="8"/>
  <c r="JF107" i="8"/>
  <c r="JF108" i="8"/>
  <c r="JF109" i="8"/>
  <c r="JF110" i="8"/>
  <c r="JF111" i="8"/>
  <c r="JF38" i="8"/>
  <c r="JF39" i="8"/>
  <c r="JF212" i="8"/>
  <c r="JF176" i="8"/>
  <c r="JF177" i="8"/>
  <c r="JF178" i="8"/>
  <c r="JF34" i="8"/>
  <c r="JF59" i="8"/>
  <c r="JF134" i="8"/>
  <c r="JF162" i="8"/>
  <c r="JF180" i="8"/>
  <c r="JF181" i="8"/>
  <c r="JF182" i="8"/>
  <c r="JF183" i="8"/>
  <c r="JF184" i="8"/>
  <c r="JF185" i="8"/>
  <c r="JF186" i="8"/>
  <c r="JF187" i="8"/>
  <c r="JF188" i="8"/>
  <c r="JF189" i="8"/>
  <c r="JF190" i="8"/>
  <c r="JF191" i="8"/>
  <c r="JF192" i="8"/>
  <c r="JF193" i="8"/>
  <c r="JF194" i="8"/>
  <c r="JF195" i="8"/>
  <c r="JF24" i="8"/>
  <c r="JF46" i="8"/>
  <c r="JF52" i="8"/>
  <c r="JF130" i="8"/>
  <c r="JF131" i="8"/>
  <c r="JF132" i="8"/>
  <c r="JF133" i="8"/>
  <c r="JF161" i="8"/>
  <c r="JF179" i="8"/>
  <c r="JF196" i="8"/>
  <c r="JF197" i="8"/>
  <c r="JF198" i="8"/>
  <c r="JF199" i="8"/>
  <c r="JF200" i="8"/>
  <c r="JF201" i="8"/>
  <c r="JF202" i="8"/>
  <c r="JF203" i="8"/>
  <c r="JF204" i="8"/>
  <c r="JF205" i="8"/>
  <c r="JF206" i="8"/>
  <c r="JF207" i="8"/>
  <c r="JF208" i="8"/>
  <c r="JF209" i="8"/>
  <c r="JF210" i="8"/>
  <c r="JF211" i="8"/>
  <c r="EN161" i="8"/>
  <c r="EN53" i="8"/>
  <c r="EN56" i="8"/>
  <c r="EN54" i="8"/>
  <c r="EN55" i="8"/>
  <c r="EN58" i="8"/>
  <c r="EN62" i="8"/>
  <c r="EN60" i="8"/>
  <c r="EN61" i="8"/>
  <c r="EN59" i="8"/>
  <c r="EN63" i="8"/>
  <c r="EN57" i="8"/>
  <c r="EN67" i="8"/>
  <c r="EN68" i="8"/>
  <c r="EN73" i="8"/>
  <c r="EN74" i="8"/>
  <c r="EN72" i="8"/>
  <c r="EN71" i="8"/>
  <c r="EN70" i="8"/>
  <c r="EN75" i="8"/>
  <c r="EN66" i="8"/>
  <c r="EN69" i="8"/>
  <c r="EN14" i="8"/>
  <c r="EN43" i="8"/>
  <c r="EN45" i="8"/>
  <c r="EN47" i="8"/>
  <c r="EN48" i="8"/>
  <c r="EN49" i="8"/>
  <c r="EN50" i="8"/>
  <c r="EN19" i="8"/>
  <c r="EN29" i="8"/>
  <c r="EN95" i="8"/>
  <c r="EN100" i="8"/>
  <c r="EN101" i="8"/>
  <c r="EN114" i="8"/>
  <c r="EN117" i="8"/>
  <c r="EN118" i="8"/>
  <c r="EN119" i="8"/>
  <c r="EN124" i="8"/>
  <c r="EN126" i="8"/>
  <c r="EN129" i="8"/>
  <c r="EN130" i="8"/>
  <c r="EN131" i="8"/>
  <c r="EN132" i="8"/>
  <c r="EN137" i="8"/>
  <c r="EN140" i="8"/>
  <c r="EN143" i="8"/>
  <c r="EN144" i="8"/>
  <c r="EN145" i="8"/>
  <c r="EN162" i="8"/>
  <c r="EN106" i="8"/>
  <c r="EN109" i="8"/>
  <c r="EN138" i="8"/>
  <c r="EN139" i="8"/>
  <c r="EN169" i="8"/>
  <c r="EN170" i="8"/>
  <c r="EN171" i="8"/>
  <c r="EN180" i="8"/>
  <c r="EN198" i="8"/>
  <c r="EN205" i="8"/>
  <c r="EN206" i="8"/>
  <c r="EN108" i="8"/>
  <c r="EN207" i="8"/>
  <c r="EN211" i="8"/>
  <c r="EN212" i="8"/>
  <c r="EN44" i="8"/>
  <c r="EN107" i="8"/>
  <c r="EN105" i="8"/>
  <c r="EN136" i="8"/>
  <c r="EN167" i="8"/>
  <c r="EN112" i="8"/>
  <c r="EN113" i="8"/>
  <c r="EN125" i="8"/>
  <c r="EN25" i="8"/>
  <c r="EN102" i="8"/>
  <c r="EN133" i="8"/>
  <c r="EN195" i="8"/>
  <c r="EN16" i="8"/>
  <c r="EN20" i="8"/>
  <c r="EN22" i="8"/>
  <c r="EN23" i="8"/>
  <c r="EN24" i="8"/>
  <c r="EN26" i="8"/>
  <c r="EN27" i="8"/>
  <c r="EN28" i="8"/>
  <c r="EN33" i="8"/>
  <c r="EN34" i="8"/>
  <c r="EN35" i="8"/>
  <c r="EN32" i="8"/>
  <c r="EN36" i="8"/>
  <c r="EN39" i="8"/>
  <c r="EN40" i="8"/>
  <c r="EN46" i="8"/>
  <c r="EN78" i="8"/>
  <c r="EN79" i="8"/>
  <c r="EN81" i="8"/>
  <c r="EN37" i="8"/>
  <c r="EN82" i="8"/>
  <c r="EN83" i="8"/>
  <c r="EN84" i="8"/>
  <c r="EN85" i="8"/>
  <c r="EN86" i="8"/>
  <c r="EN87" i="8"/>
  <c r="EN21" i="8"/>
  <c r="EN38" i="8"/>
  <c r="EN88" i="8"/>
  <c r="EN93" i="8"/>
  <c r="EN94" i="8"/>
  <c r="EN98" i="8"/>
  <c r="EN99" i="8"/>
  <c r="EN148" i="8"/>
  <c r="EN149" i="8"/>
  <c r="EN150" i="8"/>
  <c r="EN154" i="8"/>
  <c r="EN155" i="8"/>
  <c r="EN156" i="8"/>
  <c r="EN157" i="8"/>
  <c r="EN160" i="8"/>
  <c r="NY71" i="8"/>
  <c r="NY66" i="8"/>
  <c r="NY68" i="8"/>
  <c r="NY69" i="8"/>
  <c r="NY19" i="8"/>
  <c r="NY29" i="8"/>
  <c r="NY95" i="8"/>
  <c r="NY100" i="8"/>
  <c r="NY101" i="8"/>
  <c r="NY108" i="8"/>
  <c r="NY109" i="8"/>
  <c r="NY114" i="8"/>
  <c r="NY118" i="8"/>
  <c r="NY124" i="8"/>
  <c r="NY125" i="8"/>
  <c r="NY126" i="8"/>
  <c r="NY145" i="8"/>
  <c r="NY162" i="8"/>
  <c r="NY169" i="8"/>
  <c r="NY180" i="8"/>
  <c r="NY198" i="8"/>
  <c r="NY207" i="8"/>
  <c r="NY206" i="8"/>
  <c r="NY43" i="8"/>
  <c r="NY138" i="8"/>
  <c r="NY139" i="8"/>
  <c r="NY140" i="8"/>
  <c r="NY143" i="8"/>
  <c r="NY14" i="8"/>
  <c r="NY45" i="8"/>
  <c r="NY48" i="8"/>
  <c r="NY49" i="8"/>
  <c r="NY50" i="8"/>
  <c r="NY107" i="8"/>
  <c r="NY137" i="8"/>
  <c r="NY170" i="8"/>
  <c r="NY212" i="8"/>
  <c r="NY44" i="8"/>
  <c r="NY132" i="8"/>
  <c r="NY144" i="8"/>
  <c r="NY131" i="8"/>
  <c r="NY117" i="8"/>
  <c r="NY119" i="8"/>
  <c r="NY47" i="8"/>
  <c r="NY129" i="8"/>
  <c r="NY130" i="8"/>
  <c r="NY15" i="8"/>
  <c r="NY112" i="8"/>
  <c r="NY210" i="8"/>
  <c r="NY195" i="8"/>
  <c r="NY194" i="8"/>
  <c r="NY85" i="8"/>
  <c r="NY98" i="8"/>
  <c r="NY171" i="8"/>
  <c r="NY205" i="8"/>
  <c r="NY211" i="8"/>
  <c r="NY27" i="8"/>
  <c r="NY179" i="8"/>
  <c r="NY188" i="8"/>
  <c r="NY113" i="8"/>
  <c r="NY21" i="8"/>
  <c r="NY36" i="8"/>
  <c r="NY46" i="8"/>
  <c r="NY168" i="8"/>
  <c r="NY81" i="8"/>
  <c r="NY87" i="8"/>
  <c r="NY106" i="8"/>
  <c r="NY148" i="8"/>
  <c r="NY156" i="8"/>
  <c r="NY16" i="8"/>
  <c r="NY37" i="8"/>
  <c r="NY174" i="8"/>
  <c r="NY193" i="8"/>
  <c r="NY80" i="8"/>
  <c r="NY176" i="8"/>
  <c r="NY202" i="8"/>
  <c r="NY186" i="8"/>
  <c r="NY32" i="8"/>
  <c r="NY38" i="8"/>
  <c r="NY22" i="8"/>
  <c r="NY84" i="8"/>
  <c r="NY163" i="8"/>
  <c r="NY102" i="8"/>
  <c r="NY133" i="8"/>
  <c r="NY20" i="8"/>
  <c r="NY23" i="8"/>
  <c r="NY24" i="8"/>
  <c r="NY26" i="8"/>
  <c r="NY34" i="8"/>
  <c r="NY35" i="8"/>
  <c r="NY82" i="8"/>
  <c r="NY39" i="8"/>
  <c r="NY40" i="8"/>
  <c r="NY83" i="8"/>
  <c r="NY86" i="8"/>
  <c r="NY88" i="8"/>
  <c r="NY33" i="8"/>
  <c r="NY93" i="8"/>
  <c r="NY94" i="8"/>
  <c r="NY99" i="8"/>
  <c r="NY149" i="8"/>
  <c r="NY150" i="8"/>
  <c r="NY154" i="8"/>
  <c r="NY155" i="8"/>
  <c r="NX9" i="8"/>
  <c r="NY10" i="8"/>
  <c r="NY42" i="8"/>
  <c r="NY76" i="8"/>
  <c r="NY77" i="8"/>
  <c r="NY89" i="8"/>
  <c r="NY90" i="8"/>
  <c r="NY91" i="8"/>
  <c r="NY18" i="8"/>
  <c r="NY64" i="8"/>
  <c r="NY96" i="8"/>
  <c r="NY97" i="8"/>
  <c r="NY103" i="8"/>
  <c r="NY104" i="8"/>
  <c r="NY110" i="8"/>
  <c r="NY65" i="8"/>
  <c r="NY111" i="8"/>
  <c r="NY115" i="8"/>
  <c r="NY116" i="8"/>
  <c r="NY120" i="8"/>
  <c r="NY121" i="8"/>
  <c r="NY122" i="8"/>
  <c r="NY127" i="8"/>
  <c r="JG10" i="8"/>
  <c r="JG14" i="8"/>
  <c r="JG15" i="8"/>
  <c r="JG17" i="8"/>
  <c r="JG18" i="8"/>
  <c r="JG19" i="8"/>
  <c r="JG23" i="8"/>
  <c r="JG24" i="8"/>
  <c r="JG27" i="8"/>
  <c r="JG28" i="8"/>
  <c r="JG29" i="8"/>
  <c r="JG30" i="8"/>
  <c r="JG31" i="8"/>
  <c r="JG33" i="8"/>
  <c r="JG34" i="8"/>
  <c r="JG35" i="8"/>
  <c r="JG36" i="8"/>
  <c r="JG37" i="8"/>
  <c r="JG38" i="8"/>
  <c r="JG39" i="8"/>
  <c r="JG40" i="8"/>
  <c r="JG43" i="8"/>
  <c r="JG45" i="8"/>
  <c r="JG47" i="8"/>
  <c r="JG48" i="8"/>
  <c r="JG49" i="8"/>
  <c r="JG50" i="8"/>
  <c r="JG54" i="8"/>
  <c r="JG55" i="8"/>
  <c r="JG56" i="8"/>
  <c r="JG58" i="8"/>
  <c r="JG59" i="8"/>
  <c r="JG130" i="8"/>
  <c r="JG131" i="8"/>
  <c r="JG135" i="8"/>
  <c r="JG136" i="8"/>
  <c r="JF9" i="8"/>
  <c r="JG194" i="8"/>
  <c r="JG195" i="8"/>
  <c r="JG32" i="8"/>
  <c r="JG42" i="8"/>
  <c r="JG57" i="8"/>
  <c r="JG129" i="8"/>
  <c r="JG134" i="8"/>
  <c r="JG196" i="8"/>
  <c r="JG197" i="8"/>
  <c r="JG198" i="8"/>
  <c r="JG199" i="8"/>
  <c r="JG200" i="8"/>
  <c r="JG122" i="8"/>
  <c r="EO10" i="8"/>
  <c r="EO18" i="8"/>
  <c r="EO30" i="8"/>
  <c r="EO41" i="8"/>
  <c r="EO42" i="8"/>
  <c r="EO51" i="8"/>
  <c r="EO128" i="8"/>
  <c r="EO135" i="8"/>
  <c r="EO141" i="8"/>
  <c r="EO142" i="8"/>
  <c r="EO52" i="8"/>
  <c r="EO165" i="8"/>
  <c r="EO166" i="8"/>
  <c r="EO172" i="8"/>
  <c r="EO173" i="8"/>
  <c r="EO177" i="8"/>
  <c r="EO178" i="8"/>
  <c r="EN9" i="8"/>
  <c r="EO182" i="8"/>
  <c r="EO183" i="8"/>
  <c r="EO184" i="8"/>
  <c r="EO189" i="8"/>
  <c r="EO190" i="8"/>
  <c r="EO134" i="8"/>
  <c r="EO196" i="8"/>
  <c r="EO197" i="8"/>
  <c r="EO203" i="8"/>
  <c r="EO204" i="8"/>
  <c r="EO208" i="8"/>
  <c r="EO209" i="8"/>
  <c r="EO64" i="8"/>
  <c r="EO76" i="8"/>
  <c r="EO77" i="8"/>
  <c r="EO89" i="8"/>
  <c r="EO90" i="8"/>
  <c r="EO91" i="8"/>
  <c r="EO65" i="8"/>
  <c r="EO96" i="8"/>
  <c r="EO97" i="8"/>
  <c r="EO103" i="8"/>
  <c r="EO104" i="8"/>
  <c r="EO110" i="8"/>
  <c r="EO111" i="8"/>
  <c r="EO31" i="8"/>
  <c r="EO115" i="8"/>
  <c r="EO116" i="8"/>
  <c r="EO120" i="8"/>
  <c r="EO121" i="8"/>
  <c r="EO122" i="8"/>
  <c r="EO127" i="8"/>
  <c r="JD214" i="8"/>
  <c r="EK216" i="8"/>
  <c r="EM213" i="8"/>
  <c r="EM214" i="8" s="1"/>
  <c r="NX58" i="8"/>
  <c r="NX54" i="8"/>
  <c r="NX57" i="8"/>
  <c r="NX62" i="8"/>
  <c r="NX55" i="8"/>
  <c r="NX61" i="8"/>
  <c r="NX59" i="8"/>
  <c r="NX63" i="8"/>
  <c r="NX56" i="8"/>
  <c r="NX60" i="8"/>
  <c r="NX53" i="8"/>
  <c r="NX70" i="8"/>
  <c r="NX73" i="8"/>
  <c r="NX72" i="8"/>
  <c r="NX75" i="8"/>
  <c r="NX67" i="8"/>
  <c r="NX74" i="8"/>
  <c r="NX71" i="8"/>
  <c r="NX66" i="8"/>
  <c r="NX68" i="8"/>
  <c r="NX69" i="8"/>
  <c r="NX19" i="8"/>
  <c r="NX95" i="8"/>
  <c r="NX100" i="8"/>
  <c r="NX101" i="8"/>
  <c r="NX108" i="8"/>
  <c r="NX109" i="8"/>
  <c r="NX114" i="8"/>
  <c r="NX118" i="8"/>
  <c r="NX119" i="8"/>
  <c r="NX124" i="8"/>
  <c r="NX125" i="8"/>
  <c r="NX126" i="8"/>
  <c r="NX145" i="8"/>
  <c r="NX162" i="8"/>
  <c r="NX169" i="8"/>
  <c r="NX139" i="8"/>
  <c r="NX206" i="8"/>
  <c r="NX207" i="8"/>
  <c r="NX144" i="8"/>
  <c r="NX205" i="8"/>
  <c r="NX14" i="8"/>
  <c r="NX43" i="8"/>
  <c r="NX138" i="8"/>
  <c r="NX180" i="8"/>
  <c r="NX198" i="8"/>
  <c r="NX45" i="8"/>
  <c r="NX48" i="8"/>
  <c r="NX49" i="8"/>
  <c r="NX50" i="8"/>
  <c r="NX107" i="8"/>
  <c r="NX170" i="8"/>
  <c r="NX212" i="8"/>
  <c r="NX44" i="8"/>
  <c r="NX132" i="8"/>
  <c r="NX140" i="8"/>
  <c r="NX143" i="8"/>
  <c r="NX137" i="8"/>
  <c r="NX29" i="8"/>
  <c r="NX131" i="8"/>
  <c r="NX47" i="8"/>
  <c r="NX129" i="8"/>
  <c r="NX130" i="8"/>
  <c r="NX15" i="8"/>
  <c r="NX112" i="8"/>
  <c r="NX194" i="8"/>
  <c r="NX195" i="8"/>
  <c r="NX174" i="8"/>
  <c r="NX16" i="8"/>
  <c r="NX37" i="8"/>
  <c r="NX148" i="8"/>
  <c r="NX176" i="8"/>
  <c r="NX202" i="8"/>
  <c r="NX186" i="8"/>
  <c r="NX32" i="8"/>
  <c r="NX38" i="8"/>
  <c r="NX22" i="8"/>
  <c r="NX154" i="8"/>
  <c r="NX84" i="8"/>
  <c r="NX163" i="8"/>
  <c r="NX210" i="8"/>
  <c r="NX102" i="8"/>
  <c r="NX133" i="8"/>
  <c r="NX20" i="8"/>
  <c r="NX23" i="8"/>
  <c r="NX24" i="8"/>
  <c r="NX26" i="8"/>
  <c r="NX28" i="8"/>
  <c r="NX33" i="8"/>
  <c r="NX34" i="8"/>
  <c r="NX35" i="8"/>
  <c r="NX82" i="8"/>
  <c r="NX83" i="8"/>
  <c r="NX86" i="8"/>
  <c r="NX88" i="8"/>
  <c r="NX39" i="8"/>
  <c r="NX40" i="8"/>
  <c r="NX93" i="8"/>
  <c r="NX94" i="8"/>
  <c r="NX99" i="8"/>
  <c r="NX149" i="8"/>
  <c r="NX150" i="8"/>
  <c r="NX155" i="8"/>
  <c r="NX157" i="8"/>
  <c r="NX160" i="8"/>
  <c r="NX161" i="8"/>
  <c r="NX175" i="8"/>
  <c r="NX181" i="8"/>
  <c r="NX185" i="8"/>
  <c r="NX187" i="8"/>
  <c r="NX191" i="8"/>
  <c r="NX192" i="8"/>
  <c r="NX199" i="8"/>
  <c r="NX200" i="8"/>
  <c r="NX201" i="8"/>
  <c r="NX164" i="8"/>
  <c r="NX25" i="8"/>
  <c r="NX78" i="8"/>
  <c r="NX79" i="8"/>
  <c r="NX92" i="8"/>
  <c r="NX105" i="8"/>
  <c r="NX123" i="8"/>
  <c r="NX136" i="8"/>
  <c r="NX167" i="8"/>
  <c r="NX65" i="8"/>
  <c r="NX96" i="8"/>
  <c r="NX97" i="8"/>
  <c r="NX103" i="8"/>
  <c r="NX104" i="8"/>
  <c r="NX110" i="8"/>
  <c r="NX41" i="8"/>
  <c r="NX64" i="8"/>
  <c r="NX111" i="8"/>
  <c r="NX115" i="8"/>
  <c r="NX116" i="8"/>
  <c r="NX120" i="8"/>
  <c r="NX121" i="8"/>
  <c r="NX122" i="8"/>
  <c r="NX127" i="8"/>
  <c r="NX151" i="8"/>
  <c r="NX152" i="8"/>
  <c r="NX153" i="8"/>
  <c r="NX158" i="8"/>
  <c r="NX159" i="8"/>
  <c r="NX165" i="8"/>
  <c r="NX166" i="8"/>
  <c r="NX172" i="8"/>
  <c r="NX173" i="8"/>
  <c r="NX177" i="8"/>
  <c r="NX42" i="8"/>
  <c r="NX182" i="8"/>
  <c r="NX183" i="8"/>
  <c r="NX184" i="8"/>
  <c r="NX189" i="8"/>
  <c r="NX190" i="8"/>
  <c r="NX178" i="8"/>
  <c r="NX196" i="8"/>
  <c r="NX197" i="8"/>
  <c r="NX203" i="8"/>
  <c r="NX204" i="8"/>
  <c r="NX208" i="8"/>
  <c r="NX209" i="8"/>
  <c r="NX76" i="8"/>
  <c r="NX77" i="8"/>
  <c r="NX89" i="8"/>
  <c r="NX90" i="8"/>
  <c r="NX91" i="8"/>
  <c r="JF28" i="8"/>
  <c r="JF53" i="8"/>
  <c r="JF57" i="8"/>
  <c r="JF64" i="8"/>
  <c r="JF67" i="8"/>
  <c r="JF70" i="8"/>
  <c r="JF43" i="8"/>
  <c r="JF66" i="8"/>
  <c r="JF69" i="8"/>
  <c r="JF112" i="8"/>
  <c r="JF113" i="8"/>
  <c r="JF114" i="8"/>
  <c r="JF115" i="8"/>
  <c r="JF116" i="8"/>
  <c r="JF117" i="8"/>
  <c r="JF118" i="8"/>
  <c r="JF119" i="8"/>
  <c r="JF120" i="8"/>
  <c r="JF121" i="8"/>
  <c r="JF122" i="8"/>
  <c r="JF123" i="8"/>
  <c r="JF124" i="8"/>
  <c r="JF125" i="8"/>
  <c r="JF126" i="8"/>
  <c r="JF127" i="8"/>
  <c r="EN163" i="8"/>
  <c r="EN168" i="8"/>
  <c r="EN174" i="8"/>
  <c r="EN175" i="8"/>
  <c r="EN179" i="8"/>
  <c r="EN181" i="8"/>
  <c r="EN185" i="8"/>
  <c r="EN186" i="8"/>
  <c r="EN187" i="8"/>
  <c r="EN188" i="8"/>
  <c r="EN191" i="8"/>
  <c r="EN192" i="8"/>
  <c r="EN193" i="8"/>
  <c r="EN194" i="8"/>
  <c r="EN80" i="8"/>
  <c r="EN92" i="8"/>
  <c r="EN176" i="8"/>
  <c r="EN199" i="8"/>
  <c r="EN200" i="8"/>
  <c r="EN201" i="8"/>
  <c r="EN202" i="8"/>
  <c r="EN210" i="8"/>
  <c r="EN123" i="8"/>
  <c r="EN15" i="8"/>
  <c r="EN164" i="8"/>
  <c r="EN64" i="8"/>
  <c r="EN65" i="8"/>
  <c r="EN115" i="8"/>
  <c r="EN116" i="8"/>
  <c r="EN120" i="8"/>
  <c r="EN121" i="8"/>
  <c r="EN122" i="8"/>
  <c r="EN127" i="8"/>
  <c r="JF213" i="8" l="1"/>
  <c r="EN215" i="8" s="1"/>
  <c r="NY54" i="8"/>
  <c r="NY55" i="8"/>
  <c r="NY57" i="8"/>
  <c r="NY62" i="8"/>
  <c r="NY58" i="8"/>
  <c r="NY61" i="8"/>
  <c r="NY59" i="8"/>
  <c r="NY63" i="8"/>
  <c r="NY56" i="8"/>
  <c r="NY60" i="8"/>
  <c r="NY53" i="8"/>
  <c r="NY70" i="8"/>
  <c r="NY73" i="8"/>
  <c r="NY72" i="8"/>
  <c r="NY75" i="8"/>
  <c r="NY67" i="8"/>
  <c r="NY74" i="8"/>
  <c r="NY157" i="8"/>
  <c r="NY161" i="8"/>
  <c r="NY175" i="8"/>
  <c r="NY181" i="8"/>
  <c r="NY185" i="8"/>
  <c r="NY187" i="8"/>
  <c r="NY160" i="8"/>
  <c r="NY191" i="8"/>
  <c r="NY192" i="8"/>
  <c r="NY199" i="8"/>
  <c r="NY28" i="8"/>
  <c r="NY200" i="8"/>
  <c r="NY201" i="8"/>
  <c r="NY164" i="8"/>
  <c r="NY25" i="8"/>
  <c r="NY78" i="8"/>
  <c r="NY79" i="8"/>
  <c r="NY92" i="8"/>
  <c r="NY105" i="8"/>
  <c r="NY123" i="8"/>
  <c r="NY136" i="8"/>
  <c r="NY167" i="8"/>
  <c r="NY17" i="8"/>
  <c r="NY30" i="8"/>
  <c r="NY41" i="8"/>
  <c r="NY134" i="8"/>
  <c r="NY135" i="8"/>
  <c r="NY141" i="8"/>
  <c r="NY142" i="8"/>
  <c r="NY146" i="8"/>
  <c r="NY147" i="8"/>
  <c r="NY151" i="8"/>
  <c r="NY152" i="8"/>
  <c r="NY153" i="8"/>
  <c r="NY158" i="8"/>
  <c r="NY159" i="8"/>
  <c r="NY165" i="8"/>
  <c r="NY166" i="8"/>
  <c r="NY9" i="8"/>
  <c r="NZ10" i="8"/>
  <c r="NZ17" i="8"/>
  <c r="NZ18" i="8"/>
  <c r="NZ30" i="8"/>
  <c r="NZ31" i="8"/>
  <c r="NZ51" i="8"/>
  <c r="NZ52" i="8"/>
  <c r="NZ128" i="8"/>
  <c r="NZ134" i="8"/>
  <c r="NZ135" i="8"/>
  <c r="NZ141" i="8"/>
  <c r="NZ142" i="8"/>
  <c r="JH10" i="8"/>
  <c r="JH17" i="8"/>
  <c r="JH20" i="8"/>
  <c r="JH21" i="8"/>
  <c r="JH22" i="8"/>
  <c r="JH23" i="8"/>
  <c r="JH25" i="8"/>
  <c r="JH26" i="8"/>
  <c r="JH27" i="8"/>
  <c r="JH29" i="8"/>
  <c r="JH32" i="8"/>
  <c r="JH37" i="8"/>
  <c r="JH38" i="8"/>
  <c r="JH40" i="8"/>
  <c r="JH41" i="8"/>
  <c r="JH42" i="8"/>
  <c r="JH43" i="8"/>
  <c r="JH44" i="8"/>
  <c r="JH45" i="8"/>
  <c r="JH46" i="8"/>
  <c r="JH48" i="8"/>
  <c r="JH51" i="8"/>
  <c r="JH52" i="8"/>
  <c r="JH53" i="8"/>
  <c r="JH55" i="8"/>
  <c r="JH56" i="8"/>
  <c r="JH57" i="8"/>
  <c r="JH58" i="8"/>
  <c r="JH59" i="8"/>
  <c r="JH60" i="8"/>
  <c r="JH129" i="8"/>
  <c r="JH131" i="8"/>
  <c r="JH135" i="8"/>
  <c r="JH136" i="8"/>
  <c r="JH137" i="8"/>
  <c r="JG9" i="8"/>
  <c r="EP10" i="8"/>
  <c r="EP17" i="8"/>
  <c r="EP18" i="8"/>
  <c r="EP30" i="8"/>
  <c r="EP42" i="8"/>
  <c r="EP51" i="8"/>
  <c r="EP52" i="8"/>
  <c r="EP135" i="8"/>
  <c r="EP141" i="8"/>
  <c r="EP142" i="8"/>
  <c r="EP146" i="8"/>
  <c r="EP147" i="8"/>
  <c r="EP151" i="8"/>
  <c r="EP152" i="8"/>
  <c r="EP153" i="8"/>
  <c r="EP158" i="8"/>
  <c r="EP159" i="8"/>
  <c r="EO9" i="8"/>
  <c r="EP31" i="8"/>
  <c r="EP128" i="8"/>
  <c r="EP165" i="8"/>
  <c r="EP166" i="8"/>
  <c r="EP172" i="8"/>
  <c r="EP173" i="8"/>
  <c r="EP177" i="8"/>
  <c r="EP178" i="8"/>
  <c r="EP134" i="8"/>
  <c r="EP182" i="8"/>
  <c r="EP183" i="8"/>
  <c r="EP184" i="8"/>
  <c r="EL216" i="8"/>
  <c r="JE214" i="8"/>
  <c r="NX213" i="8"/>
  <c r="NX214" i="8" s="1"/>
  <c r="EN213" i="8"/>
  <c r="EN214" i="8" s="1"/>
  <c r="NY172" i="8"/>
  <c r="NY173" i="8"/>
  <c r="NY177" i="8"/>
  <c r="NY31" i="8"/>
  <c r="NY51" i="8"/>
  <c r="NY128" i="8"/>
  <c r="NY178" i="8"/>
  <c r="NY182" i="8"/>
  <c r="NY183" i="8"/>
  <c r="NY184" i="8"/>
  <c r="NY189" i="8"/>
  <c r="NY190" i="8"/>
  <c r="NY52" i="8"/>
  <c r="NY196" i="8"/>
  <c r="NY197" i="8"/>
  <c r="NY203" i="8"/>
  <c r="NY204" i="8"/>
  <c r="NY208" i="8"/>
  <c r="NY209" i="8"/>
  <c r="JG137" i="8"/>
  <c r="JG138" i="8"/>
  <c r="JG139" i="8"/>
  <c r="JG140" i="8"/>
  <c r="JG141" i="8"/>
  <c r="JG142" i="8"/>
  <c r="JG143" i="8"/>
  <c r="JG144" i="8"/>
  <c r="JG145" i="8"/>
  <c r="JG146" i="8"/>
  <c r="JG147" i="8"/>
  <c r="JG148" i="8"/>
  <c r="JG149" i="8"/>
  <c r="JG150" i="8"/>
  <c r="JG151" i="8"/>
  <c r="JG152" i="8"/>
  <c r="JG153" i="8"/>
  <c r="JG154" i="8"/>
  <c r="JG155" i="8"/>
  <c r="JG156" i="8"/>
  <c r="JG157" i="8"/>
  <c r="JG158" i="8"/>
  <c r="JG159" i="8"/>
  <c r="JG160" i="8"/>
  <c r="JG16" i="8"/>
  <c r="JG26" i="8"/>
  <c r="JG44" i="8"/>
  <c r="JG132" i="8"/>
  <c r="JG161" i="8"/>
  <c r="JG162" i="8"/>
  <c r="JG163" i="8"/>
  <c r="JG164" i="8"/>
  <c r="JG165" i="8"/>
  <c r="JG166" i="8"/>
  <c r="JG167" i="8"/>
  <c r="JG168" i="8"/>
  <c r="JG169" i="8"/>
  <c r="JG170" i="8"/>
  <c r="JG171" i="8"/>
  <c r="JG172" i="8"/>
  <c r="JG173" i="8"/>
  <c r="JG174" i="8"/>
  <c r="JG175" i="8"/>
  <c r="JG176" i="8"/>
  <c r="JG177" i="8"/>
  <c r="JG178" i="8"/>
  <c r="JG25" i="8"/>
  <c r="JG46" i="8"/>
  <c r="JG53" i="8"/>
  <c r="JG60" i="8"/>
  <c r="JG128" i="8"/>
  <c r="JG133" i="8"/>
  <c r="JG179" i="8"/>
  <c r="JG180" i="8"/>
  <c r="JG181" i="8"/>
  <c r="JG182" i="8"/>
  <c r="JG183" i="8"/>
  <c r="JG184" i="8"/>
  <c r="JG185" i="8"/>
  <c r="JG186" i="8"/>
  <c r="JG187" i="8"/>
  <c r="JG188" i="8"/>
  <c r="JG189" i="8"/>
  <c r="JG190" i="8"/>
  <c r="JG191" i="8"/>
  <c r="JG192" i="8"/>
  <c r="JG193" i="8"/>
  <c r="JG201" i="8"/>
  <c r="JG202" i="8"/>
  <c r="JG203" i="8"/>
  <c r="JG204" i="8"/>
  <c r="JG205" i="8"/>
  <c r="JG206" i="8"/>
  <c r="JG207" i="8"/>
  <c r="JG208" i="8"/>
  <c r="JG209" i="8"/>
  <c r="JG210" i="8"/>
  <c r="JG211" i="8"/>
  <c r="JG212" i="8"/>
  <c r="JG20" i="8"/>
  <c r="JG21" i="8"/>
  <c r="JG41" i="8"/>
  <c r="JG63" i="8"/>
  <c r="JG65" i="8"/>
  <c r="JG68" i="8"/>
  <c r="JG70" i="8"/>
  <c r="JG72" i="8"/>
  <c r="JG74" i="8"/>
  <c r="JG75" i="8"/>
  <c r="JG76" i="8"/>
  <c r="JG77" i="8"/>
  <c r="JG78" i="8"/>
  <c r="JG79" i="8"/>
  <c r="JG80" i="8"/>
  <c r="JG81" i="8"/>
  <c r="JG82" i="8"/>
  <c r="JG83" i="8"/>
  <c r="JG84" i="8"/>
  <c r="JG85" i="8"/>
  <c r="JG86" i="8"/>
  <c r="JG87" i="8"/>
  <c r="JG88" i="8"/>
  <c r="JG89" i="8"/>
  <c r="JG90" i="8"/>
  <c r="JG91" i="8"/>
  <c r="JG92" i="8"/>
  <c r="JG93" i="8"/>
  <c r="JG64" i="8"/>
  <c r="JG66" i="8"/>
  <c r="JG67" i="8"/>
  <c r="JG69" i="8"/>
  <c r="JG71" i="8"/>
  <c r="JG73" i="8"/>
  <c r="JG94" i="8"/>
  <c r="JG95" i="8"/>
  <c r="JG96" i="8"/>
  <c r="JG97" i="8"/>
  <c r="JG98" i="8"/>
  <c r="JG99" i="8"/>
  <c r="JG100" i="8"/>
  <c r="JG101" i="8"/>
  <c r="JG102" i="8"/>
  <c r="JG103" i="8"/>
  <c r="JG104" i="8"/>
  <c r="JG105" i="8"/>
  <c r="JG106" i="8"/>
  <c r="JG107" i="8"/>
  <c r="JG108" i="8"/>
  <c r="JG109" i="8"/>
  <c r="JG110" i="8"/>
  <c r="JG111" i="8"/>
  <c r="JG22" i="8"/>
  <c r="JG51" i="8"/>
  <c r="JG52" i="8"/>
  <c r="JG61" i="8"/>
  <c r="JG62" i="8"/>
  <c r="JG112" i="8"/>
  <c r="JG113" i="8"/>
  <c r="JG114" i="8"/>
  <c r="JG115" i="8"/>
  <c r="JG116" i="8"/>
  <c r="JG117" i="8"/>
  <c r="JG118" i="8"/>
  <c r="JG119" i="8"/>
  <c r="JG120" i="8"/>
  <c r="JG121" i="8"/>
  <c r="JG123" i="8"/>
  <c r="JG124" i="8"/>
  <c r="JG125" i="8"/>
  <c r="JG126" i="8"/>
  <c r="JG127" i="8"/>
  <c r="EO53" i="8"/>
  <c r="EO56" i="8"/>
  <c r="EO54" i="8"/>
  <c r="EO55" i="8"/>
  <c r="EO58" i="8"/>
  <c r="EO59" i="8"/>
  <c r="EO60" i="8"/>
  <c r="EO63" i="8"/>
  <c r="EO62" i="8"/>
  <c r="EO61" i="8"/>
  <c r="EO57" i="8"/>
  <c r="EO67" i="8"/>
  <c r="EO68" i="8"/>
  <c r="EO73" i="8"/>
  <c r="EO71" i="8"/>
  <c r="EO70" i="8"/>
  <c r="EO74" i="8"/>
  <c r="EO72" i="8"/>
  <c r="EO75" i="8"/>
  <c r="EO66" i="8"/>
  <c r="EO69" i="8"/>
  <c r="EO14" i="8"/>
  <c r="EO43" i="8"/>
  <c r="EO45" i="8"/>
  <c r="EO47" i="8"/>
  <c r="EO48" i="8"/>
  <c r="EO49" i="8"/>
  <c r="EO50" i="8"/>
  <c r="EO19" i="8"/>
  <c r="EO29" i="8"/>
  <c r="EO95" i="8"/>
  <c r="EO100" i="8"/>
  <c r="EO101" i="8"/>
  <c r="EO114" i="8"/>
  <c r="EO117" i="8"/>
  <c r="EO118" i="8"/>
  <c r="EO119" i="8"/>
  <c r="EO124" i="8"/>
  <c r="EO125" i="8"/>
  <c r="EO107" i="8"/>
  <c r="EO126" i="8"/>
  <c r="EO129" i="8"/>
  <c r="EO130" i="8"/>
  <c r="EO131" i="8"/>
  <c r="EO132" i="8"/>
  <c r="EO137" i="8"/>
  <c r="EO139" i="8"/>
  <c r="EO140" i="8"/>
  <c r="EO143" i="8"/>
  <c r="EO144" i="8"/>
  <c r="EO145" i="8"/>
  <c r="EO162" i="8"/>
  <c r="EO169" i="8"/>
  <c r="EO170" i="8"/>
  <c r="EO171" i="8"/>
  <c r="EO180" i="8"/>
  <c r="EO198" i="8"/>
  <c r="EO205" i="8"/>
  <c r="EO206" i="8"/>
  <c r="EO113" i="8"/>
  <c r="EO207" i="8"/>
  <c r="EO212" i="8"/>
  <c r="EO44" i="8"/>
  <c r="EO106" i="8"/>
  <c r="EO108" i="8"/>
  <c r="EO109" i="8"/>
  <c r="EO112" i="8"/>
  <c r="EO211" i="8"/>
  <c r="EO123" i="8"/>
  <c r="EO136" i="8"/>
  <c r="EO167" i="8"/>
  <c r="EO138" i="8"/>
  <c r="EO102" i="8"/>
  <c r="EO133" i="8"/>
  <c r="EO17" i="8"/>
  <c r="EO195" i="8"/>
  <c r="EO16" i="8"/>
  <c r="EO20" i="8"/>
  <c r="EO22" i="8"/>
  <c r="EO23" i="8"/>
  <c r="EO24" i="8"/>
  <c r="EO26" i="8"/>
  <c r="EO27" i="8"/>
  <c r="EO33" i="8"/>
  <c r="EO34" i="8"/>
  <c r="EO35" i="8"/>
  <c r="EO37" i="8"/>
  <c r="EO40" i="8"/>
  <c r="EO46" i="8"/>
  <c r="EO82" i="8"/>
  <c r="EO25" i="8"/>
  <c r="EO80" i="8"/>
  <c r="EO28" i="8"/>
  <c r="EO32" i="8"/>
  <c r="EO36" i="8"/>
  <c r="EO38" i="8"/>
  <c r="EO83" i="8"/>
  <c r="EO84" i="8"/>
  <c r="EO85" i="8"/>
  <c r="EO86" i="8"/>
  <c r="EO87" i="8"/>
  <c r="EO92" i="8"/>
  <c r="EO39" i="8"/>
  <c r="EO88" i="8"/>
  <c r="EO93" i="8"/>
  <c r="EO94" i="8"/>
  <c r="EO98" i="8"/>
  <c r="EO99" i="8"/>
  <c r="EO148" i="8"/>
  <c r="EO149" i="8"/>
  <c r="EO150" i="8"/>
  <c r="EO154" i="8"/>
  <c r="EO155" i="8"/>
  <c r="EO156" i="8"/>
  <c r="EO157" i="8"/>
  <c r="EO160" i="8"/>
  <c r="EO161" i="8"/>
  <c r="EO163" i="8"/>
  <c r="EO168" i="8"/>
  <c r="EO174" i="8"/>
  <c r="EO175" i="8"/>
  <c r="EO179" i="8"/>
  <c r="EO181" i="8"/>
  <c r="EO185" i="8"/>
  <c r="EO186" i="8"/>
  <c r="EO187" i="8"/>
  <c r="EO176" i="8"/>
  <c r="EO191" i="8"/>
  <c r="EO192" i="8"/>
  <c r="EO193" i="8"/>
  <c r="EO194" i="8"/>
  <c r="EO78" i="8"/>
  <c r="EO79" i="8"/>
  <c r="EO81" i="8"/>
  <c r="EO21" i="8"/>
  <c r="EO188" i="8"/>
  <c r="EO199" i="8"/>
  <c r="EO200" i="8"/>
  <c r="EO201" i="8"/>
  <c r="EO202" i="8"/>
  <c r="EO210" i="8"/>
  <c r="EO105" i="8"/>
  <c r="EO15" i="8"/>
  <c r="EO164" i="8"/>
  <c r="EO146" i="8"/>
  <c r="EO147" i="8"/>
  <c r="EO151" i="8"/>
  <c r="EO152" i="8"/>
  <c r="EO153" i="8"/>
  <c r="EO158" i="8"/>
  <c r="EO159" i="8"/>
  <c r="NY213" i="8" l="1"/>
  <c r="NY214" i="8" s="1"/>
  <c r="JG213" i="8"/>
  <c r="EO215" i="8" s="1"/>
  <c r="JH139" i="8"/>
  <c r="JH140" i="8"/>
  <c r="JH141" i="8"/>
  <c r="JH142" i="8"/>
  <c r="JH143" i="8"/>
  <c r="JH144" i="8"/>
  <c r="JH145" i="8"/>
  <c r="JH146" i="8"/>
  <c r="JH147" i="8"/>
  <c r="JH148" i="8"/>
  <c r="JH149" i="8"/>
  <c r="JH150" i="8"/>
  <c r="JH151" i="8"/>
  <c r="JH152" i="8"/>
  <c r="JH153" i="8"/>
  <c r="JH154" i="8"/>
  <c r="JH155" i="8"/>
  <c r="JH156" i="8"/>
  <c r="JH157" i="8"/>
  <c r="JH158" i="8"/>
  <c r="JH159" i="8"/>
  <c r="JH160" i="8"/>
  <c r="JH35" i="8"/>
  <c r="JH39" i="8"/>
  <c r="JH133" i="8"/>
  <c r="JH163" i="8"/>
  <c r="JH164" i="8"/>
  <c r="JH14" i="8"/>
  <c r="JH15" i="8"/>
  <c r="JH30" i="8"/>
  <c r="JH36" i="8"/>
  <c r="JH50" i="8"/>
  <c r="JH128" i="8"/>
  <c r="JH132" i="8"/>
  <c r="JH179" i="8"/>
  <c r="JH196" i="8"/>
  <c r="JH197" i="8"/>
  <c r="JH198" i="8"/>
  <c r="JH199" i="8"/>
  <c r="JH200" i="8"/>
  <c r="JH201" i="8"/>
  <c r="JH202" i="8"/>
  <c r="JH203" i="8"/>
  <c r="JH204" i="8"/>
  <c r="JH205" i="8"/>
  <c r="JH206" i="8"/>
  <c r="JH207" i="8"/>
  <c r="JH208" i="8"/>
  <c r="JH209" i="8"/>
  <c r="JH210" i="8"/>
  <c r="JH211" i="8"/>
  <c r="JH212" i="8"/>
  <c r="JH19" i="8"/>
  <c r="JH62" i="8"/>
  <c r="JH70" i="8"/>
  <c r="JH71" i="8"/>
  <c r="JH73" i="8"/>
  <c r="JH76" i="8"/>
  <c r="JH77" i="8"/>
  <c r="JH78" i="8"/>
  <c r="JH79" i="8"/>
  <c r="JH80" i="8"/>
  <c r="JH81" i="8"/>
  <c r="JH82" i="8"/>
  <c r="JH83" i="8"/>
  <c r="JH84" i="8"/>
  <c r="JH85" i="8"/>
  <c r="JH86" i="8"/>
  <c r="JH87" i="8"/>
  <c r="JH88" i="8"/>
  <c r="JH89" i="8"/>
  <c r="JH90" i="8"/>
  <c r="JH91" i="8"/>
  <c r="JH92" i="8"/>
  <c r="JH16" i="8"/>
  <c r="JH138" i="8"/>
  <c r="EP196" i="8"/>
  <c r="EP189" i="8"/>
  <c r="EP203" i="8"/>
  <c r="EP204" i="8"/>
  <c r="EP208" i="8"/>
  <c r="EP209" i="8"/>
  <c r="EP65" i="8"/>
  <c r="EP76" i="8"/>
  <c r="EP77" i="8"/>
  <c r="EP89" i="8"/>
  <c r="EP90" i="8"/>
  <c r="EP91" i="8"/>
  <c r="EP96" i="8"/>
  <c r="EP97" i="8"/>
  <c r="EP197" i="8"/>
  <c r="EP104" i="8"/>
  <c r="EP110" i="8"/>
  <c r="EP111" i="8"/>
  <c r="EP41" i="8"/>
  <c r="EP64" i="8"/>
  <c r="EP115" i="8"/>
  <c r="EP116" i="8"/>
  <c r="EP120" i="8"/>
  <c r="EP121" i="8"/>
  <c r="EP122" i="8"/>
  <c r="EP127" i="8"/>
  <c r="EP190" i="8"/>
  <c r="EP103" i="8"/>
  <c r="NY8" i="8"/>
  <c r="OA10" i="8"/>
  <c r="OA96" i="8"/>
  <c r="OA97" i="8"/>
  <c r="OA103" i="8"/>
  <c r="OA104" i="8"/>
  <c r="OA110" i="8"/>
  <c r="NZ9" i="8"/>
  <c r="JI14" i="8"/>
  <c r="JI15" i="8"/>
  <c r="JI17" i="8"/>
  <c r="JI18" i="8"/>
  <c r="JI19" i="8"/>
  <c r="JI20" i="8"/>
  <c r="JI21" i="8"/>
  <c r="JI22" i="8"/>
  <c r="JI23" i="8"/>
  <c r="JI24" i="8"/>
  <c r="JI25" i="8"/>
  <c r="JI26" i="8"/>
  <c r="JI28" i="8"/>
  <c r="JI29" i="8"/>
  <c r="JI30" i="8"/>
  <c r="JI31" i="8"/>
  <c r="JI32" i="8"/>
  <c r="JI34" i="8"/>
  <c r="JI35" i="8"/>
  <c r="JI36" i="8"/>
  <c r="JI37" i="8"/>
  <c r="JI38" i="8"/>
  <c r="JI42" i="8"/>
  <c r="JI43" i="8"/>
  <c r="JI44" i="8"/>
  <c r="JI47" i="8"/>
  <c r="JI48" i="8"/>
  <c r="JI49" i="8"/>
  <c r="JI50" i="8"/>
  <c r="JI51" i="8"/>
  <c r="JI190" i="8"/>
  <c r="JI191" i="8"/>
  <c r="JI192" i="8"/>
  <c r="JI193" i="8"/>
  <c r="JI194" i="8"/>
  <c r="JI195" i="8"/>
  <c r="JI16" i="8"/>
  <c r="JI41" i="8"/>
  <c r="JI58" i="8"/>
  <c r="JI59" i="8"/>
  <c r="JI131" i="8"/>
  <c r="JI133" i="8"/>
  <c r="JI134" i="8"/>
  <c r="JI179" i="8"/>
  <c r="JI196" i="8"/>
  <c r="JI197" i="8"/>
  <c r="JI198" i="8"/>
  <c r="JI199" i="8"/>
  <c r="JI200" i="8"/>
  <c r="JI201" i="8"/>
  <c r="JI202" i="8"/>
  <c r="JI203" i="8"/>
  <c r="JI204" i="8"/>
  <c r="JI205" i="8"/>
  <c r="JI206" i="8"/>
  <c r="JI207" i="8"/>
  <c r="JI208" i="8"/>
  <c r="JI209" i="8"/>
  <c r="JI210" i="8"/>
  <c r="JI211" i="8"/>
  <c r="JI212" i="8"/>
  <c r="JI27" i="8"/>
  <c r="JI61" i="8"/>
  <c r="JI68" i="8"/>
  <c r="JI70" i="8"/>
  <c r="JI72" i="8"/>
  <c r="JI73" i="8"/>
  <c r="JI74" i="8"/>
  <c r="JI75" i="8"/>
  <c r="JI76" i="8"/>
  <c r="JI77" i="8"/>
  <c r="JI78" i="8"/>
  <c r="JI79" i="8"/>
  <c r="JI80" i="8"/>
  <c r="JI81" i="8"/>
  <c r="JI82" i="8"/>
  <c r="JI83" i="8"/>
  <c r="JI84" i="8"/>
  <c r="JI85" i="8"/>
  <c r="JI86" i="8"/>
  <c r="JI87" i="8"/>
  <c r="JI88" i="8"/>
  <c r="JI89" i="8"/>
  <c r="JI90" i="8"/>
  <c r="JI91" i="8"/>
  <c r="JI92" i="8"/>
  <c r="JI93" i="8"/>
  <c r="JH9" i="8"/>
  <c r="JI33" i="8"/>
  <c r="JI40" i="8"/>
  <c r="JI45" i="8"/>
  <c r="JI62" i="8"/>
  <c r="JI64" i="8"/>
  <c r="JI66" i="8"/>
  <c r="JI67" i="8"/>
  <c r="JI69" i="8"/>
  <c r="JI71" i="8"/>
  <c r="JI94" i="8"/>
  <c r="JI95" i="8"/>
  <c r="JI96" i="8"/>
  <c r="JI97" i="8"/>
  <c r="JI98" i="8"/>
  <c r="JI99" i="8"/>
  <c r="JI100" i="8"/>
  <c r="JI101" i="8"/>
  <c r="JI102" i="8"/>
  <c r="JI103" i="8"/>
  <c r="JI104" i="8"/>
  <c r="JG8" i="8"/>
  <c r="JI10" i="8"/>
  <c r="JI60" i="8"/>
  <c r="JI63" i="8"/>
  <c r="JI65" i="8"/>
  <c r="JI112" i="8"/>
  <c r="JI113" i="8"/>
  <c r="JI114" i="8"/>
  <c r="JI115" i="8"/>
  <c r="JI116" i="8"/>
  <c r="JI117" i="8"/>
  <c r="JI118" i="8"/>
  <c r="JI119" i="8"/>
  <c r="JI120" i="8"/>
  <c r="JI121" i="8"/>
  <c r="JI122" i="8"/>
  <c r="JI123" i="8"/>
  <c r="JI124" i="8"/>
  <c r="JI125" i="8"/>
  <c r="JI126" i="8"/>
  <c r="JI127" i="8"/>
  <c r="EQ10" i="8"/>
  <c r="EQ18" i="8"/>
  <c r="EQ30" i="8"/>
  <c r="EQ31" i="8"/>
  <c r="EQ41" i="8"/>
  <c r="EQ51" i="8"/>
  <c r="EQ52" i="8"/>
  <c r="EQ135" i="8"/>
  <c r="EQ141" i="8"/>
  <c r="EQ142" i="8"/>
  <c r="EQ146" i="8"/>
  <c r="EQ147" i="8"/>
  <c r="EQ151" i="8"/>
  <c r="EQ152" i="8"/>
  <c r="EQ153" i="8"/>
  <c r="EQ158" i="8"/>
  <c r="EQ159" i="8"/>
  <c r="EQ134" i="8"/>
  <c r="EQ165" i="8"/>
  <c r="EQ166" i="8"/>
  <c r="EQ172" i="8"/>
  <c r="EQ173" i="8"/>
  <c r="EQ177" i="8"/>
  <c r="EQ178" i="8"/>
  <c r="EO8" i="8"/>
  <c r="EQ42" i="8"/>
  <c r="EQ128" i="8"/>
  <c r="EQ182" i="8"/>
  <c r="EQ183" i="8"/>
  <c r="EQ184" i="8"/>
  <c r="EQ189" i="8"/>
  <c r="EQ190" i="8"/>
  <c r="EQ196" i="8"/>
  <c r="EQ197" i="8"/>
  <c r="EQ203" i="8"/>
  <c r="EQ204" i="8"/>
  <c r="EQ208" i="8"/>
  <c r="EQ209" i="8"/>
  <c r="EQ17" i="8"/>
  <c r="EQ76" i="8"/>
  <c r="EQ77" i="8"/>
  <c r="EQ89" i="8"/>
  <c r="EQ90" i="8"/>
  <c r="EQ91" i="8"/>
  <c r="EP9" i="8"/>
  <c r="JF214" i="8"/>
  <c r="EM216" i="8"/>
  <c r="EO213" i="8"/>
  <c r="EO214" i="8" s="1"/>
  <c r="NZ55" i="8"/>
  <c r="NZ58" i="8"/>
  <c r="NZ54" i="8"/>
  <c r="NZ57" i="8"/>
  <c r="NZ62" i="8"/>
  <c r="NZ61" i="8"/>
  <c r="NZ59" i="8"/>
  <c r="NZ63" i="8"/>
  <c r="NZ56" i="8"/>
  <c r="NZ60" i="8"/>
  <c r="NZ53" i="8"/>
  <c r="NZ66" i="8"/>
  <c r="NZ70" i="8"/>
  <c r="NZ73" i="8"/>
  <c r="NZ72" i="8"/>
  <c r="NZ75" i="8"/>
  <c r="NZ67" i="8"/>
  <c r="NZ74" i="8"/>
  <c r="NZ71" i="8"/>
  <c r="NZ68" i="8"/>
  <c r="NZ69" i="8"/>
  <c r="NZ19" i="8"/>
  <c r="NZ95" i="8"/>
  <c r="NZ100" i="8"/>
  <c r="NZ101" i="8"/>
  <c r="NZ108" i="8"/>
  <c r="NZ109" i="8"/>
  <c r="NZ114" i="8"/>
  <c r="NZ118" i="8"/>
  <c r="NZ124" i="8"/>
  <c r="NZ125" i="8"/>
  <c r="NZ126" i="8"/>
  <c r="NZ138" i="8"/>
  <c r="NZ139" i="8"/>
  <c r="NZ145" i="8"/>
  <c r="NZ162" i="8"/>
  <c r="NZ169" i="8"/>
  <c r="NZ206" i="8"/>
  <c r="NZ207" i="8"/>
  <c r="NZ132" i="8"/>
  <c r="NZ144" i="8"/>
  <c r="NZ180" i="8"/>
  <c r="NZ43" i="8"/>
  <c r="NZ140" i="8"/>
  <c r="NZ198" i="8"/>
  <c r="NZ14" i="8"/>
  <c r="NZ45" i="8"/>
  <c r="NZ48" i="8"/>
  <c r="NZ49" i="8"/>
  <c r="NZ50" i="8"/>
  <c r="NZ143" i="8"/>
  <c r="NZ170" i="8"/>
  <c r="NZ212" i="8"/>
  <c r="NZ44" i="8"/>
  <c r="NZ107" i="8"/>
  <c r="NZ137" i="8"/>
  <c r="NZ29" i="8"/>
  <c r="NZ131" i="8"/>
  <c r="NZ211" i="8"/>
  <c r="NZ119" i="8"/>
  <c r="NZ47" i="8"/>
  <c r="NZ130" i="8"/>
  <c r="NZ15" i="8"/>
  <c r="NZ112" i="8"/>
  <c r="NZ194" i="8"/>
  <c r="NZ195" i="8"/>
  <c r="NZ85" i="8"/>
  <c r="NZ98" i="8"/>
  <c r="NZ117" i="8"/>
  <c r="NZ171" i="8"/>
  <c r="NZ205" i="8"/>
  <c r="NZ106" i="8"/>
  <c r="NZ27" i="8"/>
  <c r="NZ179" i="8"/>
  <c r="NZ188" i="8"/>
  <c r="NZ21" i="8"/>
  <c r="NZ36" i="8"/>
  <c r="NZ46" i="8"/>
  <c r="NZ81" i="8"/>
  <c r="NZ148" i="8"/>
  <c r="NZ174" i="8"/>
  <c r="NZ16" i="8"/>
  <c r="NZ92" i="8"/>
  <c r="NZ136" i="8"/>
  <c r="NZ76" i="8"/>
  <c r="NZ91" i="8"/>
  <c r="NZ97" i="8"/>
  <c r="NZ110" i="8"/>
  <c r="NZ111" i="8"/>
  <c r="NZ116" i="8"/>
  <c r="NZ122" i="8"/>
  <c r="NZ113" i="8"/>
  <c r="NZ193" i="8"/>
  <c r="NZ80" i="8"/>
  <c r="NZ176" i="8"/>
  <c r="NZ202" i="8"/>
  <c r="NZ186" i="8"/>
  <c r="NZ210" i="8"/>
  <c r="NZ32" i="8"/>
  <c r="NZ38" i="8"/>
  <c r="NZ22" i="8"/>
  <c r="NZ154" i="8"/>
  <c r="NZ84" i="8"/>
  <c r="NZ163" i="8"/>
  <c r="NZ102" i="8"/>
  <c r="NZ133" i="8"/>
  <c r="NZ20" i="8"/>
  <c r="NZ23" i="8"/>
  <c r="NZ24" i="8"/>
  <c r="NZ26" i="8"/>
  <c r="NZ28" i="8"/>
  <c r="NZ34" i="8"/>
  <c r="NZ35" i="8"/>
  <c r="NZ39" i="8"/>
  <c r="NZ40" i="8"/>
  <c r="NZ82" i="8"/>
  <c r="NZ83" i="8"/>
  <c r="NZ86" i="8"/>
  <c r="NZ88" i="8"/>
  <c r="NZ33" i="8"/>
  <c r="NZ93" i="8"/>
  <c r="NZ94" i="8"/>
  <c r="NZ99" i="8"/>
  <c r="NZ149" i="8"/>
  <c r="NZ150" i="8"/>
  <c r="NZ155" i="8"/>
  <c r="NZ157" i="8"/>
  <c r="NZ160" i="8"/>
  <c r="NZ161" i="8"/>
  <c r="NZ175" i="8"/>
  <c r="NZ181" i="8"/>
  <c r="NZ185" i="8"/>
  <c r="NZ187" i="8"/>
  <c r="NZ191" i="8"/>
  <c r="NZ192" i="8"/>
  <c r="NZ199" i="8"/>
  <c r="NZ200" i="8"/>
  <c r="NZ201" i="8"/>
  <c r="NZ164" i="8"/>
  <c r="NZ25" i="8"/>
  <c r="NZ78" i="8"/>
  <c r="NZ79" i="8"/>
  <c r="NZ105" i="8"/>
  <c r="NZ167" i="8"/>
  <c r="NZ89" i="8"/>
  <c r="NZ65" i="8"/>
  <c r="NZ103" i="8"/>
  <c r="NZ42" i="8"/>
  <c r="NZ115" i="8"/>
  <c r="NZ121" i="8"/>
  <c r="NZ127" i="8"/>
  <c r="NZ146" i="8"/>
  <c r="NZ147" i="8"/>
  <c r="NZ151" i="8"/>
  <c r="NZ152" i="8"/>
  <c r="NZ153" i="8"/>
  <c r="NZ158" i="8"/>
  <c r="NZ159" i="8"/>
  <c r="NZ165" i="8"/>
  <c r="NZ166" i="8"/>
  <c r="NZ172" i="8"/>
  <c r="NZ173" i="8"/>
  <c r="NZ177" i="8"/>
  <c r="NZ182" i="8"/>
  <c r="NZ183" i="8"/>
  <c r="NZ184" i="8"/>
  <c r="NZ189" i="8"/>
  <c r="NZ190" i="8"/>
  <c r="NZ41" i="8"/>
  <c r="NZ178" i="8"/>
  <c r="NZ196" i="8"/>
  <c r="NZ197" i="8"/>
  <c r="NZ203" i="8"/>
  <c r="NZ204" i="8"/>
  <c r="NZ208" i="8"/>
  <c r="NZ209" i="8"/>
  <c r="NZ120" i="8"/>
  <c r="NZ129" i="8"/>
  <c r="NZ168" i="8"/>
  <c r="NZ87" i="8"/>
  <c r="NZ156" i="8"/>
  <c r="NZ37" i="8"/>
  <c r="NZ123" i="8"/>
  <c r="NZ77" i="8"/>
  <c r="NZ90" i="8"/>
  <c r="NZ96" i="8"/>
  <c r="NZ104" i="8"/>
  <c r="NZ64" i="8"/>
  <c r="JH177" i="8"/>
  <c r="JH178" i="8"/>
  <c r="JH18" i="8"/>
  <c r="JH24" i="8"/>
  <c r="JH28" i="8"/>
  <c r="JH33" i="8"/>
  <c r="JH130" i="8"/>
  <c r="JH134" i="8"/>
  <c r="JH161" i="8"/>
  <c r="JH162" i="8"/>
  <c r="JH180" i="8"/>
  <c r="JH181" i="8"/>
  <c r="JH182" i="8"/>
  <c r="JH183" i="8"/>
  <c r="JH184" i="8"/>
  <c r="JH185" i="8"/>
  <c r="JH186" i="8"/>
  <c r="JH187" i="8"/>
  <c r="JH188" i="8"/>
  <c r="JH189" i="8"/>
  <c r="JH190" i="8"/>
  <c r="JH191" i="8"/>
  <c r="JH192" i="8"/>
  <c r="JH193" i="8"/>
  <c r="JH194" i="8"/>
  <c r="JH195" i="8"/>
  <c r="JH93" i="8"/>
  <c r="JH49" i="8"/>
  <c r="JH61" i="8"/>
  <c r="JH63" i="8"/>
  <c r="JH65" i="8"/>
  <c r="JH68" i="8"/>
  <c r="JH72" i="8"/>
  <c r="JH74" i="8"/>
  <c r="JH75" i="8"/>
  <c r="JH94" i="8"/>
  <c r="JH95" i="8"/>
  <c r="JH96" i="8"/>
  <c r="JH97" i="8"/>
  <c r="JH98" i="8"/>
  <c r="JH99" i="8"/>
  <c r="JH100" i="8"/>
  <c r="JH101" i="8"/>
  <c r="JH102" i="8"/>
  <c r="JH103" i="8"/>
  <c r="JH104" i="8"/>
  <c r="JH105" i="8"/>
  <c r="JH106" i="8"/>
  <c r="JH107" i="8"/>
  <c r="JH108" i="8"/>
  <c r="JH109" i="8"/>
  <c r="JH110" i="8"/>
  <c r="JH111" i="8"/>
  <c r="JH31" i="8"/>
  <c r="JH34" i="8"/>
  <c r="JH47" i="8"/>
  <c r="JH54" i="8"/>
  <c r="JH64" i="8"/>
  <c r="JH66" i="8"/>
  <c r="JH67" i="8"/>
  <c r="JH69" i="8"/>
  <c r="JH112" i="8"/>
  <c r="JH113" i="8"/>
  <c r="JH114" i="8"/>
  <c r="JH115" i="8"/>
  <c r="JH116" i="8"/>
  <c r="JH117" i="8"/>
  <c r="JH118" i="8"/>
  <c r="JH119" i="8"/>
  <c r="JH120" i="8"/>
  <c r="JH121" i="8"/>
  <c r="JH122" i="8"/>
  <c r="JH123" i="8"/>
  <c r="JH124" i="8"/>
  <c r="JH125" i="8"/>
  <c r="JH126" i="8"/>
  <c r="JH127" i="8"/>
  <c r="JH165" i="8"/>
  <c r="JH166" i="8"/>
  <c r="JH167" i="8"/>
  <c r="JH168" i="8"/>
  <c r="JH169" i="8"/>
  <c r="JH170" i="8"/>
  <c r="JH171" i="8"/>
  <c r="JH172" i="8"/>
  <c r="JH173" i="8"/>
  <c r="JH174" i="8"/>
  <c r="JH175" i="8"/>
  <c r="JH176" i="8"/>
  <c r="EP68" i="8"/>
  <c r="EP73" i="8"/>
  <c r="EP72" i="8"/>
  <c r="EP71" i="8"/>
  <c r="EP74" i="8"/>
  <c r="EP70" i="8"/>
  <c r="EP75" i="8"/>
  <c r="EP66" i="8"/>
  <c r="EP69" i="8"/>
  <c r="EP14" i="8"/>
  <c r="EP43" i="8"/>
  <c r="EP45" i="8"/>
  <c r="EP47" i="8"/>
  <c r="EP48" i="8"/>
  <c r="EP49" i="8"/>
  <c r="EP50" i="8"/>
  <c r="EP19" i="8"/>
  <c r="EP29" i="8"/>
  <c r="EP95" i="8"/>
  <c r="EP100" i="8"/>
  <c r="EP114" i="8"/>
  <c r="EP117" i="8"/>
  <c r="EP118" i="8"/>
  <c r="EP119" i="8"/>
  <c r="EP124" i="8"/>
  <c r="EP179" i="8"/>
  <c r="EP201" i="8"/>
  <c r="EP123" i="8"/>
  <c r="EP80" i="8"/>
  <c r="EP125" i="8"/>
  <c r="EP129" i="8"/>
  <c r="EP130" i="8"/>
  <c r="EP131" i="8"/>
  <c r="EP132" i="8"/>
  <c r="EP137" i="8"/>
  <c r="EP138" i="8"/>
  <c r="EP140" i="8"/>
  <c r="EP143" i="8"/>
  <c r="EP144" i="8"/>
  <c r="EP53" i="8"/>
  <c r="EP162" i="8"/>
  <c r="EP139" i="8"/>
  <c r="EP169" i="8"/>
  <c r="EP170" i="8"/>
  <c r="EP171" i="8"/>
  <c r="EP180" i="8"/>
  <c r="EP198" i="8"/>
  <c r="EP205" i="8"/>
  <c r="EP206" i="8"/>
  <c r="EP101" i="8"/>
  <c r="EP106" i="8"/>
  <c r="EP108" i="8"/>
  <c r="EP126" i="8"/>
  <c r="EP212" i="8"/>
  <c r="EP44" i="8"/>
  <c r="EP107" i="8"/>
  <c r="EP112" i="8"/>
  <c r="EP113" i="8"/>
  <c r="EP207" i="8"/>
  <c r="EP211" i="8"/>
  <c r="EP105" i="8"/>
  <c r="EP136" i="8"/>
  <c r="EP167" i="8"/>
  <c r="EP109" i="8"/>
  <c r="EP102" i="8"/>
  <c r="EP133" i="8"/>
  <c r="EP195" i="8"/>
  <c r="EP16" i="8"/>
  <c r="EP20" i="8"/>
  <c r="EP22" i="8"/>
  <c r="EP23" i="8"/>
  <c r="EP24" i="8"/>
  <c r="EP26" i="8"/>
  <c r="EP27" i="8"/>
  <c r="EP33" i="8"/>
  <c r="EP34" i="8"/>
  <c r="EP35" i="8"/>
  <c r="EP36" i="8"/>
  <c r="EP40" i="8"/>
  <c r="EP46" i="8"/>
  <c r="EP92" i="8"/>
  <c r="EP39" i="8"/>
  <c r="EP82" i="8"/>
  <c r="EP83" i="8"/>
  <c r="EP84" i="8"/>
  <c r="EP85" i="8"/>
  <c r="EP86" i="8"/>
  <c r="EP87" i="8"/>
  <c r="EP25" i="8"/>
  <c r="EP78" i="8"/>
  <c r="EP79" i="8"/>
  <c r="EP145" i="8"/>
  <c r="EP81" i="8"/>
  <c r="EP21" i="8"/>
  <c r="EP28" i="8"/>
  <c r="EP32" i="8"/>
  <c r="EP37" i="8"/>
  <c r="EP38" i="8"/>
  <c r="EP88" i="8"/>
  <c r="EP93" i="8"/>
  <c r="EP94" i="8"/>
  <c r="EP98" i="8"/>
  <c r="EP99" i="8"/>
  <c r="EP148" i="8"/>
  <c r="EP149" i="8"/>
  <c r="EP150" i="8"/>
  <c r="EP154" i="8"/>
  <c r="EP155" i="8"/>
  <c r="EP156" i="8"/>
  <c r="EP157" i="8"/>
  <c r="EP160" i="8"/>
  <c r="EP161" i="8"/>
  <c r="EP163" i="8"/>
  <c r="EP168" i="8"/>
  <c r="EP174" i="8"/>
  <c r="EP175" i="8"/>
  <c r="EP181" i="8"/>
  <c r="EP210" i="8"/>
  <c r="EP164" i="8"/>
  <c r="EP185" i="8"/>
  <c r="EP186" i="8"/>
  <c r="EP187" i="8"/>
  <c r="EP191" i="8"/>
  <c r="EP192" i="8"/>
  <c r="EP193" i="8"/>
  <c r="EP194" i="8"/>
  <c r="EP176" i="8"/>
  <c r="EP188" i="8"/>
  <c r="EP199" i="8"/>
  <c r="EP200" i="8"/>
  <c r="EP202" i="8"/>
  <c r="EP15" i="8"/>
  <c r="EP56" i="8"/>
  <c r="EP54" i="8"/>
  <c r="EP55" i="8"/>
  <c r="EP58" i="8"/>
  <c r="EP61" i="8"/>
  <c r="EP63" i="8"/>
  <c r="EP62" i="8"/>
  <c r="EP60" i="8"/>
  <c r="EP59" i="8"/>
  <c r="EP57" i="8"/>
  <c r="EP67" i="8"/>
  <c r="JH213" i="8" l="1"/>
  <c r="EP215" i="8" s="1"/>
  <c r="EP213" i="8"/>
  <c r="EP214" i="8" s="1"/>
  <c r="JI52" i="8"/>
  <c r="JI55" i="8"/>
  <c r="JI56" i="8"/>
  <c r="JI128" i="8"/>
  <c r="JI132" i="8"/>
  <c r="JI135" i="8"/>
  <c r="JI136" i="8"/>
  <c r="JI137" i="8"/>
  <c r="JI138" i="8"/>
  <c r="JI139" i="8"/>
  <c r="JI140" i="8"/>
  <c r="JI141" i="8"/>
  <c r="JI142" i="8"/>
  <c r="JI143" i="8"/>
  <c r="JI144" i="8"/>
  <c r="JI145" i="8"/>
  <c r="JI146" i="8"/>
  <c r="JI147" i="8"/>
  <c r="JI148" i="8"/>
  <c r="JI149" i="8"/>
  <c r="JI150" i="8"/>
  <c r="JI151" i="8"/>
  <c r="JI152" i="8"/>
  <c r="JI153" i="8"/>
  <c r="JI154" i="8"/>
  <c r="JI155" i="8"/>
  <c r="JI156" i="8"/>
  <c r="JI157" i="8"/>
  <c r="JI158" i="8"/>
  <c r="JI159" i="8"/>
  <c r="JI160" i="8"/>
  <c r="JI46" i="8"/>
  <c r="JI53" i="8"/>
  <c r="JI54" i="8"/>
  <c r="JI57" i="8"/>
  <c r="JI130" i="8"/>
  <c r="JI161" i="8"/>
  <c r="JI162" i="8"/>
  <c r="JI163" i="8"/>
  <c r="JI164" i="8"/>
  <c r="JI165" i="8"/>
  <c r="JI166" i="8"/>
  <c r="JI167" i="8"/>
  <c r="JI168" i="8"/>
  <c r="JI169" i="8"/>
  <c r="JI170" i="8"/>
  <c r="JI171" i="8"/>
  <c r="JI172" i="8"/>
  <c r="JI173" i="8"/>
  <c r="JI174" i="8"/>
  <c r="JI175" i="8"/>
  <c r="JI176" i="8"/>
  <c r="JI177" i="8"/>
  <c r="JI178" i="8"/>
  <c r="JI39" i="8"/>
  <c r="JI129" i="8"/>
  <c r="JI180" i="8"/>
  <c r="JI181" i="8"/>
  <c r="JI182" i="8"/>
  <c r="JI183" i="8"/>
  <c r="JI184" i="8"/>
  <c r="JI185" i="8"/>
  <c r="JI186" i="8"/>
  <c r="JI187" i="8"/>
  <c r="JI188" i="8"/>
  <c r="JI189" i="8"/>
  <c r="JI105" i="8"/>
  <c r="JI106" i="8"/>
  <c r="JI107" i="8"/>
  <c r="JI108" i="8"/>
  <c r="JI109" i="8"/>
  <c r="JI110" i="8"/>
  <c r="JI111" i="8"/>
  <c r="EQ64" i="8"/>
  <c r="EQ65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OB10" i="8"/>
  <c r="OB30" i="8"/>
  <c r="OB31" i="8"/>
  <c r="OB41" i="8"/>
  <c r="OB51" i="8"/>
  <c r="OB52" i="8"/>
  <c r="OB128" i="8"/>
  <c r="OB134" i="8"/>
  <c r="OB135" i="8"/>
  <c r="OB141" i="8"/>
  <c r="OB142" i="8"/>
  <c r="OB146" i="8"/>
  <c r="OB147" i="8"/>
  <c r="OB151" i="8"/>
  <c r="OB152" i="8"/>
  <c r="OB153" i="8"/>
  <c r="OB158" i="8"/>
  <c r="OB159" i="8"/>
  <c r="OB18" i="8"/>
  <c r="OA9" i="8"/>
  <c r="JJ123" i="8"/>
  <c r="JJ124" i="8"/>
  <c r="JJ125" i="8"/>
  <c r="JJ126" i="8"/>
  <c r="JJ127" i="8"/>
  <c r="JJ16" i="8"/>
  <c r="JJ19" i="8"/>
  <c r="JJ24" i="8"/>
  <c r="JJ27" i="8"/>
  <c r="JJ31" i="8"/>
  <c r="JJ32" i="8"/>
  <c r="JJ33" i="8"/>
  <c r="JJ10" i="8"/>
  <c r="JJ14" i="8"/>
  <c r="JJ20" i="8"/>
  <c r="JJ23" i="8"/>
  <c r="JJ25" i="8"/>
  <c r="JJ38" i="8"/>
  <c r="JJ128" i="8"/>
  <c r="JJ131" i="8"/>
  <c r="JJ133" i="8"/>
  <c r="JJ134" i="8"/>
  <c r="JJ162" i="8"/>
  <c r="JJ163" i="8"/>
  <c r="JJ164" i="8"/>
  <c r="JJ165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I9" i="8"/>
  <c r="JJ46" i="8"/>
  <c r="JJ203" i="8"/>
  <c r="JJ204" i="8"/>
  <c r="JJ205" i="8"/>
  <c r="JJ206" i="8"/>
  <c r="JJ207" i="8"/>
  <c r="JJ208" i="8"/>
  <c r="JJ209" i="8"/>
  <c r="JJ210" i="8"/>
  <c r="JJ211" i="8"/>
  <c r="JJ212" i="8"/>
  <c r="JJ35" i="8"/>
  <c r="JJ43" i="8"/>
  <c r="JJ47" i="8"/>
  <c r="JJ57" i="8"/>
  <c r="JJ60" i="8"/>
  <c r="JJ69" i="8"/>
  <c r="JJ70" i="8"/>
  <c r="JJ76" i="8"/>
  <c r="JJ105" i="8"/>
  <c r="JJ106" i="8"/>
  <c r="JJ107" i="8"/>
  <c r="JJ108" i="8"/>
  <c r="JJ109" i="8"/>
  <c r="JJ110" i="8"/>
  <c r="JJ111" i="8"/>
  <c r="ER53" i="8"/>
  <c r="ER56" i="8"/>
  <c r="ER54" i="8"/>
  <c r="ER10" i="8"/>
  <c r="ER18" i="8"/>
  <c r="ER31" i="8"/>
  <c r="ER42" i="8"/>
  <c r="ER135" i="8"/>
  <c r="ER141" i="8"/>
  <c r="ER142" i="8"/>
  <c r="ER146" i="8"/>
  <c r="ER147" i="8"/>
  <c r="ER151" i="8"/>
  <c r="ER152" i="8"/>
  <c r="ER153" i="8"/>
  <c r="ER158" i="8"/>
  <c r="ER159" i="8"/>
  <c r="ER17" i="8"/>
  <c r="ER51" i="8"/>
  <c r="ER165" i="8"/>
  <c r="ER166" i="8"/>
  <c r="ER172" i="8"/>
  <c r="ER173" i="8"/>
  <c r="ER177" i="8"/>
  <c r="ER178" i="8"/>
  <c r="ER52" i="8"/>
  <c r="ER134" i="8"/>
  <c r="ER182" i="8"/>
  <c r="ER183" i="8"/>
  <c r="ER184" i="8"/>
  <c r="ER189" i="8"/>
  <c r="ER190" i="8"/>
  <c r="EQ9" i="8"/>
  <c r="ER128" i="8"/>
  <c r="ER196" i="8"/>
  <c r="ER197" i="8"/>
  <c r="ER203" i="8"/>
  <c r="ER204" i="8"/>
  <c r="ER208" i="8"/>
  <c r="ER209" i="8"/>
  <c r="ER30" i="8"/>
  <c r="ER41" i="8"/>
  <c r="ER64" i="8"/>
  <c r="ER65" i="8"/>
  <c r="ER76" i="8"/>
  <c r="ER77" i="8"/>
  <c r="ER89" i="8"/>
  <c r="ER90" i="8"/>
  <c r="ER91" i="8"/>
  <c r="ER96" i="8"/>
  <c r="ER97" i="8"/>
  <c r="ER103" i="8"/>
  <c r="ER104" i="8"/>
  <c r="ER110" i="8"/>
  <c r="ER111" i="8"/>
  <c r="ER115" i="8"/>
  <c r="ER116" i="8"/>
  <c r="ER120" i="8"/>
  <c r="ER121" i="8"/>
  <c r="ER122" i="8"/>
  <c r="ER127" i="8"/>
  <c r="EN216" i="8"/>
  <c r="JG214" i="8"/>
  <c r="NZ213" i="8"/>
  <c r="NZ214" i="8" s="1"/>
  <c r="OA54" i="8"/>
  <c r="OA55" i="8"/>
  <c r="OA57" i="8"/>
  <c r="OA62" i="8"/>
  <c r="OA58" i="8"/>
  <c r="OA61" i="8"/>
  <c r="OA59" i="8"/>
  <c r="OA63" i="8"/>
  <c r="OA56" i="8"/>
  <c r="OA60" i="8"/>
  <c r="OA53" i="8"/>
  <c r="OA66" i="8"/>
  <c r="OA70" i="8"/>
  <c r="OA73" i="8"/>
  <c r="OA72" i="8"/>
  <c r="OA75" i="8"/>
  <c r="OA67" i="8"/>
  <c r="OA74" i="8"/>
  <c r="OA71" i="8"/>
  <c r="OA68" i="8"/>
  <c r="OA69" i="8"/>
  <c r="OA19" i="8"/>
  <c r="OA29" i="8"/>
  <c r="OA95" i="8"/>
  <c r="OA100" i="8"/>
  <c r="OA101" i="8"/>
  <c r="OA108" i="8"/>
  <c r="OA109" i="8"/>
  <c r="OA114" i="8"/>
  <c r="OA118" i="8"/>
  <c r="OA119" i="8"/>
  <c r="OA124" i="8"/>
  <c r="OA125" i="8"/>
  <c r="OA126" i="8"/>
  <c r="OA138" i="8"/>
  <c r="OA144" i="8"/>
  <c r="OA145" i="8"/>
  <c r="OA162" i="8"/>
  <c r="OA169" i="8"/>
  <c r="OA198" i="8"/>
  <c r="OA205" i="8"/>
  <c r="OA206" i="8"/>
  <c r="OA139" i="8"/>
  <c r="OA43" i="8"/>
  <c r="OA140" i="8"/>
  <c r="OA143" i="8"/>
  <c r="OA207" i="8"/>
  <c r="OA14" i="8"/>
  <c r="OA45" i="8"/>
  <c r="OA48" i="8"/>
  <c r="OA49" i="8"/>
  <c r="OA50" i="8"/>
  <c r="OA137" i="8"/>
  <c r="OA170" i="8"/>
  <c r="OA212" i="8"/>
  <c r="OA44" i="8"/>
  <c r="OA180" i="8"/>
  <c r="OA107" i="8"/>
  <c r="OA131" i="8"/>
  <c r="OA211" i="8"/>
  <c r="OA117" i="8"/>
  <c r="OA15" i="8"/>
  <c r="OA47" i="8"/>
  <c r="OA129" i="8"/>
  <c r="OA130" i="8"/>
  <c r="OA132" i="8"/>
  <c r="OA88" i="8"/>
  <c r="OA195" i="8"/>
  <c r="OA85" i="8"/>
  <c r="OA98" i="8"/>
  <c r="OA171" i="8"/>
  <c r="OA27" i="8"/>
  <c r="OA179" i="8"/>
  <c r="OA188" i="8"/>
  <c r="OA21" i="8"/>
  <c r="OA36" i="8"/>
  <c r="OA46" i="8"/>
  <c r="OA168" i="8"/>
  <c r="OA81" i="8"/>
  <c r="OA87" i="8"/>
  <c r="OA106" i="8"/>
  <c r="OA80" i="8"/>
  <c r="OA156" i="8"/>
  <c r="OA174" i="8"/>
  <c r="OA16" i="8"/>
  <c r="OA37" i="8"/>
  <c r="OA112" i="8"/>
  <c r="OA113" i="8"/>
  <c r="OA193" i="8"/>
  <c r="OA176" i="8"/>
  <c r="OA202" i="8"/>
  <c r="OA186" i="8"/>
  <c r="OA210" i="8"/>
  <c r="OA32" i="8"/>
  <c r="OA38" i="8"/>
  <c r="OA22" i="8"/>
  <c r="OA154" i="8"/>
  <c r="OA84" i="8"/>
  <c r="OA163" i="8"/>
  <c r="OA194" i="8"/>
  <c r="OA102" i="8"/>
  <c r="OA133" i="8"/>
  <c r="OA20" i="8"/>
  <c r="OA23" i="8"/>
  <c r="OA24" i="8"/>
  <c r="OA26" i="8"/>
  <c r="OA33" i="8"/>
  <c r="OA34" i="8"/>
  <c r="OA35" i="8"/>
  <c r="OA82" i="8"/>
  <c r="OA28" i="8"/>
  <c r="OA40" i="8"/>
  <c r="OA83" i="8"/>
  <c r="OA86" i="8"/>
  <c r="OA39" i="8"/>
  <c r="OA93" i="8"/>
  <c r="OA99" i="8"/>
  <c r="OA148" i="8"/>
  <c r="OA149" i="8"/>
  <c r="OA150" i="8"/>
  <c r="OA155" i="8"/>
  <c r="OA157" i="8"/>
  <c r="OA161" i="8"/>
  <c r="OA175" i="8"/>
  <c r="OA181" i="8"/>
  <c r="OA185" i="8"/>
  <c r="OA187" i="8"/>
  <c r="OA192" i="8"/>
  <c r="OA199" i="8"/>
  <c r="OA200" i="8"/>
  <c r="OA164" i="8"/>
  <c r="OA25" i="8"/>
  <c r="OA79" i="8"/>
  <c r="OA92" i="8"/>
  <c r="OA123" i="8"/>
  <c r="OA136" i="8"/>
  <c r="OA17" i="8"/>
  <c r="OA18" i="8"/>
  <c r="OA51" i="8"/>
  <c r="OA128" i="8"/>
  <c r="OA135" i="8"/>
  <c r="OA141" i="8"/>
  <c r="OA146" i="8"/>
  <c r="OA147" i="8"/>
  <c r="OA152" i="8"/>
  <c r="OA153" i="8"/>
  <c r="OA159" i="8"/>
  <c r="OA52" i="8"/>
  <c r="OA165" i="8"/>
  <c r="OA166" i="8"/>
  <c r="OA173" i="8"/>
  <c r="OA177" i="8"/>
  <c r="OA178" i="8"/>
  <c r="OA182" i="8"/>
  <c r="OA183" i="8"/>
  <c r="OA184" i="8"/>
  <c r="OA189" i="8"/>
  <c r="OA190" i="8"/>
  <c r="OA196" i="8"/>
  <c r="OA197" i="8"/>
  <c r="OA203" i="8"/>
  <c r="OA204" i="8"/>
  <c r="OA208" i="8"/>
  <c r="OA209" i="8"/>
  <c r="OA31" i="8"/>
  <c r="OA64" i="8"/>
  <c r="OA76" i="8"/>
  <c r="OA77" i="8"/>
  <c r="OA89" i="8"/>
  <c r="OA90" i="8"/>
  <c r="OA91" i="8"/>
  <c r="OA94" i="8"/>
  <c r="OA160" i="8"/>
  <c r="OA191" i="8"/>
  <c r="OA201" i="8"/>
  <c r="OA78" i="8"/>
  <c r="OA105" i="8"/>
  <c r="OA167" i="8"/>
  <c r="OA41" i="8"/>
  <c r="OA134" i="8"/>
  <c r="OA142" i="8"/>
  <c r="OA151" i="8"/>
  <c r="OA158" i="8"/>
  <c r="OA42" i="8"/>
  <c r="OA172" i="8"/>
  <c r="OA30" i="8"/>
  <c r="OA65" i="8"/>
  <c r="OA111" i="8"/>
  <c r="OA115" i="8"/>
  <c r="OA116" i="8"/>
  <c r="OA120" i="8"/>
  <c r="OA121" i="8"/>
  <c r="OA122" i="8"/>
  <c r="OA127" i="8"/>
  <c r="EQ53" i="8"/>
  <c r="EQ56" i="8"/>
  <c r="EQ54" i="8"/>
  <c r="EQ55" i="8"/>
  <c r="EQ58" i="8"/>
  <c r="EQ61" i="8"/>
  <c r="EQ60" i="8"/>
  <c r="EQ63" i="8"/>
  <c r="EQ62" i="8"/>
  <c r="EQ59" i="8"/>
  <c r="EQ57" i="8"/>
  <c r="EQ67" i="8"/>
  <c r="EQ68" i="8"/>
  <c r="EQ74" i="8"/>
  <c r="EQ73" i="8"/>
  <c r="EQ71" i="8"/>
  <c r="EQ70" i="8"/>
  <c r="EQ72" i="8"/>
  <c r="EQ75" i="8"/>
  <c r="EQ66" i="8"/>
  <c r="EQ69" i="8"/>
  <c r="EQ14" i="8"/>
  <c r="EQ43" i="8"/>
  <c r="EQ45" i="8"/>
  <c r="EQ47" i="8"/>
  <c r="EQ48" i="8"/>
  <c r="EQ49" i="8"/>
  <c r="EQ50" i="8"/>
  <c r="EQ19" i="8"/>
  <c r="EQ29" i="8"/>
  <c r="EQ95" i="8"/>
  <c r="EQ100" i="8"/>
  <c r="EQ114" i="8"/>
  <c r="EQ117" i="8"/>
  <c r="EQ118" i="8"/>
  <c r="EQ119" i="8"/>
  <c r="EQ124" i="8"/>
  <c r="EQ125" i="8"/>
  <c r="EQ129" i="8"/>
  <c r="EQ130" i="8"/>
  <c r="EQ131" i="8"/>
  <c r="EQ132" i="8"/>
  <c r="EQ137" i="8"/>
  <c r="EQ138" i="8"/>
  <c r="EQ139" i="8"/>
  <c r="EQ140" i="8"/>
  <c r="EQ143" i="8"/>
  <c r="EQ144" i="8"/>
  <c r="EQ145" i="8"/>
  <c r="EQ162" i="8"/>
  <c r="EQ169" i="8"/>
  <c r="EQ108" i="8"/>
  <c r="EQ113" i="8"/>
  <c r="EQ126" i="8"/>
  <c r="EQ170" i="8"/>
  <c r="EQ171" i="8"/>
  <c r="EQ180" i="8"/>
  <c r="EQ198" i="8"/>
  <c r="EQ205" i="8"/>
  <c r="EQ206" i="8"/>
  <c r="EQ207" i="8"/>
  <c r="EQ212" i="8"/>
  <c r="EQ44" i="8"/>
  <c r="EQ112" i="8"/>
  <c r="EQ211" i="8"/>
  <c r="EQ136" i="8"/>
  <c r="EQ167" i="8"/>
  <c r="EQ101" i="8"/>
  <c r="EQ106" i="8"/>
  <c r="EQ107" i="8"/>
  <c r="EQ109" i="8"/>
  <c r="EQ102" i="8"/>
  <c r="EQ133" i="8"/>
  <c r="EQ195" i="8"/>
  <c r="EQ16" i="8"/>
  <c r="EQ20" i="8"/>
  <c r="EQ22" i="8"/>
  <c r="EQ23" i="8"/>
  <c r="EQ24" i="8"/>
  <c r="EQ26" i="8"/>
  <c r="EQ27" i="8"/>
  <c r="EQ78" i="8"/>
  <c r="EQ33" i="8"/>
  <c r="EQ34" i="8"/>
  <c r="EQ35" i="8"/>
  <c r="EQ38" i="8"/>
  <c r="EQ40" i="8"/>
  <c r="EQ46" i="8"/>
  <c r="EQ79" i="8"/>
  <c r="EQ81" i="8"/>
  <c r="EQ28" i="8"/>
  <c r="EQ36" i="8"/>
  <c r="EQ82" i="8"/>
  <c r="EQ83" i="8"/>
  <c r="EQ85" i="8"/>
  <c r="EQ87" i="8"/>
  <c r="EQ32" i="8"/>
  <c r="EQ39" i="8"/>
  <c r="EQ88" i="8"/>
  <c r="EQ94" i="8"/>
  <c r="EQ99" i="8"/>
  <c r="EQ149" i="8"/>
  <c r="EQ150" i="8"/>
  <c r="EQ155" i="8"/>
  <c r="EQ157" i="8"/>
  <c r="EQ161" i="8"/>
  <c r="EQ168" i="8"/>
  <c r="EQ174" i="8"/>
  <c r="EQ80" i="8"/>
  <c r="EQ181" i="8"/>
  <c r="EQ186" i="8"/>
  <c r="EQ176" i="8"/>
  <c r="EQ191" i="8"/>
  <c r="EQ193" i="8"/>
  <c r="EQ194" i="8"/>
  <c r="EQ21" i="8"/>
  <c r="EQ200" i="8"/>
  <c r="EQ202" i="8"/>
  <c r="EQ105" i="8"/>
  <c r="EQ15" i="8"/>
  <c r="EQ25" i="8"/>
  <c r="EQ84" i="8"/>
  <c r="EQ86" i="8"/>
  <c r="EQ37" i="8"/>
  <c r="EQ93" i="8"/>
  <c r="EQ98" i="8"/>
  <c r="EQ148" i="8"/>
  <c r="EQ154" i="8"/>
  <c r="EQ156" i="8"/>
  <c r="EQ160" i="8"/>
  <c r="EQ163" i="8"/>
  <c r="EQ175" i="8"/>
  <c r="EQ179" i="8"/>
  <c r="EQ185" i="8"/>
  <c r="EQ187" i="8"/>
  <c r="EQ188" i="8"/>
  <c r="EQ192" i="8"/>
  <c r="EQ92" i="8"/>
  <c r="EQ199" i="8"/>
  <c r="EQ201" i="8"/>
  <c r="EQ210" i="8"/>
  <c r="EQ123" i="8"/>
  <c r="EQ164" i="8"/>
  <c r="JI213" i="8" l="1"/>
  <c r="EQ215" i="8" s="1"/>
  <c r="JJ42" i="8"/>
  <c r="JJ44" i="8"/>
  <c r="JJ45" i="8"/>
  <c r="JJ48" i="8"/>
  <c r="JJ49" i="8"/>
  <c r="JJ50" i="8"/>
  <c r="JJ53" i="8"/>
  <c r="JJ54" i="8"/>
  <c r="JJ56" i="8"/>
  <c r="JJ58" i="8"/>
  <c r="JJ59" i="8"/>
  <c r="JJ129" i="8"/>
  <c r="JJ135" i="8"/>
  <c r="JJ136" i="8"/>
  <c r="JJ137" i="8"/>
  <c r="JJ138" i="8"/>
  <c r="JJ139" i="8"/>
  <c r="JJ140" i="8"/>
  <c r="JJ141" i="8"/>
  <c r="JJ142" i="8"/>
  <c r="JJ143" i="8"/>
  <c r="JJ144" i="8"/>
  <c r="JJ145" i="8"/>
  <c r="JJ146" i="8"/>
  <c r="JJ147" i="8"/>
  <c r="JJ148" i="8"/>
  <c r="JJ149" i="8"/>
  <c r="JJ150" i="8"/>
  <c r="JJ151" i="8"/>
  <c r="JJ152" i="8"/>
  <c r="JJ153" i="8"/>
  <c r="JJ154" i="8"/>
  <c r="JJ51" i="8"/>
  <c r="JJ52" i="8"/>
  <c r="JJ179" i="8"/>
  <c r="JJ180" i="8"/>
  <c r="JJ181" i="8"/>
  <c r="JJ182" i="8"/>
  <c r="JJ183" i="8"/>
  <c r="JJ184" i="8"/>
  <c r="JJ185" i="8"/>
  <c r="JJ186" i="8"/>
  <c r="JJ187" i="8"/>
  <c r="JJ188" i="8"/>
  <c r="JJ189" i="8"/>
  <c r="JJ190" i="8"/>
  <c r="JJ191" i="8"/>
  <c r="JJ192" i="8"/>
  <c r="JJ193" i="8"/>
  <c r="JJ194" i="8"/>
  <c r="JJ195" i="8"/>
  <c r="JJ17" i="8"/>
  <c r="JJ18" i="8"/>
  <c r="JJ22" i="8"/>
  <c r="JJ55" i="8"/>
  <c r="JJ130" i="8"/>
  <c r="JJ132" i="8"/>
  <c r="JJ161" i="8"/>
  <c r="JJ196" i="8"/>
  <c r="JJ197" i="8"/>
  <c r="JJ198" i="8"/>
  <c r="JJ199" i="8"/>
  <c r="JJ200" i="8"/>
  <c r="JJ201" i="8"/>
  <c r="JJ202" i="8"/>
  <c r="JJ39" i="8"/>
  <c r="ER58" i="8"/>
  <c r="ER62" i="8"/>
  <c r="ER60" i="8"/>
  <c r="ER59" i="8"/>
  <c r="ER63" i="8"/>
  <c r="ER61" i="8"/>
  <c r="ER57" i="8"/>
  <c r="ER67" i="8"/>
  <c r="ER68" i="8"/>
  <c r="ER55" i="8"/>
  <c r="ER74" i="8"/>
  <c r="ER72" i="8"/>
  <c r="ER71" i="8"/>
  <c r="ER70" i="8"/>
  <c r="ER75" i="8"/>
  <c r="ER66" i="8"/>
  <c r="ER69" i="8"/>
  <c r="ER14" i="8"/>
  <c r="ER43" i="8"/>
  <c r="ER45" i="8"/>
  <c r="ER47" i="8"/>
  <c r="ER73" i="8"/>
  <c r="ER49" i="8"/>
  <c r="ER50" i="8"/>
  <c r="ER19" i="8"/>
  <c r="ER29" i="8"/>
  <c r="ER95" i="8"/>
  <c r="ER100" i="8"/>
  <c r="ER114" i="8"/>
  <c r="ER117" i="8"/>
  <c r="ER118" i="8"/>
  <c r="ER119" i="8"/>
  <c r="ER124" i="8"/>
  <c r="ER48" i="8"/>
  <c r="OC73" i="8"/>
  <c r="OC72" i="8"/>
  <c r="OC75" i="8"/>
  <c r="OC67" i="8"/>
  <c r="OC74" i="8"/>
  <c r="OC71" i="8"/>
  <c r="OC68" i="8"/>
  <c r="OC69" i="8"/>
  <c r="OC19" i="8"/>
  <c r="OC95" i="8"/>
  <c r="OC100" i="8"/>
  <c r="OC101" i="8"/>
  <c r="OC108" i="8"/>
  <c r="OC109" i="8"/>
  <c r="OC114" i="8"/>
  <c r="OC118" i="8"/>
  <c r="OC10" i="8"/>
  <c r="OC18" i="8"/>
  <c r="OC30" i="8"/>
  <c r="OC52" i="8"/>
  <c r="OC134" i="8"/>
  <c r="OC135" i="8"/>
  <c r="OC141" i="8"/>
  <c r="OC142" i="8"/>
  <c r="OC146" i="8"/>
  <c r="OC147" i="8"/>
  <c r="OC151" i="8"/>
  <c r="OC152" i="8"/>
  <c r="OC153" i="8"/>
  <c r="OC158" i="8"/>
  <c r="OC159" i="8"/>
  <c r="OC51" i="8"/>
  <c r="OC128" i="8"/>
  <c r="OC165" i="8"/>
  <c r="OC166" i="8"/>
  <c r="OC172" i="8"/>
  <c r="OC173" i="8"/>
  <c r="OC177" i="8"/>
  <c r="OC178" i="8"/>
  <c r="OC182" i="8"/>
  <c r="OC183" i="8"/>
  <c r="OC184" i="8"/>
  <c r="OC189" i="8"/>
  <c r="OC190" i="8"/>
  <c r="OC31" i="8"/>
  <c r="OC42" i="8"/>
  <c r="OC196" i="8"/>
  <c r="OC197" i="8"/>
  <c r="OC203" i="8"/>
  <c r="OC204" i="8"/>
  <c r="OC208" i="8"/>
  <c r="OC209" i="8"/>
  <c r="OC64" i="8"/>
  <c r="OC76" i="8"/>
  <c r="OC77" i="8"/>
  <c r="OB9" i="8"/>
  <c r="JK10" i="8"/>
  <c r="JK14" i="8"/>
  <c r="JK15" i="8"/>
  <c r="JK17" i="8"/>
  <c r="JK18" i="8"/>
  <c r="JK19" i="8"/>
  <c r="JK20" i="8"/>
  <c r="JK21" i="8"/>
  <c r="JK22" i="8"/>
  <c r="JK23" i="8"/>
  <c r="JK25" i="8"/>
  <c r="JK26" i="8"/>
  <c r="JK27" i="8"/>
  <c r="JK28" i="8"/>
  <c r="JK29" i="8"/>
  <c r="JK30" i="8"/>
  <c r="JK34" i="8"/>
  <c r="JK35" i="8"/>
  <c r="JK36" i="8"/>
  <c r="JK37" i="8"/>
  <c r="JK38" i="8"/>
  <c r="JK40" i="8"/>
  <c r="JK42" i="8"/>
  <c r="JK43" i="8"/>
  <c r="JJ9" i="8"/>
  <c r="ES10" i="8"/>
  <c r="ES17" i="8"/>
  <c r="ES42" i="8"/>
  <c r="ES115" i="8"/>
  <c r="ES116" i="8"/>
  <c r="ES120" i="8"/>
  <c r="ES121" i="8"/>
  <c r="ES122" i="8"/>
  <c r="ES127" i="8"/>
  <c r="ER9" i="8"/>
  <c r="EO216" i="8"/>
  <c r="JH214" i="8"/>
  <c r="OA213" i="8"/>
  <c r="OA214" i="8" s="1"/>
  <c r="EQ213" i="8"/>
  <c r="EQ214" i="8" s="1"/>
  <c r="OB58" i="8"/>
  <c r="OB54" i="8"/>
  <c r="OB57" i="8"/>
  <c r="OB62" i="8"/>
  <c r="OB55" i="8"/>
  <c r="OB61" i="8"/>
  <c r="OB59" i="8"/>
  <c r="OB63" i="8"/>
  <c r="OB56" i="8"/>
  <c r="OB60" i="8"/>
  <c r="OB53" i="8"/>
  <c r="OB66" i="8"/>
  <c r="OB70" i="8"/>
  <c r="OB73" i="8"/>
  <c r="OB72" i="8"/>
  <c r="OB75" i="8"/>
  <c r="OB67" i="8"/>
  <c r="OB74" i="8"/>
  <c r="OB71" i="8"/>
  <c r="OB68" i="8"/>
  <c r="OB69" i="8"/>
  <c r="OB19" i="8"/>
  <c r="OB29" i="8"/>
  <c r="OB95" i="8"/>
  <c r="OB100" i="8"/>
  <c r="OB101" i="8"/>
  <c r="OB108" i="8"/>
  <c r="OB109" i="8"/>
  <c r="OB114" i="8"/>
  <c r="OB118" i="8"/>
  <c r="OB119" i="8"/>
  <c r="OB124" i="8"/>
  <c r="OB125" i="8"/>
  <c r="OB126" i="8"/>
  <c r="OB145" i="8"/>
  <c r="OB162" i="8"/>
  <c r="OB169" i="8"/>
  <c r="OB139" i="8"/>
  <c r="OB143" i="8"/>
  <c r="OB205" i="8"/>
  <c r="OB206" i="8"/>
  <c r="OB207" i="8"/>
  <c r="OB138" i="8"/>
  <c r="OB14" i="8"/>
  <c r="OB43" i="8"/>
  <c r="OB132" i="8"/>
  <c r="OB140" i="8"/>
  <c r="OB144" i="8"/>
  <c r="OB180" i="8"/>
  <c r="OB198" i="8"/>
  <c r="OB45" i="8"/>
  <c r="OB48" i="8"/>
  <c r="OB49" i="8"/>
  <c r="OB50" i="8"/>
  <c r="OB137" i="8"/>
  <c r="OB170" i="8"/>
  <c r="OB212" i="8"/>
  <c r="OB44" i="8"/>
  <c r="OB131" i="8"/>
  <c r="OB15" i="8"/>
  <c r="OB117" i="8"/>
  <c r="OB47" i="8"/>
  <c r="OB129" i="8"/>
  <c r="OB130" i="8"/>
  <c r="OB112" i="8"/>
  <c r="OB195" i="8"/>
  <c r="OB194" i="8"/>
  <c r="OB210" i="8"/>
  <c r="OB85" i="8"/>
  <c r="OB98" i="8"/>
  <c r="OB113" i="8"/>
  <c r="OB171" i="8"/>
  <c r="OB107" i="8"/>
  <c r="OB27" i="8"/>
  <c r="OB179" i="8"/>
  <c r="OB188" i="8"/>
  <c r="OB106" i="8"/>
  <c r="OB211" i="8"/>
  <c r="OB21" i="8"/>
  <c r="OB36" i="8"/>
  <c r="OB46" i="8"/>
  <c r="OB168" i="8"/>
  <c r="OB81" i="8"/>
  <c r="OB87" i="8"/>
  <c r="OB148" i="8"/>
  <c r="OB174" i="8"/>
  <c r="OB156" i="8"/>
  <c r="OB97" i="8"/>
  <c r="OB104" i="8"/>
  <c r="OB64" i="8"/>
  <c r="OB115" i="8"/>
  <c r="OB121" i="8"/>
  <c r="OB127" i="8"/>
  <c r="OB17" i="8"/>
  <c r="OB16" i="8"/>
  <c r="OB37" i="8"/>
  <c r="OB193" i="8"/>
  <c r="OB80" i="8"/>
  <c r="OB176" i="8"/>
  <c r="OB202" i="8"/>
  <c r="OB186" i="8"/>
  <c r="OB32" i="8"/>
  <c r="OB38" i="8"/>
  <c r="OB22" i="8"/>
  <c r="OB84" i="8"/>
  <c r="OB163" i="8"/>
  <c r="OB102" i="8"/>
  <c r="OB133" i="8"/>
  <c r="OB20" i="8"/>
  <c r="OB23" i="8"/>
  <c r="OB24" i="8"/>
  <c r="OB26" i="8"/>
  <c r="OB28" i="8"/>
  <c r="OB34" i="8"/>
  <c r="OB35" i="8"/>
  <c r="OB82" i="8"/>
  <c r="OB83" i="8"/>
  <c r="OB86" i="8"/>
  <c r="OB88" i="8"/>
  <c r="OB33" i="8"/>
  <c r="OB39" i="8"/>
  <c r="OB40" i="8"/>
  <c r="OB93" i="8"/>
  <c r="OB94" i="8"/>
  <c r="OB99" i="8"/>
  <c r="OB149" i="8"/>
  <c r="OB150" i="8"/>
  <c r="OB154" i="8"/>
  <c r="OB155" i="8"/>
  <c r="OB157" i="8"/>
  <c r="OB161" i="8"/>
  <c r="OB175" i="8"/>
  <c r="OB181" i="8"/>
  <c r="OB185" i="8"/>
  <c r="OB187" i="8"/>
  <c r="OB192" i="8"/>
  <c r="OB199" i="8"/>
  <c r="OB160" i="8"/>
  <c r="OB191" i="8"/>
  <c r="OB200" i="8"/>
  <c r="OB201" i="8"/>
  <c r="OB164" i="8"/>
  <c r="OB25" i="8"/>
  <c r="OB78" i="8"/>
  <c r="OB79" i="8"/>
  <c r="OB92" i="8"/>
  <c r="OB105" i="8"/>
  <c r="OB123" i="8"/>
  <c r="OB136" i="8"/>
  <c r="OB167" i="8"/>
  <c r="OB96" i="8"/>
  <c r="OB103" i="8"/>
  <c r="OB110" i="8"/>
  <c r="OB111" i="8"/>
  <c r="OB116" i="8"/>
  <c r="OB120" i="8"/>
  <c r="OB122" i="8"/>
  <c r="OB165" i="8"/>
  <c r="OB166" i="8"/>
  <c r="OB172" i="8"/>
  <c r="OB173" i="8"/>
  <c r="OB177" i="8"/>
  <c r="OB42" i="8"/>
  <c r="OB182" i="8"/>
  <c r="OB183" i="8"/>
  <c r="OB184" i="8"/>
  <c r="OB189" i="8"/>
  <c r="OB190" i="8"/>
  <c r="OB178" i="8"/>
  <c r="OB196" i="8"/>
  <c r="OB197" i="8"/>
  <c r="OB203" i="8"/>
  <c r="OB204" i="8"/>
  <c r="OB208" i="8"/>
  <c r="OB209" i="8"/>
  <c r="OB65" i="8"/>
  <c r="OB76" i="8"/>
  <c r="OB77" i="8"/>
  <c r="OB89" i="8"/>
  <c r="OB90" i="8"/>
  <c r="OB91" i="8"/>
  <c r="JJ21" i="8"/>
  <c r="JJ26" i="8"/>
  <c r="JJ37" i="8"/>
  <c r="JJ40" i="8"/>
  <c r="JJ62" i="8"/>
  <c r="JJ64" i="8"/>
  <c r="JJ66" i="8"/>
  <c r="JJ67" i="8"/>
  <c r="JJ112" i="8"/>
  <c r="JJ113" i="8"/>
  <c r="JJ114" i="8"/>
  <c r="JJ115" i="8"/>
  <c r="JJ116" i="8"/>
  <c r="JJ117" i="8"/>
  <c r="JJ118" i="8"/>
  <c r="JJ119" i="8"/>
  <c r="JJ120" i="8"/>
  <c r="JJ121" i="8"/>
  <c r="JJ122" i="8"/>
  <c r="JJ155" i="8"/>
  <c r="JJ156" i="8"/>
  <c r="JJ157" i="8"/>
  <c r="JJ158" i="8"/>
  <c r="JJ159" i="8"/>
  <c r="JJ160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15" i="8"/>
  <c r="JJ28" i="8"/>
  <c r="JJ29" i="8"/>
  <c r="JJ30" i="8"/>
  <c r="JJ34" i="8"/>
  <c r="JJ36" i="8"/>
  <c r="JJ41" i="8"/>
  <c r="JJ61" i="8"/>
  <c r="JJ63" i="8"/>
  <c r="JJ65" i="8"/>
  <c r="JJ68" i="8"/>
  <c r="JJ71" i="8"/>
  <c r="JJ72" i="8"/>
  <c r="JJ73" i="8"/>
  <c r="JJ74" i="8"/>
  <c r="JJ75" i="8"/>
  <c r="JJ94" i="8"/>
  <c r="JJ95" i="8"/>
  <c r="JJ96" i="8"/>
  <c r="JJ97" i="8"/>
  <c r="JJ98" i="8"/>
  <c r="JJ99" i="8"/>
  <c r="JJ100" i="8"/>
  <c r="JJ101" i="8"/>
  <c r="JJ102" i="8"/>
  <c r="JJ103" i="8"/>
  <c r="JJ104" i="8"/>
  <c r="ER125" i="8"/>
  <c r="ER129" i="8"/>
  <c r="ER130" i="8"/>
  <c r="ER131" i="8"/>
  <c r="ER132" i="8"/>
  <c r="ER137" i="8"/>
  <c r="ER138" i="8"/>
  <c r="ER139" i="8"/>
  <c r="ER140" i="8"/>
  <c r="ER143" i="8"/>
  <c r="ER144" i="8"/>
  <c r="ER145" i="8"/>
  <c r="ER162" i="8"/>
  <c r="ER169" i="8"/>
  <c r="ER108" i="8"/>
  <c r="ER170" i="8"/>
  <c r="ER171" i="8"/>
  <c r="ER180" i="8"/>
  <c r="ER198" i="8"/>
  <c r="ER205" i="8"/>
  <c r="ER206" i="8"/>
  <c r="ER106" i="8"/>
  <c r="ER109" i="8"/>
  <c r="ER113" i="8"/>
  <c r="ER207" i="8"/>
  <c r="ER211" i="8"/>
  <c r="ER212" i="8"/>
  <c r="ER44" i="8"/>
  <c r="ER101" i="8"/>
  <c r="ER126" i="8"/>
  <c r="ER105" i="8"/>
  <c r="ER123" i="8"/>
  <c r="ER136" i="8"/>
  <c r="ER107" i="8"/>
  <c r="ER167" i="8"/>
  <c r="ER112" i="8"/>
  <c r="ER102" i="8"/>
  <c r="ER133" i="8"/>
  <c r="ER195" i="8"/>
  <c r="ER16" i="8"/>
  <c r="ER20" i="8"/>
  <c r="ER22" i="8"/>
  <c r="ER23" i="8"/>
  <c r="ER24" i="8"/>
  <c r="ER26" i="8"/>
  <c r="ER27" i="8"/>
  <c r="ER33" i="8"/>
  <c r="ER34" i="8"/>
  <c r="ER35" i="8"/>
  <c r="ER39" i="8"/>
  <c r="ER40" i="8"/>
  <c r="ER46" i="8"/>
  <c r="ER82" i="8"/>
  <c r="ER80" i="8"/>
  <c r="ER92" i="8"/>
  <c r="ER32" i="8"/>
  <c r="ER37" i="8"/>
  <c r="ER38" i="8"/>
  <c r="ER83" i="8"/>
  <c r="ER84" i="8"/>
  <c r="ER85" i="8"/>
  <c r="ER86" i="8"/>
  <c r="ER87" i="8"/>
  <c r="ER25" i="8"/>
  <c r="ER78" i="8"/>
  <c r="ER21" i="8"/>
  <c r="ER28" i="8"/>
  <c r="ER36" i="8"/>
  <c r="ER88" i="8"/>
  <c r="ER93" i="8"/>
  <c r="ER94" i="8"/>
  <c r="ER98" i="8"/>
  <c r="ER99" i="8"/>
  <c r="ER148" i="8"/>
  <c r="ER149" i="8"/>
  <c r="ER150" i="8"/>
  <c r="ER154" i="8"/>
  <c r="ER155" i="8"/>
  <c r="ER156" i="8"/>
  <c r="ER157" i="8"/>
  <c r="ER160" i="8"/>
  <c r="ER161" i="8"/>
  <c r="ER163" i="8"/>
  <c r="ER168" i="8"/>
  <c r="ER174" i="8"/>
  <c r="ER175" i="8"/>
  <c r="ER179" i="8"/>
  <c r="ER181" i="8"/>
  <c r="ER185" i="8"/>
  <c r="ER186" i="8"/>
  <c r="ER187" i="8"/>
  <c r="ER191" i="8"/>
  <c r="ER192" i="8"/>
  <c r="ER193" i="8"/>
  <c r="ER194" i="8"/>
  <c r="ER79" i="8"/>
  <c r="ER81" i="8"/>
  <c r="ER176" i="8"/>
  <c r="ER188" i="8"/>
  <c r="ER199" i="8"/>
  <c r="ER200" i="8"/>
  <c r="ER201" i="8"/>
  <c r="ER202" i="8"/>
  <c r="ER210" i="8"/>
  <c r="ER15" i="8"/>
  <c r="ER164" i="8"/>
  <c r="OC145" i="8" l="1"/>
  <c r="OC16" i="8"/>
  <c r="OC37" i="8"/>
  <c r="OC148" i="8"/>
  <c r="OC80" i="8"/>
  <c r="OC124" i="8"/>
  <c r="OC125" i="8"/>
  <c r="OC126" i="8"/>
  <c r="OC140" i="8"/>
  <c r="OC43" i="8"/>
  <c r="OC162" i="8"/>
  <c r="OC169" i="8"/>
  <c r="OC206" i="8"/>
  <c r="OC207" i="8"/>
  <c r="OC138" i="8"/>
  <c r="OC144" i="8"/>
  <c r="OC180" i="8"/>
  <c r="OC198" i="8"/>
  <c r="OC174" i="8"/>
  <c r="OC137" i="8"/>
  <c r="OC139" i="8"/>
  <c r="OC143" i="8"/>
  <c r="OC14" i="8"/>
  <c r="OC45" i="8"/>
  <c r="OC48" i="8"/>
  <c r="OC49" i="8"/>
  <c r="OC50" i="8"/>
  <c r="OC170" i="8"/>
  <c r="OC212" i="8"/>
  <c r="OC44" i="8"/>
  <c r="OC107" i="8"/>
  <c r="OC29" i="8"/>
  <c r="OC131" i="8"/>
  <c r="OC117" i="8"/>
  <c r="OC15" i="8"/>
  <c r="OC119" i="8"/>
  <c r="OC47" i="8"/>
  <c r="OC129" i="8"/>
  <c r="OC130" i="8"/>
  <c r="OC112" i="8"/>
  <c r="OC132" i="8"/>
  <c r="OC194" i="8"/>
  <c r="OC195" i="8"/>
  <c r="OC85" i="8"/>
  <c r="OC98" i="8"/>
  <c r="OC171" i="8"/>
  <c r="OC205" i="8"/>
  <c r="OC211" i="8"/>
  <c r="OC27" i="8"/>
  <c r="OC179" i="8"/>
  <c r="OC188" i="8"/>
  <c r="OC106" i="8"/>
  <c r="OC113" i="8"/>
  <c r="OC21" i="8"/>
  <c r="OC36" i="8"/>
  <c r="OC46" i="8"/>
  <c r="OC168" i="8"/>
  <c r="OC81" i="8"/>
  <c r="OC87" i="8"/>
  <c r="OC193" i="8"/>
  <c r="OC156" i="8"/>
  <c r="JK71" i="8"/>
  <c r="JK73" i="8"/>
  <c r="JK74" i="8"/>
  <c r="JK77" i="8"/>
  <c r="JK49" i="8"/>
  <c r="JK212" i="8"/>
  <c r="JK55" i="8"/>
  <c r="JK72" i="8"/>
  <c r="JK75" i="8"/>
  <c r="JK65" i="8"/>
  <c r="JK76" i="8"/>
  <c r="JK53" i="8"/>
  <c r="OD10" i="8"/>
  <c r="OD166" i="8"/>
  <c r="OD172" i="8"/>
  <c r="OD173" i="8"/>
  <c r="OD177" i="8"/>
  <c r="OC9" i="8"/>
  <c r="OD128" i="8"/>
  <c r="OD178" i="8"/>
  <c r="OD182" i="8"/>
  <c r="OD183" i="8"/>
  <c r="OD184" i="8"/>
  <c r="OD189" i="8"/>
  <c r="OD190" i="8"/>
  <c r="OD18" i="8"/>
  <c r="OD42" i="8"/>
  <c r="OD52" i="8"/>
  <c r="OD196" i="8"/>
  <c r="OD197" i="8"/>
  <c r="OD203" i="8"/>
  <c r="OD204" i="8"/>
  <c r="OD208" i="8"/>
  <c r="OD209" i="8"/>
  <c r="OD76" i="8"/>
  <c r="OD77" i="8"/>
  <c r="OD89" i="8"/>
  <c r="OD90" i="8"/>
  <c r="OD91" i="8"/>
  <c r="OD64" i="8"/>
  <c r="OD96" i="8"/>
  <c r="OD97" i="8"/>
  <c r="OD103" i="8"/>
  <c r="OD104" i="8"/>
  <c r="OD110" i="8"/>
  <c r="JL10" i="8"/>
  <c r="JL25" i="8"/>
  <c r="JL36" i="8"/>
  <c r="JL133" i="8"/>
  <c r="JL196" i="8"/>
  <c r="JL197" i="8"/>
  <c r="JL198" i="8"/>
  <c r="JL199" i="8"/>
  <c r="JL200" i="8"/>
  <c r="JL201" i="8"/>
  <c r="JL202" i="8"/>
  <c r="JL203" i="8"/>
  <c r="JK9" i="8"/>
  <c r="ET10" i="8"/>
  <c r="ET17" i="8"/>
  <c r="ET18" i="8"/>
  <c r="ET30" i="8"/>
  <c r="ET31" i="8"/>
  <c r="ET41" i="8"/>
  <c r="ET42" i="8"/>
  <c r="ET128" i="8"/>
  <c r="ET135" i="8"/>
  <c r="ET141" i="8"/>
  <c r="ET142" i="8"/>
  <c r="ET146" i="8"/>
  <c r="ET147" i="8"/>
  <c r="ET151" i="8"/>
  <c r="ET152" i="8"/>
  <c r="ET153" i="8"/>
  <c r="ET158" i="8"/>
  <c r="ET159" i="8"/>
  <c r="ES9" i="8"/>
  <c r="ET165" i="8"/>
  <c r="ET166" i="8"/>
  <c r="ET172" i="8"/>
  <c r="ET173" i="8"/>
  <c r="ET177" i="8"/>
  <c r="ET178" i="8"/>
  <c r="JI214" i="8"/>
  <c r="EP216" i="8"/>
  <c r="JJ213" i="8"/>
  <c r="ER215" i="8" s="1"/>
  <c r="OB213" i="8"/>
  <c r="OB214" i="8" s="1"/>
  <c r="ER213" i="8"/>
  <c r="ER214" i="8" s="1"/>
  <c r="OC55" i="8"/>
  <c r="OC54" i="8"/>
  <c r="OC57" i="8"/>
  <c r="OC62" i="8"/>
  <c r="OC58" i="8"/>
  <c r="OC61" i="8"/>
  <c r="OC59" i="8"/>
  <c r="OC63" i="8"/>
  <c r="OC56" i="8"/>
  <c r="OC60" i="8"/>
  <c r="OC53" i="8"/>
  <c r="OC66" i="8"/>
  <c r="OC70" i="8"/>
  <c r="OC176" i="8"/>
  <c r="OC186" i="8"/>
  <c r="OC210" i="8"/>
  <c r="OC32" i="8"/>
  <c r="OC38" i="8"/>
  <c r="OC22" i="8"/>
  <c r="OC154" i="8"/>
  <c r="OC84" i="8"/>
  <c r="OC163" i="8"/>
  <c r="OC102" i="8"/>
  <c r="OC133" i="8"/>
  <c r="OC20" i="8"/>
  <c r="OC23" i="8"/>
  <c r="OC24" i="8"/>
  <c r="OC26" i="8"/>
  <c r="OC33" i="8"/>
  <c r="OC34" i="8"/>
  <c r="OC35" i="8"/>
  <c r="OC82" i="8"/>
  <c r="OC39" i="8"/>
  <c r="OC40" i="8"/>
  <c r="OC83" i="8"/>
  <c r="OC86" i="8"/>
  <c r="OC88" i="8"/>
  <c r="OC93" i="8"/>
  <c r="OC94" i="8"/>
  <c r="OC99" i="8"/>
  <c r="OC149" i="8"/>
  <c r="OC150" i="8"/>
  <c r="OC155" i="8"/>
  <c r="OC157" i="8"/>
  <c r="OC161" i="8"/>
  <c r="OC175" i="8"/>
  <c r="OC181" i="8"/>
  <c r="OC185" i="8"/>
  <c r="OC187" i="8"/>
  <c r="OC160" i="8"/>
  <c r="OC191" i="8"/>
  <c r="OC192" i="8"/>
  <c r="OC199" i="8"/>
  <c r="OC28" i="8"/>
  <c r="OC200" i="8"/>
  <c r="OC201" i="8"/>
  <c r="OC202" i="8"/>
  <c r="OC164" i="8"/>
  <c r="OC25" i="8"/>
  <c r="OC78" i="8"/>
  <c r="OC79" i="8"/>
  <c r="OC92" i="8"/>
  <c r="OC105" i="8"/>
  <c r="OC123" i="8"/>
  <c r="OC136" i="8"/>
  <c r="OC167" i="8"/>
  <c r="OC89" i="8"/>
  <c r="OC90" i="8"/>
  <c r="OC91" i="8"/>
  <c r="OC17" i="8"/>
  <c r="OC41" i="8"/>
  <c r="OC65" i="8"/>
  <c r="OC96" i="8"/>
  <c r="OC97" i="8"/>
  <c r="OC103" i="8"/>
  <c r="OC104" i="8"/>
  <c r="OC110" i="8"/>
  <c r="OC111" i="8"/>
  <c r="OC115" i="8"/>
  <c r="OC116" i="8"/>
  <c r="OC120" i="8"/>
  <c r="OC121" i="8"/>
  <c r="OC122" i="8"/>
  <c r="OC127" i="8"/>
  <c r="JK41" i="8"/>
  <c r="JK45" i="8"/>
  <c r="JK59" i="8"/>
  <c r="JK129" i="8"/>
  <c r="JK161" i="8"/>
  <c r="JK163" i="8"/>
  <c r="JK164" i="8"/>
  <c r="JK165" i="8"/>
  <c r="JK166" i="8"/>
  <c r="JK167" i="8"/>
  <c r="JK168" i="8"/>
  <c r="JK169" i="8"/>
  <c r="JK170" i="8"/>
  <c r="JK171" i="8"/>
  <c r="JK172" i="8"/>
  <c r="JK173" i="8"/>
  <c r="JK174" i="8"/>
  <c r="JK175" i="8"/>
  <c r="JK176" i="8"/>
  <c r="JK177" i="8"/>
  <c r="JK178" i="8"/>
  <c r="JK133" i="8"/>
  <c r="JK134" i="8"/>
  <c r="JK162" i="8"/>
  <c r="JK180" i="8"/>
  <c r="JK181" i="8"/>
  <c r="JK182" i="8"/>
  <c r="JK183" i="8"/>
  <c r="JK184" i="8"/>
  <c r="JK185" i="8"/>
  <c r="JK186" i="8"/>
  <c r="JK187" i="8"/>
  <c r="JK188" i="8"/>
  <c r="JK189" i="8"/>
  <c r="JK190" i="8"/>
  <c r="JK191" i="8"/>
  <c r="JK192" i="8"/>
  <c r="JK193" i="8"/>
  <c r="JK194" i="8"/>
  <c r="JK195" i="8"/>
  <c r="JK31" i="8"/>
  <c r="JK33" i="8"/>
  <c r="JK39" i="8"/>
  <c r="JK128" i="8"/>
  <c r="JK179" i="8"/>
  <c r="JK196" i="8"/>
  <c r="JK197" i="8"/>
  <c r="JK198" i="8"/>
  <c r="JK199" i="8"/>
  <c r="JK200" i="8"/>
  <c r="JK201" i="8"/>
  <c r="JK202" i="8"/>
  <c r="JK203" i="8"/>
  <c r="JK204" i="8"/>
  <c r="JK205" i="8"/>
  <c r="JK206" i="8"/>
  <c r="JK207" i="8"/>
  <c r="JK208" i="8"/>
  <c r="JK209" i="8"/>
  <c r="JK210" i="8"/>
  <c r="JK211" i="8"/>
  <c r="JK78" i="8"/>
  <c r="JK79" i="8"/>
  <c r="JK80" i="8"/>
  <c r="JK81" i="8"/>
  <c r="JK82" i="8"/>
  <c r="JK83" i="8"/>
  <c r="JK84" i="8"/>
  <c r="JK85" i="8"/>
  <c r="JK86" i="8"/>
  <c r="JK87" i="8"/>
  <c r="JK88" i="8"/>
  <c r="JK89" i="8"/>
  <c r="JK90" i="8"/>
  <c r="JK91" i="8"/>
  <c r="JK92" i="8"/>
  <c r="JK93" i="8"/>
  <c r="JK16" i="8"/>
  <c r="JK54" i="8"/>
  <c r="JK58" i="8"/>
  <c r="JK62" i="8"/>
  <c r="JK64" i="8"/>
  <c r="JK66" i="8"/>
  <c r="JK67" i="8"/>
  <c r="JK69" i="8"/>
  <c r="JK70" i="8"/>
  <c r="JK94" i="8"/>
  <c r="JK95" i="8"/>
  <c r="JK96" i="8"/>
  <c r="JK97" i="8"/>
  <c r="JK98" i="8"/>
  <c r="JK99" i="8"/>
  <c r="JK100" i="8"/>
  <c r="JK101" i="8"/>
  <c r="JK102" i="8"/>
  <c r="JK103" i="8"/>
  <c r="JK104" i="8"/>
  <c r="JK105" i="8"/>
  <c r="JK106" i="8"/>
  <c r="JK107" i="8"/>
  <c r="JK108" i="8"/>
  <c r="JK109" i="8"/>
  <c r="JK110" i="8"/>
  <c r="JK111" i="8"/>
  <c r="JK24" i="8"/>
  <c r="JK32" i="8"/>
  <c r="JK47" i="8"/>
  <c r="JK48" i="8"/>
  <c r="JK61" i="8"/>
  <c r="JK63" i="8"/>
  <c r="JK68" i="8"/>
  <c r="JK112" i="8"/>
  <c r="JK113" i="8"/>
  <c r="JK114" i="8"/>
  <c r="JK115" i="8"/>
  <c r="JK116" i="8"/>
  <c r="JK117" i="8"/>
  <c r="JK118" i="8"/>
  <c r="JK119" i="8"/>
  <c r="JK120" i="8"/>
  <c r="JK121" i="8"/>
  <c r="JK122" i="8"/>
  <c r="JK123" i="8"/>
  <c r="JK124" i="8"/>
  <c r="JK125" i="8"/>
  <c r="JK126" i="8"/>
  <c r="JK127" i="8"/>
  <c r="JK44" i="8"/>
  <c r="JK46" i="8"/>
  <c r="JK50" i="8"/>
  <c r="JK51" i="8"/>
  <c r="JK52" i="8"/>
  <c r="JK56" i="8"/>
  <c r="JK57" i="8"/>
  <c r="JK60" i="8"/>
  <c r="JK130" i="8"/>
  <c r="JK131" i="8"/>
  <c r="JK132" i="8"/>
  <c r="JK135" i="8"/>
  <c r="JK136" i="8"/>
  <c r="JK137" i="8"/>
  <c r="JK138" i="8"/>
  <c r="JK139" i="8"/>
  <c r="JK140" i="8"/>
  <c r="JK141" i="8"/>
  <c r="JK142" i="8"/>
  <c r="JK143" i="8"/>
  <c r="JK144" i="8"/>
  <c r="JK145" i="8"/>
  <c r="JK146" i="8"/>
  <c r="JK147" i="8"/>
  <c r="JK148" i="8"/>
  <c r="JK149" i="8"/>
  <c r="JK150" i="8"/>
  <c r="JK151" i="8"/>
  <c r="JK152" i="8"/>
  <c r="JK153" i="8"/>
  <c r="JK154" i="8"/>
  <c r="JK155" i="8"/>
  <c r="JK156" i="8"/>
  <c r="JK157" i="8"/>
  <c r="JK158" i="8"/>
  <c r="JK159" i="8"/>
  <c r="JK160" i="8"/>
  <c r="ES53" i="8"/>
  <c r="ES56" i="8"/>
  <c r="ES54" i="8"/>
  <c r="ES55" i="8"/>
  <c r="ES58" i="8"/>
  <c r="ES61" i="8"/>
  <c r="ES63" i="8"/>
  <c r="ES62" i="8"/>
  <c r="ES60" i="8"/>
  <c r="ES59" i="8"/>
  <c r="ES57" i="8"/>
  <c r="ES67" i="8"/>
  <c r="ES68" i="8"/>
  <c r="ES73" i="8"/>
  <c r="ES71" i="8"/>
  <c r="ES70" i="8"/>
  <c r="ES74" i="8"/>
  <c r="ES72" i="8"/>
  <c r="ES75" i="8"/>
  <c r="ES66" i="8"/>
  <c r="ES69" i="8"/>
  <c r="ES14" i="8"/>
  <c r="ES43" i="8"/>
  <c r="ES45" i="8"/>
  <c r="ES47" i="8"/>
  <c r="ES48" i="8"/>
  <c r="ES49" i="8"/>
  <c r="ES50" i="8"/>
  <c r="ES19" i="8"/>
  <c r="ES29" i="8"/>
  <c r="ES95" i="8"/>
  <c r="ES100" i="8"/>
  <c r="ES101" i="8"/>
  <c r="ES114" i="8"/>
  <c r="ES117" i="8"/>
  <c r="ES118" i="8"/>
  <c r="ES119" i="8"/>
  <c r="ES124" i="8"/>
  <c r="ES125" i="8"/>
  <c r="ES129" i="8"/>
  <c r="ES130" i="8"/>
  <c r="ES131" i="8"/>
  <c r="ES132" i="8"/>
  <c r="ES137" i="8"/>
  <c r="ES138" i="8"/>
  <c r="ES107" i="8"/>
  <c r="ES139" i="8"/>
  <c r="ES140" i="8"/>
  <c r="ES143" i="8"/>
  <c r="ES144" i="8"/>
  <c r="ES145" i="8"/>
  <c r="ES162" i="8"/>
  <c r="ES169" i="8"/>
  <c r="ES90" i="8"/>
  <c r="ES64" i="8"/>
  <c r="ES97" i="8"/>
  <c r="ES104" i="8"/>
  <c r="ES108" i="8"/>
  <c r="ES170" i="8"/>
  <c r="ES171" i="8"/>
  <c r="ES180" i="8"/>
  <c r="ES198" i="8"/>
  <c r="ES205" i="8"/>
  <c r="ES206" i="8"/>
  <c r="ES106" i="8"/>
  <c r="ES207" i="8"/>
  <c r="ES211" i="8"/>
  <c r="ES212" i="8"/>
  <c r="ES44" i="8"/>
  <c r="ES109" i="8"/>
  <c r="ES113" i="8"/>
  <c r="ES105" i="8"/>
  <c r="ES136" i="8"/>
  <c r="ES167" i="8"/>
  <c r="ES112" i="8"/>
  <c r="ES126" i="8"/>
  <c r="ES102" i="8"/>
  <c r="ES133" i="8"/>
  <c r="ES195" i="8"/>
  <c r="ES16" i="8"/>
  <c r="ES20" i="8"/>
  <c r="ES22" i="8"/>
  <c r="ES23" i="8"/>
  <c r="ES24" i="8"/>
  <c r="ES26" i="8"/>
  <c r="ES27" i="8"/>
  <c r="ES28" i="8"/>
  <c r="ES33" i="8"/>
  <c r="ES34" i="8"/>
  <c r="ES35" i="8"/>
  <c r="ES78" i="8"/>
  <c r="ES37" i="8"/>
  <c r="ES40" i="8"/>
  <c r="ES46" i="8"/>
  <c r="ES25" i="8"/>
  <c r="ES36" i="8"/>
  <c r="ES39" i="8"/>
  <c r="ES82" i="8"/>
  <c r="ES83" i="8"/>
  <c r="ES84" i="8"/>
  <c r="ES85" i="8"/>
  <c r="ES86" i="8"/>
  <c r="ES87" i="8"/>
  <c r="ES79" i="8"/>
  <c r="ES92" i="8"/>
  <c r="ES81" i="8"/>
  <c r="ES32" i="8"/>
  <c r="ES38" i="8"/>
  <c r="ES88" i="8"/>
  <c r="ES93" i="8"/>
  <c r="ES94" i="8"/>
  <c r="ES98" i="8"/>
  <c r="ES99" i="8"/>
  <c r="ES148" i="8"/>
  <c r="ES149" i="8"/>
  <c r="ES150" i="8"/>
  <c r="ES154" i="8"/>
  <c r="ES155" i="8"/>
  <c r="ES156" i="8"/>
  <c r="ES157" i="8"/>
  <c r="ES160" i="8"/>
  <c r="ES161" i="8"/>
  <c r="ES163" i="8"/>
  <c r="ES168" i="8"/>
  <c r="ES174" i="8"/>
  <c r="ES175" i="8"/>
  <c r="ES176" i="8"/>
  <c r="ES179" i="8"/>
  <c r="ES181" i="8"/>
  <c r="ES185" i="8"/>
  <c r="ES186" i="8"/>
  <c r="ES187" i="8"/>
  <c r="ES188" i="8"/>
  <c r="ES191" i="8"/>
  <c r="ES192" i="8"/>
  <c r="ES193" i="8"/>
  <c r="ES194" i="8"/>
  <c r="ES80" i="8"/>
  <c r="ES21" i="8"/>
  <c r="ES199" i="8"/>
  <c r="ES200" i="8"/>
  <c r="ES201" i="8"/>
  <c r="ES202" i="8"/>
  <c r="ES210" i="8"/>
  <c r="ES123" i="8"/>
  <c r="ES15" i="8"/>
  <c r="ES164" i="8"/>
  <c r="ES30" i="8"/>
  <c r="ES41" i="8"/>
  <c r="ES204" i="8"/>
  <c r="ES209" i="8"/>
  <c r="ES76" i="8"/>
  <c r="ES89" i="8"/>
  <c r="ES91" i="8"/>
  <c r="ES65" i="8"/>
  <c r="ES103" i="8"/>
  <c r="ES111" i="8"/>
  <c r="ES51" i="8"/>
  <c r="ES52" i="8"/>
  <c r="ES135" i="8"/>
  <c r="ES141" i="8"/>
  <c r="ES142" i="8"/>
  <c r="ES146" i="8"/>
  <c r="ES147" i="8"/>
  <c r="ES151" i="8"/>
  <c r="ES152" i="8"/>
  <c r="ES153" i="8"/>
  <c r="ES158" i="8"/>
  <c r="ES159" i="8"/>
  <c r="ES165" i="8"/>
  <c r="ES166" i="8"/>
  <c r="ES172" i="8"/>
  <c r="ES173" i="8"/>
  <c r="ES177" i="8"/>
  <c r="ES178" i="8"/>
  <c r="ES128" i="8"/>
  <c r="ES182" i="8"/>
  <c r="ES183" i="8"/>
  <c r="ES184" i="8"/>
  <c r="ES189" i="8"/>
  <c r="ES190" i="8"/>
  <c r="ES134" i="8"/>
  <c r="ES196" i="8"/>
  <c r="ES197" i="8"/>
  <c r="ES203" i="8"/>
  <c r="ES208" i="8"/>
  <c r="ES18" i="8"/>
  <c r="ES77" i="8"/>
  <c r="ES31" i="8"/>
  <c r="ES96" i="8"/>
  <c r="ES110" i="8"/>
  <c r="OC213" i="8" l="1"/>
  <c r="OC214" i="8" s="1"/>
  <c r="JK213" i="8"/>
  <c r="ES215" i="8" s="1"/>
  <c r="JL14" i="8"/>
  <c r="JL15" i="8"/>
  <c r="JL17" i="8"/>
  <c r="JL19" i="8"/>
  <c r="JL20" i="8"/>
  <c r="JL21" i="8"/>
  <c r="JL22" i="8"/>
  <c r="JL26" i="8"/>
  <c r="JL29" i="8"/>
  <c r="JL30" i="8"/>
  <c r="JL32" i="8"/>
  <c r="JL34" i="8"/>
  <c r="JL37" i="8"/>
  <c r="JL43" i="8"/>
  <c r="JL44" i="8"/>
  <c r="JL47" i="8"/>
  <c r="JL51" i="8"/>
  <c r="JL52" i="8"/>
  <c r="JL53" i="8"/>
  <c r="JL54" i="8"/>
  <c r="JL55" i="8"/>
  <c r="JL56" i="8"/>
  <c r="JL58" i="8"/>
  <c r="JL59" i="8"/>
  <c r="JL128" i="8"/>
  <c r="JL135" i="8"/>
  <c r="JL136" i="8"/>
  <c r="JL137" i="8"/>
  <c r="JL138" i="8"/>
  <c r="JL139" i="8"/>
  <c r="JL140" i="8"/>
  <c r="JL141" i="8"/>
  <c r="JL142" i="8"/>
  <c r="JL143" i="8"/>
  <c r="JL144" i="8"/>
  <c r="JL145" i="8"/>
  <c r="JL146" i="8"/>
  <c r="JL147" i="8"/>
  <c r="JL148" i="8"/>
  <c r="JL149" i="8"/>
  <c r="JL150" i="8"/>
  <c r="JL151" i="8"/>
  <c r="JL152" i="8"/>
  <c r="JL153" i="8"/>
  <c r="JL154" i="8"/>
  <c r="JL155" i="8"/>
  <c r="JL156" i="8"/>
  <c r="JL157" i="8"/>
  <c r="JL158" i="8"/>
  <c r="JL159" i="8"/>
  <c r="JL160" i="8"/>
  <c r="JL18" i="8"/>
  <c r="JL24" i="8"/>
  <c r="JL28" i="8"/>
  <c r="JL42" i="8"/>
  <c r="JL48" i="8"/>
  <c r="JL57" i="8"/>
  <c r="JL60" i="8"/>
  <c r="JL130" i="8"/>
  <c r="JL131" i="8"/>
  <c r="JL132" i="8"/>
  <c r="JL134" i="8"/>
  <c r="JL162" i="8"/>
  <c r="JL163" i="8"/>
  <c r="JL164" i="8"/>
  <c r="JL165" i="8"/>
  <c r="JL166" i="8"/>
  <c r="JL167" i="8"/>
  <c r="JL168" i="8"/>
  <c r="JL169" i="8"/>
  <c r="JL170" i="8"/>
  <c r="JL171" i="8"/>
  <c r="JL172" i="8"/>
  <c r="JL173" i="8"/>
  <c r="JL174" i="8"/>
  <c r="JL175" i="8"/>
  <c r="JL176" i="8"/>
  <c r="JL177" i="8"/>
  <c r="JL178" i="8"/>
  <c r="JL16" i="8"/>
  <c r="JL23" i="8"/>
  <c r="JL31" i="8"/>
  <c r="JL46" i="8"/>
  <c r="JL129" i="8"/>
  <c r="JL161" i="8"/>
  <c r="JL179" i="8"/>
  <c r="JL180" i="8"/>
  <c r="JL204" i="8"/>
  <c r="JL205" i="8"/>
  <c r="JL206" i="8"/>
  <c r="JL207" i="8"/>
  <c r="JL208" i="8"/>
  <c r="JL209" i="8"/>
  <c r="JL210" i="8"/>
  <c r="JL211" i="8"/>
  <c r="JL212" i="8"/>
  <c r="JL39" i="8"/>
  <c r="JL40" i="8"/>
  <c r="JL49" i="8"/>
  <c r="JL63" i="8"/>
  <c r="JL64" i="8"/>
  <c r="JL67" i="8"/>
  <c r="JL70" i="8"/>
  <c r="JL74" i="8"/>
  <c r="JL76" i="8"/>
  <c r="JL77" i="8"/>
  <c r="JL78" i="8"/>
  <c r="JL79" i="8"/>
  <c r="JL80" i="8"/>
  <c r="JL81" i="8"/>
  <c r="JL82" i="8"/>
  <c r="JL83" i="8"/>
  <c r="JL84" i="8"/>
  <c r="JL85" i="8"/>
  <c r="JL86" i="8"/>
  <c r="JL87" i="8"/>
  <c r="JL88" i="8"/>
  <c r="JL89" i="8"/>
  <c r="JL90" i="8"/>
  <c r="JL91" i="8"/>
  <c r="JL92" i="8"/>
  <c r="JL93" i="8"/>
  <c r="JL61" i="8"/>
  <c r="JL65" i="8"/>
  <c r="JL66" i="8"/>
  <c r="JL68" i="8"/>
  <c r="JL71" i="8"/>
  <c r="JL72" i="8"/>
  <c r="JL73" i="8"/>
  <c r="JL75" i="8"/>
  <c r="JL94" i="8"/>
  <c r="JL95" i="8"/>
  <c r="JL96" i="8"/>
  <c r="JL97" i="8"/>
  <c r="JL98" i="8"/>
  <c r="JL99" i="8"/>
  <c r="JL100" i="8"/>
  <c r="JL101" i="8"/>
  <c r="JL102" i="8"/>
  <c r="JL103" i="8"/>
  <c r="JL104" i="8"/>
  <c r="JL105" i="8"/>
  <c r="JL106" i="8"/>
  <c r="JL107" i="8"/>
  <c r="JL108" i="8"/>
  <c r="JL109" i="8"/>
  <c r="JL110" i="8"/>
  <c r="JL111" i="8"/>
  <c r="JL27" i="8"/>
  <c r="JL33" i="8"/>
  <c r="JL35" i="8"/>
  <c r="JL38" i="8"/>
  <c r="JL41" i="8"/>
  <c r="JL45" i="8"/>
  <c r="JL50" i="8"/>
  <c r="JL62" i="8"/>
  <c r="JL69" i="8"/>
  <c r="JL112" i="8"/>
  <c r="JL113" i="8"/>
  <c r="JL114" i="8"/>
  <c r="JL115" i="8"/>
  <c r="JL116" i="8"/>
  <c r="JL117" i="8"/>
  <c r="JL118" i="8"/>
  <c r="JL119" i="8"/>
  <c r="JL120" i="8"/>
  <c r="JL121" i="8"/>
  <c r="JL122" i="8"/>
  <c r="JL123" i="8"/>
  <c r="JL124" i="8"/>
  <c r="JL125" i="8"/>
  <c r="JL126" i="8"/>
  <c r="JL127" i="8"/>
  <c r="OD9" i="8"/>
  <c r="OE10" i="8"/>
  <c r="OE17" i="8"/>
  <c r="OE18" i="8"/>
  <c r="OE51" i="8"/>
  <c r="OE52" i="8"/>
  <c r="OE128" i="8"/>
  <c r="OE134" i="8"/>
  <c r="OE135" i="8"/>
  <c r="OE141" i="8"/>
  <c r="OE142" i="8"/>
  <c r="OE146" i="8"/>
  <c r="OE147" i="8"/>
  <c r="OE151" i="8"/>
  <c r="OE152" i="8"/>
  <c r="OE153" i="8"/>
  <c r="OE158" i="8"/>
  <c r="OE159" i="8"/>
  <c r="OC8" i="8"/>
  <c r="JM10" i="8"/>
  <c r="JM14" i="8"/>
  <c r="JM15" i="8"/>
  <c r="JM16" i="8"/>
  <c r="JM23" i="8"/>
  <c r="JM25" i="8"/>
  <c r="JM28" i="8"/>
  <c r="JM30" i="8"/>
  <c r="JM31" i="8"/>
  <c r="JM32" i="8"/>
  <c r="JM33" i="8"/>
  <c r="JM36" i="8"/>
  <c r="JM37" i="8"/>
  <c r="JM38" i="8"/>
  <c r="JM39" i="8"/>
  <c r="JM40" i="8"/>
  <c r="JM41" i="8"/>
  <c r="JM42" i="8"/>
  <c r="JM43" i="8"/>
  <c r="JM44" i="8"/>
  <c r="JM46" i="8"/>
  <c r="JM47" i="8"/>
  <c r="JM48" i="8"/>
  <c r="JM49" i="8"/>
  <c r="JM50" i="8"/>
  <c r="JM51" i="8"/>
  <c r="JM52" i="8"/>
  <c r="JM54" i="8"/>
  <c r="JM56" i="8"/>
  <c r="JM58" i="8"/>
  <c r="JM60" i="8"/>
  <c r="JK8" i="8"/>
  <c r="JL9" i="8"/>
  <c r="EU10" i="8"/>
  <c r="EU166" i="8"/>
  <c r="EU172" i="8"/>
  <c r="EU173" i="8"/>
  <c r="EU177" i="8"/>
  <c r="EU178" i="8"/>
  <c r="EU128" i="8"/>
  <c r="EU182" i="8"/>
  <c r="EU183" i="8"/>
  <c r="EU184" i="8"/>
  <c r="EU189" i="8"/>
  <c r="EU190" i="8"/>
  <c r="ES8" i="8"/>
  <c r="EU18" i="8"/>
  <c r="EU134" i="8"/>
  <c r="EU196" i="8"/>
  <c r="EU197" i="8"/>
  <c r="EU203" i="8"/>
  <c r="EU204" i="8"/>
  <c r="EU208" i="8"/>
  <c r="EU209" i="8"/>
  <c r="EU30" i="8"/>
  <c r="EU64" i="8"/>
  <c r="EU76" i="8"/>
  <c r="EU77" i="8"/>
  <c r="EU89" i="8"/>
  <c r="EU90" i="8"/>
  <c r="EU91" i="8"/>
  <c r="EU41" i="8"/>
  <c r="EU65" i="8"/>
  <c r="EU96" i="8"/>
  <c r="EU97" i="8"/>
  <c r="EU103" i="8"/>
  <c r="EU104" i="8"/>
  <c r="EU110" i="8"/>
  <c r="EU111" i="8"/>
  <c r="ET9" i="8"/>
  <c r="EU115" i="8"/>
  <c r="EU116" i="8"/>
  <c r="EU120" i="8"/>
  <c r="EU121" i="8"/>
  <c r="EU122" i="8"/>
  <c r="EU127" i="8"/>
  <c r="JJ214" i="8"/>
  <c r="EQ216" i="8"/>
  <c r="ES213" i="8"/>
  <c r="ES214" i="8" s="1"/>
  <c r="OD155" i="8"/>
  <c r="OD161" i="8"/>
  <c r="OD181" i="8"/>
  <c r="OD187" i="8"/>
  <c r="OD192" i="8"/>
  <c r="OD200" i="8"/>
  <c r="OD164" i="8"/>
  <c r="OD78" i="8"/>
  <c r="OD92" i="8"/>
  <c r="OD123" i="8"/>
  <c r="OD167" i="8"/>
  <c r="OD30" i="8"/>
  <c r="OD41" i="8"/>
  <c r="OD134" i="8"/>
  <c r="OD141" i="8"/>
  <c r="OD147" i="8"/>
  <c r="OD153" i="8"/>
  <c r="OD158" i="8"/>
  <c r="OD65" i="8"/>
  <c r="OD111" i="8"/>
  <c r="OD115" i="8"/>
  <c r="OD116" i="8"/>
  <c r="OD120" i="8"/>
  <c r="OD121" i="8"/>
  <c r="OD122" i="8"/>
  <c r="OD127" i="8"/>
  <c r="OD201" i="8"/>
  <c r="OD25" i="8"/>
  <c r="OD79" i="8"/>
  <c r="OD105" i="8"/>
  <c r="OD136" i="8"/>
  <c r="OD17" i="8"/>
  <c r="OD31" i="8"/>
  <c r="OD51" i="8"/>
  <c r="OD135" i="8"/>
  <c r="OD142" i="8"/>
  <c r="OD146" i="8"/>
  <c r="OD151" i="8"/>
  <c r="OD152" i="8"/>
  <c r="OD159" i="8"/>
  <c r="OD165" i="8"/>
  <c r="OD154" i="8"/>
  <c r="OD59" i="8"/>
  <c r="OD58" i="8"/>
  <c r="OD54" i="8"/>
  <c r="OD55" i="8"/>
  <c r="OD57" i="8"/>
  <c r="OD62" i="8"/>
  <c r="OD61" i="8"/>
  <c r="OD63" i="8"/>
  <c r="OD56" i="8"/>
  <c r="OD60" i="8"/>
  <c r="OD53" i="8"/>
  <c r="OD66" i="8"/>
  <c r="OD70" i="8"/>
  <c r="OD73" i="8"/>
  <c r="OD72" i="8"/>
  <c r="OD75" i="8"/>
  <c r="OD67" i="8"/>
  <c r="OD74" i="8"/>
  <c r="OD71" i="8"/>
  <c r="OD68" i="8"/>
  <c r="OD69" i="8"/>
  <c r="OD19" i="8"/>
  <c r="OD29" i="8"/>
  <c r="OD95" i="8"/>
  <c r="OD100" i="8"/>
  <c r="OD101" i="8"/>
  <c r="OD108" i="8"/>
  <c r="OD109" i="8"/>
  <c r="OD114" i="8"/>
  <c r="OD118" i="8"/>
  <c r="OD119" i="8"/>
  <c r="OD124" i="8"/>
  <c r="OD125" i="8"/>
  <c r="OD126" i="8"/>
  <c r="OD138" i="8"/>
  <c r="OD145" i="8"/>
  <c r="OD162" i="8"/>
  <c r="OD169" i="8"/>
  <c r="OD206" i="8"/>
  <c r="OD207" i="8"/>
  <c r="OD140" i="8"/>
  <c r="OD14" i="8"/>
  <c r="OD43" i="8"/>
  <c r="OD198" i="8"/>
  <c r="OD45" i="8"/>
  <c r="OD48" i="8"/>
  <c r="OD49" i="8"/>
  <c r="OD50" i="8"/>
  <c r="OD170" i="8"/>
  <c r="OD212" i="8"/>
  <c r="OD44" i="8"/>
  <c r="OD132" i="8"/>
  <c r="OD137" i="8"/>
  <c r="OD139" i="8"/>
  <c r="OD144" i="8"/>
  <c r="OD180" i="8"/>
  <c r="OD107" i="8"/>
  <c r="OD143" i="8"/>
  <c r="OD131" i="8"/>
  <c r="OD15" i="8"/>
  <c r="OD47" i="8"/>
  <c r="OD130" i="8"/>
  <c r="OD112" i="8"/>
  <c r="OD195" i="8"/>
  <c r="OD85" i="8"/>
  <c r="OD98" i="8"/>
  <c r="OD117" i="8"/>
  <c r="OD171" i="8"/>
  <c r="OD205" i="8"/>
  <c r="OD129" i="8"/>
  <c r="OD27" i="8"/>
  <c r="OD179" i="8"/>
  <c r="OD188" i="8"/>
  <c r="OD113" i="8"/>
  <c r="OD211" i="8"/>
  <c r="OD21" i="8"/>
  <c r="OD36" i="8"/>
  <c r="OD46" i="8"/>
  <c r="OD168" i="8"/>
  <c r="OD81" i="8"/>
  <c r="OD87" i="8"/>
  <c r="OD80" i="8"/>
  <c r="OD156" i="8"/>
  <c r="OD174" i="8"/>
  <c r="OD16" i="8"/>
  <c r="OD37" i="8"/>
  <c r="OD106" i="8"/>
  <c r="OD193" i="8"/>
  <c r="OD148" i="8"/>
  <c r="OD176" i="8"/>
  <c r="OD202" i="8"/>
  <c r="OD186" i="8"/>
  <c r="OD210" i="8"/>
  <c r="OD32" i="8"/>
  <c r="OD38" i="8"/>
  <c r="OD22" i="8"/>
  <c r="OD84" i="8"/>
  <c r="OD163" i="8"/>
  <c r="OD194" i="8"/>
  <c r="OD102" i="8"/>
  <c r="OD133" i="8"/>
  <c r="OD20" i="8"/>
  <c r="OD23" i="8"/>
  <c r="OD24" i="8"/>
  <c r="OD26" i="8"/>
  <c r="OD28" i="8"/>
  <c r="OD34" i="8"/>
  <c r="OD35" i="8"/>
  <c r="OD82" i="8"/>
  <c r="OD33" i="8"/>
  <c r="OD39" i="8"/>
  <c r="OD83" i="8"/>
  <c r="OD86" i="8"/>
  <c r="OD88" i="8"/>
  <c r="OD40" i="8"/>
  <c r="OD93" i="8"/>
  <c r="OD94" i="8"/>
  <c r="OD99" i="8"/>
  <c r="OD149" i="8"/>
  <c r="OD150" i="8"/>
  <c r="OD157" i="8"/>
  <c r="OD160" i="8"/>
  <c r="OD175" i="8"/>
  <c r="OD185" i="8"/>
  <c r="OD191" i="8"/>
  <c r="OD199" i="8"/>
  <c r="JL181" i="8"/>
  <c r="JL182" i="8"/>
  <c r="JL183" i="8"/>
  <c r="JL184" i="8"/>
  <c r="JL185" i="8"/>
  <c r="JL186" i="8"/>
  <c r="JL187" i="8"/>
  <c r="JL188" i="8"/>
  <c r="JL189" i="8"/>
  <c r="JL190" i="8"/>
  <c r="JL191" i="8"/>
  <c r="JL192" i="8"/>
  <c r="JL193" i="8"/>
  <c r="JL194" i="8"/>
  <c r="JL195" i="8"/>
  <c r="ET164" i="8"/>
  <c r="ET52" i="8"/>
  <c r="ET64" i="8"/>
  <c r="ET115" i="8"/>
  <c r="ET116" i="8"/>
  <c r="ET120" i="8"/>
  <c r="ET121" i="8"/>
  <c r="ET122" i="8"/>
  <c r="ET127" i="8"/>
  <c r="ET134" i="8"/>
  <c r="ET182" i="8"/>
  <c r="ET183" i="8"/>
  <c r="ET184" i="8"/>
  <c r="ET189" i="8"/>
  <c r="ET190" i="8"/>
  <c r="ET196" i="8"/>
  <c r="ET197" i="8"/>
  <c r="ET203" i="8"/>
  <c r="ET204" i="8"/>
  <c r="ET208" i="8"/>
  <c r="ET209" i="8"/>
  <c r="ET65" i="8"/>
  <c r="ET76" i="8"/>
  <c r="ET77" i="8"/>
  <c r="ET89" i="8"/>
  <c r="ET90" i="8"/>
  <c r="ET91" i="8"/>
  <c r="ET51" i="8"/>
  <c r="ET96" i="8"/>
  <c r="ET97" i="8"/>
  <c r="ET103" i="8"/>
  <c r="ET104" i="8"/>
  <c r="ET110" i="8"/>
  <c r="ET111" i="8"/>
  <c r="ET53" i="8"/>
  <c r="ET56" i="8"/>
  <c r="ET54" i="8"/>
  <c r="ET55" i="8"/>
  <c r="ET59" i="8"/>
  <c r="ET62" i="8"/>
  <c r="ET105" i="8"/>
  <c r="ET61" i="8"/>
  <c r="ET63" i="8"/>
  <c r="ET60" i="8"/>
  <c r="ET57" i="8"/>
  <c r="ET67" i="8"/>
  <c r="ET68" i="8"/>
  <c r="ET70" i="8"/>
  <c r="ET74" i="8"/>
  <c r="ET73" i="8"/>
  <c r="ET72" i="8"/>
  <c r="ET71" i="8"/>
  <c r="ET75" i="8"/>
  <c r="ET66" i="8"/>
  <c r="ET69" i="8"/>
  <c r="ET14" i="8"/>
  <c r="ET43" i="8"/>
  <c r="ET45" i="8"/>
  <c r="ET47" i="8"/>
  <c r="ET48" i="8"/>
  <c r="ET49" i="8"/>
  <c r="ET50" i="8"/>
  <c r="ET19" i="8"/>
  <c r="ET29" i="8"/>
  <c r="ET95" i="8"/>
  <c r="ET100" i="8"/>
  <c r="ET101" i="8"/>
  <c r="ET107" i="8"/>
  <c r="ET114" i="8"/>
  <c r="ET117" i="8"/>
  <c r="ET118" i="8"/>
  <c r="ET119" i="8"/>
  <c r="ET124" i="8"/>
  <c r="ET125" i="8"/>
  <c r="ET129" i="8"/>
  <c r="ET130" i="8"/>
  <c r="ET131" i="8"/>
  <c r="ET132" i="8"/>
  <c r="ET137" i="8"/>
  <c r="ET138" i="8"/>
  <c r="ET139" i="8"/>
  <c r="ET140" i="8"/>
  <c r="ET143" i="8"/>
  <c r="ET144" i="8"/>
  <c r="ET145" i="8"/>
  <c r="ET162" i="8"/>
  <c r="ET169" i="8"/>
  <c r="ET109" i="8"/>
  <c r="ET170" i="8"/>
  <c r="ET171" i="8"/>
  <c r="ET180" i="8"/>
  <c r="ET198" i="8"/>
  <c r="ET205" i="8"/>
  <c r="ET206" i="8"/>
  <c r="ET112" i="8"/>
  <c r="ET207" i="8"/>
  <c r="ET211" i="8"/>
  <c r="ET212" i="8"/>
  <c r="ET44" i="8"/>
  <c r="ET108" i="8"/>
  <c r="ET113" i="8"/>
  <c r="ET136" i="8"/>
  <c r="ET167" i="8"/>
  <c r="ET106" i="8"/>
  <c r="ET126" i="8"/>
  <c r="ET102" i="8"/>
  <c r="ET133" i="8"/>
  <c r="ET195" i="8"/>
  <c r="ET16" i="8"/>
  <c r="ET20" i="8"/>
  <c r="ET22" i="8"/>
  <c r="ET23" i="8"/>
  <c r="ET24" i="8"/>
  <c r="ET26" i="8"/>
  <c r="ET27" i="8"/>
  <c r="ET33" i="8"/>
  <c r="ET34" i="8"/>
  <c r="ET35" i="8"/>
  <c r="ET36" i="8"/>
  <c r="ET40" i="8"/>
  <c r="ET46" i="8"/>
  <c r="ET80" i="8"/>
  <c r="ET39" i="8"/>
  <c r="ET82" i="8"/>
  <c r="ET83" i="8"/>
  <c r="ET84" i="8"/>
  <c r="ET85" i="8"/>
  <c r="ET86" i="8"/>
  <c r="ET21" i="8"/>
  <c r="ET28" i="8"/>
  <c r="ET87" i="8"/>
  <c r="ET32" i="8"/>
  <c r="ET37" i="8"/>
  <c r="ET38" i="8"/>
  <c r="ET88" i="8"/>
  <c r="ET93" i="8"/>
  <c r="ET94" i="8"/>
  <c r="ET98" i="8"/>
  <c r="ET99" i="8"/>
  <c r="ET148" i="8"/>
  <c r="ET149" i="8"/>
  <c r="ET150" i="8"/>
  <c r="ET154" i="8"/>
  <c r="ET155" i="8"/>
  <c r="ET156" i="8"/>
  <c r="ET157" i="8"/>
  <c r="ET160" i="8"/>
  <c r="ET161" i="8"/>
  <c r="ET163" i="8"/>
  <c r="ET168" i="8"/>
  <c r="ET174" i="8"/>
  <c r="ET175" i="8"/>
  <c r="ET179" i="8"/>
  <c r="ET181" i="8"/>
  <c r="ET185" i="8"/>
  <c r="ET186" i="8"/>
  <c r="ET187" i="8"/>
  <c r="ET176" i="8"/>
  <c r="ET191" i="8"/>
  <c r="ET192" i="8"/>
  <c r="ET193" i="8"/>
  <c r="ET194" i="8"/>
  <c r="ET25" i="8"/>
  <c r="ET78" i="8"/>
  <c r="ET79" i="8"/>
  <c r="ET92" i="8"/>
  <c r="ET81" i="8"/>
  <c r="ET188" i="8"/>
  <c r="ET199" i="8"/>
  <c r="ET200" i="8"/>
  <c r="ET201" i="8"/>
  <c r="ET202" i="8"/>
  <c r="ET210" i="8"/>
  <c r="ET58" i="8"/>
  <c r="ET123" i="8"/>
  <c r="ET15" i="8"/>
  <c r="JL213" i="8" l="1"/>
  <c r="ET215" i="8" s="1"/>
  <c r="OE130" i="8"/>
  <c r="OE112" i="8"/>
  <c r="OE195" i="8"/>
  <c r="OE194" i="8"/>
  <c r="OE85" i="8"/>
  <c r="OE98" i="8"/>
  <c r="OE171" i="8"/>
  <c r="OE106" i="8"/>
  <c r="OE27" i="8"/>
  <c r="OE179" i="8"/>
  <c r="OE188" i="8"/>
  <c r="OE21" i="8"/>
  <c r="OE36" i="8"/>
  <c r="OE46" i="8"/>
  <c r="OE168" i="8"/>
  <c r="OE81" i="8"/>
  <c r="OE87" i="8"/>
  <c r="OE156" i="8"/>
  <c r="OE16" i="8"/>
  <c r="OE37" i="8"/>
  <c r="OE174" i="8"/>
  <c r="OE193" i="8"/>
  <c r="OE80" i="8"/>
  <c r="JM19" i="8"/>
  <c r="JM45" i="8"/>
  <c r="JM134" i="8"/>
  <c r="JM161" i="8"/>
  <c r="JM179" i="8"/>
  <c r="JM196" i="8"/>
  <c r="JM197" i="8"/>
  <c r="JM198" i="8"/>
  <c r="JM199" i="8"/>
  <c r="JM200" i="8"/>
  <c r="JM201" i="8"/>
  <c r="JM202" i="8"/>
  <c r="JM203" i="8"/>
  <c r="JM204" i="8"/>
  <c r="JM205" i="8"/>
  <c r="JM206" i="8"/>
  <c r="JM207" i="8"/>
  <c r="JM208" i="8"/>
  <c r="JM209" i="8"/>
  <c r="JM210" i="8"/>
  <c r="JM211" i="8"/>
  <c r="JM212" i="8"/>
  <c r="JM17" i="8"/>
  <c r="JM21" i="8"/>
  <c r="JM26" i="8"/>
  <c r="JM34" i="8"/>
  <c r="JM65" i="8"/>
  <c r="JM68" i="8"/>
  <c r="JM71" i="8"/>
  <c r="JM72" i="8"/>
  <c r="JM73" i="8"/>
  <c r="JM76" i="8"/>
  <c r="JM77" i="8"/>
  <c r="JM78" i="8"/>
  <c r="JM79" i="8"/>
  <c r="JM80" i="8"/>
  <c r="JM81" i="8"/>
  <c r="JM82" i="8"/>
  <c r="JM83" i="8"/>
  <c r="JM84" i="8"/>
  <c r="JM85" i="8"/>
  <c r="JM86" i="8"/>
  <c r="JM87" i="8"/>
  <c r="JM88" i="8"/>
  <c r="JM89" i="8"/>
  <c r="JM90" i="8"/>
  <c r="JM91" i="8"/>
  <c r="JM92" i="8"/>
  <c r="JM93" i="8"/>
  <c r="JM24" i="8"/>
  <c r="JM35" i="8"/>
  <c r="JM59" i="8"/>
  <c r="JM61" i="8"/>
  <c r="JM62" i="8"/>
  <c r="JM64" i="8"/>
  <c r="JM67" i="8"/>
  <c r="JM69" i="8"/>
  <c r="JM70" i="8"/>
  <c r="JM74" i="8"/>
  <c r="JM75" i="8"/>
  <c r="JM94" i="8"/>
  <c r="JM95" i="8"/>
  <c r="JM96" i="8"/>
  <c r="JM97" i="8"/>
  <c r="JM98" i="8"/>
  <c r="JM99" i="8"/>
  <c r="JM100" i="8"/>
  <c r="JM128" i="8"/>
  <c r="JM129" i="8"/>
  <c r="JM131" i="8"/>
  <c r="JM132" i="8"/>
  <c r="JM135" i="8"/>
  <c r="JM136" i="8"/>
  <c r="JM137" i="8"/>
  <c r="JM138" i="8"/>
  <c r="JM139" i="8"/>
  <c r="JM140" i="8"/>
  <c r="JM141" i="8"/>
  <c r="JM142" i="8"/>
  <c r="JM143" i="8"/>
  <c r="JM144" i="8"/>
  <c r="JM145" i="8"/>
  <c r="JM146" i="8"/>
  <c r="JM147" i="8"/>
  <c r="JM148" i="8"/>
  <c r="JM149" i="8"/>
  <c r="JM150" i="8"/>
  <c r="JM151" i="8"/>
  <c r="JM152" i="8"/>
  <c r="JM153" i="8"/>
  <c r="JM154" i="8"/>
  <c r="JM155" i="8"/>
  <c r="JM156" i="8"/>
  <c r="JM157" i="8"/>
  <c r="JM158" i="8"/>
  <c r="JM159" i="8"/>
  <c r="JM160" i="8"/>
  <c r="JM27" i="8"/>
  <c r="JM133" i="8"/>
  <c r="JM163" i="8"/>
  <c r="JM164" i="8"/>
  <c r="JM165" i="8"/>
  <c r="JM166" i="8"/>
  <c r="JM167" i="8"/>
  <c r="JM168" i="8"/>
  <c r="JM169" i="8"/>
  <c r="JM170" i="8"/>
  <c r="JM171" i="8"/>
  <c r="JM172" i="8"/>
  <c r="JM173" i="8"/>
  <c r="JM174" i="8"/>
  <c r="JM175" i="8"/>
  <c r="JM176" i="8"/>
  <c r="JM177" i="8"/>
  <c r="JM178" i="8"/>
  <c r="JM22" i="8"/>
  <c r="JM29" i="8"/>
  <c r="JM130" i="8"/>
  <c r="JM162" i="8"/>
  <c r="JM180" i="8"/>
  <c r="JM181" i="8"/>
  <c r="JM182" i="8"/>
  <c r="JM183" i="8"/>
  <c r="JM184" i="8"/>
  <c r="JM185" i="8"/>
  <c r="JM186" i="8"/>
  <c r="JM187" i="8"/>
  <c r="JM188" i="8"/>
  <c r="JM189" i="8"/>
  <c r="JM190" i="8"/>
  <c r="JM191" i="8"/>
  <c r="JM192" i="8"/>
  <c r="JM193" i="8"/>
  <c r="JM194" i="8"/>
  <c r="JM195" i="8"/>
  <c r="JM18" i="8"/>
  <c r="EU56" i="8"/>
  <c r="EU54" i="8"/>
  <c r="EU55" i="8"/>
  <c r="EU58" i="8"/>
  <c r="EU60" i="8"/>
  <c r="EU59" i="8"/>
  <c r="EU63" i="8"/>
  <c r="EU62" i="8"/>
  <c r="EU61" i="8"/>
  <c r="EU57" i="8"/>
  <c r="EU67" i="8"/>
  <c r="EU73" i="8"/>
  <c r="EU71" i="8"/>
  <c r="EU70" i="8"/>
  <c r="EU72" i="8"/>
  <c r="EU75" i="8"/>
  <c r="EU69" i="8"/>
  <c r="EU14" i="8"/>
  <c r="EU45" i="8"/>
  <c r="EU48" i="8"/>
  <c r="EU50" i="8"/>
  <c r="EU29" i="8"/>
  <c r="EU95" i="8"/>
  <c r="EU101" i="8"/>
  <c r="EU114" i="8"/>
  <c r="EU118" i="8"/>
  <c r="EU124" i="8"/>
  <c r="EU107" i="8"/>
  <c r="EU129" i="8"/>
  <c r="EU131" i="8"/>
  <c r="EU24" i="8"/>
  <c r="EU26" i="8"/>
  <c r="EU33" i="8"/>
  <c r="EU34" i="8"/>
  <c r="EU28" i="8"/>
  <c r="EU37" i="8"/>
  <c r="EU53" i="8"/>
  <c r="EU92" i="8"/>
  <c r="EU78" i="8"/>
  <c r="EU38" i="8"/>
  <c r="EU84" i="8"/>
  <c r="EU85" i="8"/>
  <c r="EU87" i="8"/>
  <c r="EU79" i="8"/>
  <c r="EU80" i="8"/>
  <c r="EU36" i="8"/>
  <c r="EU88" i="8"/>
  <c r="EU94" i="8"/>
  <c r="EU99" i="8"/>
  <c r="EU149" i="8"/>
  <c r="EU154" i="8"/>
  <c r="EU156" i="8"/>
  <c r="EU157" i="8"/>
  <c r="EU161" i="8"/>
  <c r="EU168" i="8"/>
  <c r="EU174" i="8"/>
  <c r="EU179" i="8"/>
  <c r="EU181" i="8"/>
  <c r="EU186" i="8"/>
  <c r="EU191" i="8"/>
  <c r="EU193" i="8"/>
  <c r="EU194" i="8"/>
  <c r="EU188" i="8"/>
  <c r="EU165" i="8"/>
  <c r="EU68" i="8"/>
  <c r="EU74" i="8"/>
  <c r="EU66" i="8"/>
  <c r="EU43" i="8"/>
  <c r="EU46" i="8"/>
  <c r="EU49" i="8"/>
  <c r="EU19" i="8"/>
  <c r="EU100" i="8"/>
  <c r="EU117" i="8"/>
  <c r="EU119" i="8"/>
  <c r="EU125" i="8"/>
  <c r="EU130" i="8"/>
  <c r="EU23" i="8"/>
  <c r="EU27" i="8"/>
  <c r="EU35" i="8"/>
  <c r="EU32" i="8"/>
  <c r="EU40" i="8"/>
  <c r="EU82" i="8"/>
  <c r="EU21" i="8"/>
  <c r="EU83" i="8"/>
  <c r="EU86" i="8"/>
  <c r="EU25" i="8"/>
  <c r="EU81" i="8"/>
  <c r="EU39" i="8"/>
  <c r="EU93" i="8"/>
  <c r="EU98" i="8"/>
  <c r="EU148" i="8"/>
  <c r="EU150" i="8"/>
  <c r="EU155" i="8"/>
  <c r="EU160" i="8"/>
  <c r="EU163" i="8"/>
  <c r="EU175" i="8"/>
  <c r="EU185" i="8"/>
  <c r="EU187" i="8"/>
  <c r="EU192" i="8"/>
  <c r="EU176" i="8"/>
  <c r="EU47" i="8"/>
  <c r="OF10" i="8"/>
  <c r="OF31" i="8"/>
  <c r="OF51" i="8"/>
  <c r="OF52" i="8"/>
  <c r="OF134" i="8"/>
  <c r="OF135" i="8"/>
  <c r="OF141" i="8"/>
  <c r="OF142" i="8"/>
  <c r="OF146" i="8"/>
  <c r="OF147" i="8"/>
  <c r="OF151" i="8"/>
  <c r="OF152" i="8"/>
  <c r="OF153" i="8"/>
  <c r="OF158" i="8"/>
  <c r="OF159" i="8"/>
  <c r="OE9" i="8"/>
  <c r="OF165" i="8"/>
  <c r="OF166" i="8"/>
  <c r="OF172" i="8"/>
  <c r="JN10" i="8"/>
  <c r="JN15" i="8"/>
  <c r="JN17" i="8"/>
  <c r="JN18" i="8"/>
  <c r="JN19" i="8"/>
  <c r="JN20" i="8"/>
  <c r="JN21" i="8"/>
  <c r="JN22" i="8"/>
  <c r="JN24" i="8"/>
  <c r="JN25" i="8"/>
  <c r="JN26" i="8"/>
  <c r="JN27" i="8"/>
  <c r="JN28" i="8"/>
  <c r="JN33" i="8"/>
  <c r="JN34" i="8"/>
  <c r="JN39" i="8"/>
  <c r="JN40" i="8"/>
  <c r="JN42" i="8"/>
  <c r="JN43" i="8"/>
  <c r="JN44" i="8"/>
  <c r="JN48" i="8"/>
  <c r="JN49" i="8"/>
  <c r="JN50" i="8"/>
  <c r="JN52" i="8"/>
  <c r="JN53" i="8"/>
  <c r="JN55" i="8"/>
  <c r="JN56" i="8"/>
  <c r="JN57" i="8"/>
  <c r="JN58" i="8"/>
  <c r="JN60" i="8"/>
  <c r="JN130" i="8"/>
  <c r="JN131" i="8"/>
  <c r="JN135" i="8"/>
  <c r="JN136" i="8"/>
  <c r="JN137" i="8"/>
  <c r="JN138" i="8"/>
  <c r="JN139" i="8"/>
  <c r="JN140" i="8"/>
  <c r="JN141" i="8"/>
  <c r="JN142" i="8"/>
  <c r="JN143" i="8"/>
  <c r="JN144" i="8"/>
  <c r="JN47" i="8"/>
  <c r="JN161" i="8"/>
  <c r="JN162" i="8"/>
  <c r="JN163" i="8"/>
  <c r="JN164" i="8"/>
  <c r="JN165" i="8"/>
  <c r="JN166" i="8"/>
  <c r="JN167" i="8"/>
  <c r="JN168" i="8"/>
  <c r="JN169" i="8"/>
  <c r="JN170" i="8"/>
  <c r="JN171" i="8"/>
  <c r="JN172" i="8"/>
  <c r="JN173" i="8"/>
  <c r="JN174" i="8"/>
  <c r="JN175" i="8"/>
  <c r="JN176" i="8"/>
  <c r="JN177" i="8"/>
  <c r="JN178" i="8"/>
  <c r="JN59" i="8"/>
  <c r="JN128" i="8"/>
  <c r="JN129" i="8"/>
  <c r="JN133" i="8"/>
  <c r="JN134" i="8"/>
  <c r="JN180" i="8"/>
  <c r="JN181" i="8"/>
  <c r="JN182" i="8"/>
  <c r="JN183" i="8"/>
  <c r="JN184" i="8"/>
  <c r="JN185" i="8"/>
  <c r="JN186" i="8"/>
  <c r="JN187" i="8"/>
  <c r="JN188" i="8"/>
  <c r="JN189" i="8"/>
  <c r="JN190" i="8"/>
  <c r="JN191" i="8"/>
  <c r="JN192" i="8"/>
  <c r="JN193" i="8"/>
  <c r="JN194" i="8"/>
  <c r="JN195" i="8"/>
  <c r="JM9" i="8"/>
  <c r="JN29" i="8"/>
  <c r="JN32" i="8"/>
  <c r="JN132" i="8"/>
  <c r="JN179" i="8"/>
  <c r="JN196" i="8"/>
  <c r="JN197" i="8"/>
  <c r="JN198" i="8"/>
  <c r="JN199" i="8"/>
  <c r="JN200" i="8"/>
  <c r="JN201" i="8"/>
  <c r="JN202" i="8"/>
  <c r="JN203" i="8"/>
  <c r="JN204" i="8"/>
  <c r="JN205" i="8"/>
  <c r="JN206" i="8"/>
  <c r="JN207" i="8"/>
  <c r="JN208" i="8"/>
  <c r="JN209" i="8"/>
  <c r="JN210" i="8"/>
  <c r="JN211" i="8"/>
  <c r="JN212" i="8"/>
  <c r="JN75" i="8"/>
  <c r="JN76" i="8"/>
  <c r="JN77" i="8"/>
  <c r="JN78" i="8"/>
  <c r="JN79" i="8"/>
  <c r="JN80" i="8"/>
  <c r="JN81" i="8"/>
  <c r="JN82" i="8"/>
  <c r="JN83" i="8"/>
  <c r="JN84" i="8"/>
  <c r="JN85" i="8"/>
  <c r="JN86" i="8"/>
  <c r="JN87" i="8"/>
  <c r="JN88" i="8"/>
  <c r="JN89" i="8"/>
  <c r="JN90" i="8"/>
  <c r="JN91" i="8"/>
  <c r="JN92" i="8"/>
  <c r="JN93" i="8"/>
  <c r="JN14" i="8"/>
  <c r="JN23" i="8"/>
  <c r="JN36" i="8"/>
  <c r="JN37" i="8"/>
  <c r="JN41" i="8"/>
  <c r="JN63" i="8"/>
  <c r="JN65" i="8"/>
  <c r="JN66" i="8"/>
  <c r="JN68" i="8"/>
  <c r="JN69" i="8"/>
  <c r="JN71" i="8"/>
  <c r="JN72" i="8"/>
  <c r="JN73" i="8"/>
  <c r="JN94" i="8"/>
  <c r="JN95" i="8"/>
  <c r="EV53" i="8"/>
  <c r="EV56" i="8"/>
  <c r="EV101" i="8"/>
  <c r="EV113" i="8"/>
  <c r="EV114" i="8"/>
  <c r="EV117" i="8"/>
  <c r="EV118" i="8"/>
  <c r="EV119" i="8"/>
  <c r="EV124" i="8"/>
  <c r="EV109" i="8"/>
  <c r="EV129" i="8"/>
  <c r="EV130" i="8"/>
  <c r="EV131" i="8"/>
  <c r="EV132" i="8"/>
  <c r="EV137" i="8"/>
  <c r="EV138" i="8"/>
  <c r="EV106" i="8"/>
  <c r="EV139" i="8"/>
  <c r="EV140" i="8"/>
  <c r="EV143" i="8"/>
  <c r="EV144" i="8"/>
  <c r="EV145" i="8"/>
  <c r="EV162" i="8"/>
  <c r="EV169" i="8"/>
  <c r="EV126" i="8"/>
  <c r="EV170" i="8"/>
  <c r="EV171" i="8"/>
  <c r="EV180" i="8"/>
  <c r="EV198" i="8"/>
  <c r="EV205" i="8"/>
  <c r="EV206" i="8"/>
  <c r="EV125" i="8"/>
  <c r="EV207" i="8"/>
  <c r="EU9" i="8"/>
  <c r="EV10" i="8"/>
  <c r="EV18" i="8"/>
  <c r="EV30" i="8"/>
  <c r="EV31" i="8"/>
  <c r="EV41" i="8"/>
  <c r="EV51" i="8"/>
  <c r="EV52" i="8"/>
  <c r="EV128" i="8"/>
  <c r="EV135" i="8"/>
  <c r="EV141" i="8"/>
  <c r="EV142" i="8"/>
  <c r="EV146" i="8"/>
  <c r="EV147" i="8"/>
  <c r="EV151" i="8"/>
  <c r="EV152" i="8"/>
  <c r="EV153" i="8"/>
  <c r="EV158" i="8"/>
  <c r="EV159" i="8"/>
  <c r="ER216" i="8"/>
  <c r="JK214" i="8"/>
  <c r="OD213" i="8"/>
  <c r="OD214" i="8" s="1"/>
  <c r="ET213" i="8"/>
  <c r="ET214" i="8" s="1"/>
  <c r="OE55" i="8"/>
  <c r="OE54" i="8"/>
  <c r="OE57" i="8"/>
  <c r="OE62" i="8"/>
  <c r="OE58" i="8"/>
  <c r="OE61" i="8"/>
  <c r="OE59" i="8"/>
  <c r="OE63" i="8"/>
  <c r="OE56" i="8"/>
  <c r="OE60" i="8"/>
  <c r="OE53" i="8"/>
  <c r="OE66" i="8"/>
  <c r="OE70" i="8"/>
  <c r="OE73" i="8"/>
  <c r="OE72" i="8"/>
  <c r="OE75" i="8"/>
  <c r="OE67" i="8"/>
  <c r="OE74" i="8"/>
  <c r="OE71" i="8"/>
  <c r="OE68" i="8"/>
  <c r="OE69" i="8"/>
  <c r="OE19" i="8"/>
  <c r="OE95" i="8"/>
  <c r="OE100" i="8"/>
  <c r="OE101" i="8"/>
  <c r="OE108" i="8"/>
  <c r="OE109" i="8"/>
  <c r="OE113" i="8"/>
  <c r="OE114" i="8"/>
  <c r="OE118" i="8"/>
  <c r="OE119" i="8"/>
  <c r="OE124" i="8"/>
  <c r="OE125" i="8"/>
  <c r="OE126" i="8"/>
  <c r="OE137" i="8"/>
  <c r="OE138" i="8"/>
  <c r="OE139" i="8"/>
  <c r="OE145" i="8"/>
  <c r="OE162" i="8"/>
  <c r="OE169" i="8"/>
  <c r="OE198" i="8"/>
  <c r="OE205" i="8"/>
  <c r="OE207" i="8"/>
  <c r="OE132" i="8"/>
  <c r="OE143" i="8"/>
  <c r="OE144" i="8"/>
  <c r="OE43" i="8"/>
  <c r="OE140" i="8"/>
  <c r="OE180" i="8"/>
  <c r="OE206" i="8"/>
  <c r="OE14" i="8"/>
  <c r="OE45" i="8"/>
  <c r="OE48" i="8"/>
  <c r="OE49" i="8"/>
  <c r="OE50" i="8"/>
  <c r="OE107" i="8"/>
  <c r="OE170" i="8"/>
  <c r="OE212" i="8"/>
  <c r="OE44" i="8"/>
  <c r="OE29" i="8"/>
  <c r="OE131" i="8"/>
  <c r="OE211" i="8"/>
  <c r="OE15" i="8"/>
  <c r="OE117" i="8"/>
  <c r="OE47" i="8"/>
  <c r="OE129" i="8"/>
  <c r="OE176" i="8"/>
  <c r="OE202" i="8"/>
  <c r="OE186" i="8"/>
  <c r="OE210" i="8"/>
  <c r="OE32" i="8"/>
  <c r="OE38" i="8"/>
  <c r="OE22" i="8"/>
  <c r="OE84" i="8"/>
  <c r="OE163" i="8"/>
  <c r="OE82" i="8"/>
  <c r="OE88" i="8"/>
  <c r="OE102" i="8"/>
  <c r="OE133" i="8"/>
  <c r="OE20" i="8"/>
  <c r="OE23" i="8"/>
  <c r="OE24" i="8"/>
  <c r="OE26" i="8"/>
  <c r="OE34" i="8"/>
  <c r="OE35" i="8"/>
  <c r="OE40" i="8"/>
  <c r="OE83" i="8"/>
  <c r="OE86" i="8"/>
  <c r="OE28" i="8"/>
  <c r="OE33" i="8"/>
  <c r="OE39" i="8"/>
  <c r="OE93" i="8"/>
  <c r="OE94" i="8"/>
  <c r="OE99" i="8"/>
  <c r="OE148" i="8"/>
  <c r="OE149" i="8"/>
  <c r="OE150" i="8"/>
  <c r="OE154" i="8"/>
  <c r="OE155" i="8"/>
  <c r="OE157" i="8"/>
  <c r="OE161" i="8"/>
  <c r="OE175" i="8"/>
  <c r="OE181" i="8"/>
  <c r="OE185" i="8"/>
  <c r="OE187" i="8"/>
  <c r="OE192" i="8"/>
  <c r="OE199" i="8"/>
  <c r="OE160" i="8"/>
  <c r="OE191" i="8"/>
  <c r="OE200" i="8"/>
  <c r="OE201" i="8"/>
  <c r="OE164" i="8"/>
  <c r="OE25" i="8"/>
  <c r="OE78" i="8"/>
  <c r="OE79" i="8"/>
  <c r="OE92" i="8"/>
  <c r="OE105" i="8"/>
  <c r="OE123" i="8"/>
  <c r="OE136" i="8"/>
  <c r="OE167" i="8"/>
  <c r="OE165" i="8"/>
  <c r="OE166" i="8"/>
  <c r="OE172" i="8"/>
  <c r="OE173" i="8"/>
  <c r="OE177" i="8"/>
  <c r="OE182" i="8"/>
  <c r="OE183" i="8"/>
  <c r="OE184" i="8"/>
  <c r="OE189" i="8"/>
  <c r="OE190" i="8"/>
  <c r="OE30" i="8"/>
  <c r="OE42" i="8"/>
  <c r="OE178" i="8"/>
  <c r="OE196" i="8"/>
  <c r="OE197" i="8"/>
  <c r="OE203" i="8"/>
  <c r="OE204" i="8"/>
  <c r="OE208" i="8"/>
  <c r="OE209" i="8"/>
  <c r="OE41" i="8"/>
  <c r="OE64" i="8"/>
  <c r="OE76" i="8"/>
  <c r="OE77" i="8"/>
  <c r="OE89" i="8"/>
  <c r="OE90" i="8"/>
  <c r="OE91" i="8"/>
  <c r="OE31" i="8"/>
  <c r="OE65" i="8"/>
  <c r="OE96" i="8"/>
  <c r="OE97" i="8"/>
  <c r="OE103" i="8"/>
  <c r="OE104" i="8"/>
  <c r="OE110" i="8"/>
  <c r="OE111" i="8"/>
  <c r="OE115" i="8"/>
  <c r="OE116" i="8"/>
  <c r="OE120" i="8"/>
  <c r="OE121" i="8"/>
  <c r="OE122" i="8"/>
  <c r="OE127" i="8"/>
  <c r="JM101" i="8"/>
  <c r="JM102" i="8"/>
  <c r="JM103" i="8"/>
  <c r="JM104" i="8"/>
  <c r="JM105" i="8"/>
  <c r="JM106" i="8"/>
  <c r="JM107" i="8"/>
  <c r="JM108" i="8"/>
  <c r="JM109" i="8"/>
  <c r="JM110" i="8"/>
  <c r="JM111" i="8"/>
  <c r="JM20" i="8"/>
  <c r="JM53" i="8"/>
  <c r="JM55" i="8"/>
  <c r="JM57" i="8"/>
  <c r="JM63" i="8"/>
  <c r="JM66" i="8"/>
  <c r="JM112" i="8"/>
  <c r="JM113" i="8"/>
  <c r="JM114" i="8"/>
  <c r="JM115" i="8"/>
  <c r="JM116" i="8"/>
  <c r="JM117" i="8"/>
  <c r="JM118" i="8"/>
  <c r="JM119" i="8"/>
  <c r="JM120" i="8"/>
  <c r="JM121" i="8"/>
  <c r="JM122" i="8"/>
  <c r="JM123" i="8"/>
  <c r="JM124" i="8"/>
  <c r="JM125" i="8"/>
  <c r="JM126" i="8"/>
  <c r="JM127" i="8"/>
  <c r="EU132" i="8"/>
  <c r="EU137" i="8"/>
  <c r="EU140" i="8"/>
  <c r="EU143" i="8"/>
  <c r="EU144" i="8"/>
  <c r="EU145" i="8"/>
  <c r="EU162" i="8"/>
  <c r="EU169" i="8"/>
  <c r="EU139" i="8"/>
  <c r="EU170" i="8"/>
  <c r="EU171" i="8"/>
  <c r="EU180" i="8"/>
  <c r="EU198" i="8"/>
  <c r="EU205" i="8"/>
  <c r="EU206" i="8"/>
  <c r="EU106" i="8"/>
  <c r="EU109" i="8"/>
  <c r="EU112" i="8"/>
  <c r="EU113" i="8"/>
  <c r="EU126" i="8"/>
  <c r="EU138" i="8"/>
  <c r="EU207" i="8"/>
  <c r="EU212" i="8"/>
  <c r="EU44" i="8"/>
  <c r="EU108" i="8"/>
  <c r="EU211" i="8"/>
  <c r="EU136" i="8"/>
  <c r="EU167" i="8"/>
  <c r="EU102" i="8"/>
  <c r="EU133" i="8"/>
  <c r="EU195" i="8"/>
  <c r="EU16" i="8"/>
  <c r="EU20" i="8"/>
  <c r="EU22" i="8"/>
  <c r="EU199" i="8"/>
  <c r="EU200" i="8"/>
  <c r="EU201" i="8"/>
  <c r="EU202" i="8"/>
  <c r="EU210" i="8"/>
  <c r="EU105" i="8"/>
  <c r="EU123" i="8"/>
  <c r="EU15" i="8"/>
  <c r="EU164" i="8"/>
  <c r="EU17" i="8"/>
  <c r="EU31" i="8"/>
  <c r="EU42" i="8"/>
  <c r="EU51" i="8"/>
  <c r="EU52" i="8"/>
  <c r="EU135" i="8"/>
  <c r="EU141" i="8"/>
  <c r="EU142" i="8"/>
  <c r="EU146" i="8"/>
  <c r="EU147" i="8"/>
  <c r="EU151" i="8"/>
  <c r="EU152" i="8"/>
  <c r="EU153" i="8"/>
  <c r="EU158" i="8"/>
  <c r="EU159" i="8"/>
  <c r="JM213" i="8" l="1"/>
  <c r="EU215" i="8" s="1"/>
  <c r="OF194" i="8"/>
  <c r="OF195" i="8"/>
  <c r="OF85" i="8"/>
  <c r="OF98" i="8"/>
  <c r="OF117" i="8"/>
  <c r="OF171" i="8"/>
  <c r="OF113" i="8"/>
  <c r="OF27" i="8"/>
  <c r="OF179" i="8"/>
  <c r="OF188" i="8"/>
  <c r="OF106" i="8"/>
  <c r="OF211" i="8"/>
  <c r="OF21" i="8"/>
  <c r="OF36" i="8"/>
  <c r="OF46" i="8"/>
  <c r="OF168" i="8"/>
  <c r="JN96" i="8"/>
  <c r="JN97" i="8"/>
  <c r="JN98" i="8"/>
  <c r="JN99" i="8"/>
  <c r="JN100" i="8"/>
  <c r="JN101" i="8"/>
  <c r="JN102" i="8"/>
  <c r="JN103" i="8"/>
  <c r="JN104" i="8"/>
  <c r="JN105" i="8"/>
  <c r="JN106" i="8"/>
  <c r="JN107" i="8"/>
  <c r="JN108" i="8"/>
  <c r="JN109" i="8"/>
  <c r="JN110" i="8"/>
  <c r="JN111" i="8"/>
  <c r="JN16" i="8"/>
  <c r="JN30" i="8"/>
  <c r="JN31" i="8"/>
  <c r="JN51" i="8"/>
  <c r="JN54" i="8"/>
  <c r="JN61" i="8"/>
  <c r="JN67" i="8"/>
  <c r="JN112" i="8"/>
  <c r="JN113" i="8"/>
  <c r="JN114" i="8"/>
  <c r="JN115" i="8"/>
  <c r="JN116" i="8"/>
  <c r="JN117" i="8"/>
  <c r="JN118" i="8"/>
  <c r="JN119" i="8"/>
  <c r="JN120" i="8"/>
  <c r="JN121" i="8"/>
  <c r="JN122" i="8"/>
  <c r="JN123" i="8"/>
  <c r="JN124" i="8"/>
  <c r="JN125" i="8"/>
  <c r="JN126" i="8"/>
  <c r="JN127" i="8"/>
  <c r="EV211" i="8"/>
  <c r="EV212" i="8"/>
  <c r="EV44" i="8"/>
  <c r="EV107" i="8"/>
  <c r="EV108" i="8"/>
  <c r="EV105" i="8"/>
  <c r="EV123" i="8"/>
  <c r="EV136" i="8"/>
  <c r="EV112" i="8"/>
  <c r="EV167" i="8"/>
  <c r="EV102" i="8"/>
  <c r="EV133" i="8"/>
  <c r="EV195" i="8"/>
  <c r="EV16" i="8"/>
  <c r="EV20" i="8"/>
  <c r="EV22" i="8"/>
  <c r="EV23" i="8"/>
  <c r="EV24" i="8"/>
  <c r="EV26" i="8"/>
  <c r="EV27" i="8"/>
  <c r="OF9" i="8"/>
  <c r="OG10" i="8"/>
  <c r="OG76" i="8"/>
  <c r="OG77" i="8"/>
  <c r="OG89" i="8"/>
  <c r="OG90" i="8"/>
  <c r="OG91" i="8"/>
  <c r="OG52" i="8"/>
  <c r="OG65" i="8"/>
  <c r="OG96" i="8"/>
  <c r="OG97" i="8"/>
  <c r="OG103" i="8"/>
  <c r="OG104" i="8"/>
  <c r="OG110" i="8"/>
  <c r="OG64" i="8"/>
  <c r="OG111" i="8"/>
  <c r="OG115" i="8"/>
  <c r="OG116" i="8"/>
  <c r="OG120" i="8"/>
  <c r="OG121" i="8"/>
  <c r="OG122" i="8"/>
  <c r="OG127" i="8"/>
  <c r="JN9" i="8"/>
  <c r="JO10" i="8"/>
  <c r="JO20" i="8"/>
  <c r="JO63" i="8"/>
  <c r="EW10" i="8"/>
  <c r="EW17" i="8"/>
  <c r="EW31" i="8"/>
  <c r="EW41" i="8"/>
  <c r="EW42" i="8"/>
  <c r="EW51" i="8"/>
  <c r="EW52" i="8"/>
  <c r="EW135" i="8"/>
  <c r="EW141" i="8"/>
  <c r="EW142" i="8"/>
  <c r="EW146" i="8"/>
  <c r="EW147" i="8"/>
  <c r="EW151" i="8"/>
  <c r="EW152" i="8"/>
  <c r="EW153" i="8"/>
  <c r="EW158" i="8"/>
  <c r="EW159" i="8"/>
  <c r="EW18" i="8"/>
  <c r="EW165" i="8"/>
  <c r="EW166" i="8"/>
  <c r="EW172" i="8"/>
  <c r="EW173" i="8"/>
  <c r="EW177" i="8"/>
  <c r="EW178" i="8"/>
  <c r="EW128" i="8"/>
  <c r="EW182" i="8"/>
  <c r="EW183" i="8"/>
  <c r="EW184" i="8"/>
  <c r="EW189" i="8"/>
  <c r="EW190" i="8"/>
  <c r="EW134" i="8"/>
  <c r="EW196" i="8"/>
  <c r="EW197" i="8"/>
  <c r="EW203" i="8"/>
  <c r="EW204" i="8"/>
  <c r="EW208" i="8"/>
  <c r="EW209" i="8"/>
  <c r="EV9" i="8"/>
  <c r="EW76" i="8"/>
  <c r="EW77" i="8"/>
  <c r="EW89" i="8"/>
  <c r="EW90" i="8"/>
  <c r="EW91" i="8"/>
  <c r="EW30" i="8"/>
  <c r="EW64" i="8"/>
  <c r="EW65" i="8"/>
  <c r="EW96" i="8"/>
  <c r="EW97" i="8"/>
  <c r="EW103" i="8"/>
  <c r="EW104" i="8"/>
  <c r="EW110" i="8"/>
  <c r="EW111" i="8"/>
  <c r="ES216" i="8"/>
  <c r="JL214" i="8"/>
  <c r="OE213" i="8"/>
  <c r="OE214" i="8" s="1"/>
  <c r="EU213" i="8"/>
  <c r="EU214" i="8" s="1"/>
  <c r="OF58" i="8"/>
  <c r="OF54" i="8"/>
  <c r="OF57" i="8"/>
  <c r="OF62" i="8"/>
  <c r="OF55" i="8"/>
  <c r="OF61" i="8"/>
  <c r="OF59" i="8"/>
  <c r="OF63" i="8"/>
  <c r="OF56" i="8"/>
  <c r="OF60" i="8"/>
  <c r="OF53" i="8"/>
  <c r="OF66" i="8"/>
  <c r="OF70" i="8"/>
  <c r="OF73" i="8"/>
  <c r="OF72" i="8"/>
  <c r="OF75" i="8"/>
  <c r="OF67" i="8"/>
  <c r="OF74" i="8"/>
  <c r="OF71" i="8"/>
  <c r="OF68" i="8"/>
  <c r="OF19" i="8"/>
  <c r="OF95" i="8"/>
  <c r="OF101" i="8"/>
  <c r="OF109" i="8"/>
  <c r="OF118" i="8"/>
  <c r="OF125" i="8"/>
  <c r="OF138" i="8"/>
  <c r="OF144" i="8"/>
  <c r="OF162" i="8"/>
  <c r="OF137" i="8"/>
  <c r="OF206" i="8"/>
  <c r="OF140" i="8"/>
  <c r="OF205" i="8"/>
  <c r="OF14" i="8"/>
  <c r="OF139" i="8"/>
  <c r="OF48" i="8"/>
  <c r="OF170" i="8"/>
  <c r="OF44" i="8"/>
  <c r="OF15" i="8"/>
  <c r="OF47" i="8"/>
  <c r="OF130" i="8"/>
  <c r="OF81" i="8"/>
  <c r="OF87" i="8"/>
  <c r="OF174" i="8"/>
  <c r="OF156" i="8"/>
  <c r="OF16" i="8"/>
  <c r="OF37" i="8"/>
  <c r="OF107" i="8"/>
  <c r="OF148" i="8"/>
  <c r="OF193" i="8"/>
  <c r="OF80" i="8"/>
  <c r="OF176" i="8"/>
  <c r="OF202" i="8"/>
  <c r="OF186" i="8"/>
  <c r="OF32" i="8"/>
  <c r="OF38" i="8"/>
  <c r="OF22" i="8"/>
  <c r="OF154" i="8"/>
  <c r="OF84" i="8"/>
  <c r="OF163" i="8"/>
  <c r="OF210" i="8"/>
  <c r="OF102" i="8"/>
  <c r="OF133" i="8"/>
  <c r="OF20" i="8"/>
  <c r="OF23" i="8"/>
  <c r="OF24" i="8"/>
  <c r="OF26" i="8"/>
  <c r="OF28" i="8"/>
  <c r="OF34" i="8"/>
  <c r="OF35" i="8"/>
  <c r="OF39" i="8"/>
  <c r="OF40" i="8"/>
  <c r="OF82" i="8"/>
  <c r="OF33" i="8"/>
  <c r="OF83" i="8"/>
  <c r="OF86" i="8"/>
  <c r="OF88" i="8"/>
  <c r="OF93" i="8"/>
  <c r="OF94" i="8"/>
  <c r="OF99" i="8"/>
  <c r="OF149" i="8"/>
  <c r="OF150" i="8"/>
  <c r="OF155" i="8"/>
  <c r="OF157" i="8"/>
  <c r="OF161" i="8"/>
  <c r="OF175" i="8"/>
  <c r="OF160" i="8"/>
  <c r="OF181" i="8"/>
  <c r="OF185" i="8"/>
  <c r="OF187" i="8"/>
  <c r="OF191" i="8"/>
  <c r="OF192" i="8"/>
  <c r="OF199" i="8"/>
  <c r="OF200" i="8"/>
  <c r="OF201" i="8"/>
  <c r="OF164" i="8"/>
  <c r="OF25" i="8"/>
  <c r="OF78" i="8"/>
  <c r="OF79" i="8"/>
  <c r="OF92" i="8"/>
  <c r="OF105" i="8"/>
  <c r="OF123" i="8"/>
  <c r="OF136" i="8"/>
  <c r="OF167" i="8"/>
  <c r="OF173" i="8"/>
  <c r="OF177" i="8"/>
  <c r="OF17" i="8"/>
  <c r="OF178" i="8"/>
  <c r="OF182" i="8"/>
  <c r="OF183" i="8"/>
  <c r="OF184" i="8"/>
  <c r="OF189" i="8"/>
  <c r="OF190" i="8"/>
  <c r="OF128" i="8"/>
  <c r="OF196" i="8"/>
  <c r="OF197" i="8"/>
  <c r="OF203" i="8"/>
  <c r="OF204" i="8"/>
  <c r="OF208" i="8"/>
  <c r="OF209" i="8"/>
  <c r="OF65" i="8"/>
  <c r="OF76" i="8"/>
  <c r="OF77" i="8"/>
  <c r="OF89" i="8"/>
  <c r="OF90" i="8"/>
  <c r="OF91" i="8"/>
  <c r="OF18" i="8"/>
  <c r="OF30" i="8"/>
  <c r="OF64" i="8"/>
  <c r="OF96" i="8"/>
  <c r="OF97" i="8"/>
  <c r="OF103" i="8"/>
  <c r="OF104" i="8"/>
  <c r="OF110" i="8"/>
  <c r="OF41" i="8"/>
  <c r="OF42" i="8"/>
  <c r="OF111" i="8"/>
  <c r="OF115" i="8"/>
  <c r="OF116" i="8"/>
  <c r="OF120" i="8"/>
  <c r="OF121" i="8"/>
  <c r="OF122" i="8"/>
  <c r="OF127" i="8"/>
  <c r="OF112" i="8"/>
  <c r="OF69" i="8"/>
  <c r="OF29" i="8"/>
  <c r="OF100" i="8"/>
  <c r="OF108" i="8"/>
  <c r="OF114" i="8"/>
  <c r="OF124" i="8"/>
  <c r="OF126" i="8"/>
  <c r="OF143" i="8"/>
  <c r="OF145" i="8"/>
  <c r="OF169" i="8"/>
  <c r="OF198" i="8"/>
  <c r="OF132" i="8"/>
  <c r="OF180" i="8"/>
  <c r="OF207" i="8"/>
  <c r="OF43" i="8"/>
  <c r="OF45" i="8"/>
  <c r="OF49" i="8"/>
  <c r="OF50" i="8"/>
  <c r="OF212" i="8"/>
  <c r="OF131" i="8"/>
  <c r="OF119" i="8"/>
  <c r="OF129" i="8"/>
  <c r="JN74" i="8"/>
  <c r="JN145" i="8"/>
  <c r="JN146" i="8"/>
  <c r="JN147" i="8"/>
  <c r="JN148" i="8"/>
  <c r="JN149" i="8"/>
  <c r="JN150" i="8"/>
  <c r="JN151" i="8"/>
  <c r="JN152" i="8"/>
  <c r="JN153" i="8"/>
  <c r="JN154" i="8"/>
  <c r="JN155" i="8"/>
  <c r="JN156" i="8"/>
  <c r="JN157" i="8"/>
  <c r="JN158" i="8"/>
  <c r="JN159" i="8"/>
  <c r="JN160" i="8"/>
  <c r="JN35" i="8"/>
  <c r="JN38" i="8"/>
  <c r="JN45" i="8"/>
  <c r="JN46" i="8"/>
  <c r="JN62" i="8"/>
  <c r="JN64" i="8"/>
  <c r="JN70" i="8"/>
  <c r="EV48" i="8"/>
  <c r="EV49" i="8"/>
  <c r="EV50" i="8"/>
  <c r="EV19" i="8"/>
  <c r="EV29" i="8"/>
  <c r="EV95" i="8"/>
  <c r="EV100" i="8"/>
  <c r="EV28" i="8"/>
  <c r="EV32" i="8"/>
  <c r="EV33" i="8"/>
  <c r="EV34" i="8"/>
  <c r="EV35" i="8"/>
  <c r="EV38" i="8"/>
  <c r="EV40" i="8"/>
  <c r="EV46" i="8"/>
  <c r="EV79" i="8"/>
  <c r="EV81" i="8"/>
  <c r="EV36" i="8"/>
  <c r="EV37" i="8"/>
  <c r="EV82" i="8"/>
  <c r="EV83" i="8"/>
  <c r="EV84" i="8"/>
  <c r="EV85" i="8"/>
  <c r="EV86" i="8"/>
  <c r="EV87" i="8"/>
  <c r="EV39" i="8"/>
  <c r="EV88" i="8"/>
  <c r="EV93" i="8"/>
  <c r="EV94" i="8"/>
  <c r="EV98" i="8"/>
  <c r="EV99" i="8"/>
  <c r="EV148" i="8"/>
  <c r="EV149" i="8"/>
  <c r="EV150" i="8"/>
  <c r="EV154" i="8"/>
  <c r="EV155" i="8"/>
  <c r="EV156" i="8"/>
  <c r="EV157" i="8"/>
  <c r="EV160" i="8"/>
  <c r="EV161" i="8"/>
  <c r="EV163" i="8"/>
  <c r="EV168" i="8"/>
  <c r="EV174" i="8"/>
  <c r="EV175" i="8"/>
  <c r="EV176" i="8"/>
  <c r="EV179" i="8"/>
  <c r="EV181" i="8"/>
  <c r="EV185" i="8"/>
  <c r="EV186" i="8"/>
  <c r="EV54" i="8"/>
  <c r="EV191" i="8"/>
  <c r="EV192" i="8"/>
  <c r="EV193" i="8"/>
  <c r="EV194" i="8"/>
  <c r="EV25" i="8"/>
  <c r="EV80" i="8"/>
  <c r="EV92" i="8"/>
  <c r="EV78" i="8"/>
  <c r="EV21" i="8"/>
  <c r="EV188" i="8"/>
  <c r="EV199" i="8"/>
  <c r="EV200" i="8"/>
  <c r="EV201" i="8"/>
  <c r="EV202" i="8"/>
  <c r="EV210" i="8"/>
  <c r="EV15" i="8"/>
  <c r="EV164" i="8"/>
  <c r="EV165" i="8"/>
  <c r="EV166" i="8"/>
  <c r="EV172" i="8"/>
  <c r="EV173" i="8"/>
  <c r="EV177" i="8"/>
  <c r="EV178" i="8"/>
  <c r="EV134" i="8"/>
  <c r="EV182" i="8"/>
  <c r="EV183" i="8"/>
  <c r="EV184" i="8"/>
  <c r="EV189" i="8"/>
  <c r="EV190" i="8"/>
  <c r="EV42" i="8"/>
  <c r="EV196" i="8"/>
  <c r="EV197" i="8"/>
  <c r="EV203" i="8"/>
  <c r="EV204" i="8"/>
  <c r="EV208" i="8"/>
  <c r="EV209" i="8"/>
  <c r="EV76" i="8"/>
  <c r="EV77" i="8"/>
  <c r="EV89" i="8"/>
  <c r="EV187" i="8"/>
  <c r="EV90" i="8"/>
  <c r="EV91" i="8"/>
  <c r="EV17" i="8"/>
  <c r="EV96" i="8"/>
  <c r="EV97" i="8"/>
  <c r="EV103" i="8"/>
  <c r="EV104" i="8"/>
  <c r="EV110" i="8"/>
  <c r="EV111" i="8"/>
  <c r="EV64" i="8"/>
  <c r="EV65" i="8"/>
  <c r="EV115" i="8"/>
  <c r="EV116" i="8"/>
  <c r="EV120" i="8"/>
  <c r="EV121" i="8"/>
  <c r="EV122" i="8"/>
  <c r="EV127" i="8"/>
  <c r="EV55" i="8"/>
  <c r="EV58" i="8"/>
  <c r="EV62" i="8"/>
  <c r="EV59" i="8"/>
  <c r="EV63" i="8"/>
  <c r="EV61" i="8"/>
  <c r="EV60" i="8"/>
  <c r="EV57" i="8"/>
  <c r="EV67" i="8"/>
  <c r="EV68" i="8"/>
  <c r="EV74" i="8"/>
  <c r="EV73" i="8"/>
  <c r="EV72" i="8"/>
  <c r="EV71" i="8"/>
  <c r="EV70" i="8"/>
  <c r="EV75" i="8"/>
  <c r="EV66" i="8"/>
  <c r="EV69" i="8"/>
  <c r="EV14" i="8"/>
  <c r="EV43" i="8"/>
  <c r="EV45" i="8"/>
  <c r="EV47" i="8"/>
  <c r="JN213" i="8" l="1"/>
  <c r="EV215" i="8" s="1"/>
  <c r="OG54" i="8"/>
  <c r="OG55" i="8"/>
  <c r="OG57" i="8"/>
  <c r="OG62" i="8"/>
  <c r="OG58" i="8"/>
  <c r="OG56" i="8"/>
  <c r="OG61" i="8"/>
  <c r="OG59" i="8"/>
  <c r="OG63" i="8"/>
  <c r="OG60" i="8"/>
  <c r="OG53" i="8"/>
  <c r="OG66" i="8"/>
  <c r="OG70" i="8"/>
  <c r="OG73" i="8"/>
  <c r="OG72" i="8"/>
  <c r="OG75" i="8"/>
  <c r="OG67" i="8"/>
  <c r="OG74" i="8"/>
  <c r="OG71" i="8"/>
  <c r="OG68" i="8"/>
  <c r="OG69" i="8"/>
  <c r="OG19" i="8"/>
  <c r="OG95" i="8"/>
  <c r="OG100" i="8"/>
  <c r="OG101" i="8"/>
  <c r="OG108" i="8"/>
  <c r="OG109" i="8"/>
  <c r="OG114" i="8"/>
  <c r="OG118" i="8"/>
  <c r="OG119" i="8"/>
  <c r="OG124" i="8"/>
  <c r="OG125" i="8"/>
  <c r="OG126" i="8"/>
  <c r="OG132" i="8"/>
  <c r="OG137" i="8"/>
  <c r="OG140" i="8"/>
  <c r="OG145" i="8"/>
  <c r="OG162" i="8"/>
  <c r="OG169" i="8"/>
  <c r="OG144" i="8"/>
  <c r="OG206" i="8"/>
  <c r="OG207" i="8"/>
  <c r="OG205" i="8"/>
  <c r="OG43" i="8"/>
  <c r="OG180" i="8"/>
  <c r="OG198" i="8"/>
  <c r="OG14" i="8"/>
  <c r="OG45" i="8"/>
  <c r="OG48" i="8"/>
  <c r="OG49" i="8"/>
  <c r="OG50" i="8"/>
  <c r="OG143" i="8"/>
  <c r="OG170" i="8"/>
  <c r="OG212" i="8"/>
  <c r="OG102" i="8"/>
  <c r="OG20" i="8"/>
  <c r="OG24" i="8"/>
  <c r="OG33" i="8"/>
  <c r="OG35" i="8"/>
  <c r="OG28" i="8"/>
  <c r="OG83" i="8"/>
  <c r="OG88" i="8"/>
  <c r="OG94" i="8"/>
  <c r="OG158" i="8"/>
  <c r="OG159" i="8"/>
  <c r="OG165" i="8"/>
  <c r="OG166" i="8"/>
  <c r="OG172" i="8"/>
  <c r="OG173" i="8"/>
  <c r="OG177" i="8"/>
  <c r="OG42" i="8"/>
  <c r="OG51" i="8"/>
  <c r="OG178" i="8"/>
  <c r="OG182" i="8"/>
  <c r="OG183" i="8"/>
  <c r="OG184" i="8"/>
  <c r="OG44" i="8"/>
  <c r="OG138" i="8"/>
  <c r="OG139" i="8"/>
  <c r="OG107" i="8"/>
  <c r="OG29" i="8"/>
  <c r="OG131" i="8"/>
  <c r="OG211" i="8"/>
  <c r="OG15" i="8"/>
  <c r="OG117" i="8"/>
  <c r="OG47" i="8"/>
  <c r="OG129" i="8"/>
  <c r="OG130" i="8"/>
  <c r="OG195" i="8"/>
  <c r="OG85" i="8"/>
  <c r="OG98" i="8"/>
  <c r="OG112" i="8"/>
  <c r="OG171" i="8"/>
  <c r="OG27" i="8"/>
  <c r="OG179" i="8"/>
  <c r="OG188" i="8"/>
  <c r="OG21" i="8"/>
  <c r="OG36" i="8"/>
  <c r="OG46" i="8"/>
  <c r="OG168" i="8"/>
  <c r="OG81" i="8"/>
  <c r="OG87" i="8"/>
  <c r="OG113" i="8"/>
  <c r="OG80" i="8"/>
  <c r="OG156" i="8"/>
  <c r="OG174" i="8"/>
  <c r="OG16" i="8"/>
  <c r="OG37" i="8"/>
  <c r="OG106" i="8"/>
  <c r="OG148" i="8"/>
  <c r="OG193" i="8"/>
  <c r="OG176" i="8"/>
  <c r="OG202" i="8"/>
  <c r="OG186" i="8"/>
  <c r="OG210" i="8"/>
  <c r="OG32" i="8"/>
  <c r="OG38" i="8"/>
  <c r="OG22" i="8"/>
  <c r="OG154" i="8"/>
  <c r="OG84" i="8"/>
  <c r="OG163" i="8"/>
  <c r="OG185" i="8"/>
  <c r="OG194" i="8"/>
  <c r="OG133" i="8"/>
  <c r="OG23" i="8"/>
  <c r="OG26" i="8"/>
  <c r="OG34" i="8"/>
  <c r="OG82" i="8"/>
  <c r="OG39" i="8"/>
  <c r="OG86" i="8"/>
  <c r="OG40" i="8"/>
  <c r="OG93" i="8"/>
  <c r="OG189" i="8"/>
  <c r="OG99" i="8"/>
  <c r="OG149" i="8"/>
  <c r="OG150" i="8"/>
  <c r="OG155" i="8"/>
  <c r="OG157" i="8"/>
  <c r="OG161" i="8"/>
  <c r="OG175" i="8"/>
  <c r="OG181" i="8"/>
  <c r="OG187" i="8"/>
  <c r="OG192" i="8"/>
  <c r="OG199" i="8"/>
  <c r="OG160" i="8"/>
  <c r="OG191" i="8"/>
  <c r="OG200" i="8"/>
  <c r="OG201" i="8"/>
  <c r="OG164" i="8"/>
  <c r="OG25" i="8"/>
  <c r="OG78" i="8"/>
  <c r="OG79" i="8"/>
  <c r="OG92" i="8"/>
  <c r="OG105" i="8"/>
  <c r="OG123" i="8"/>
  <c r="OG136" i="8"/>
  <c r="OG167" i="8"/>
  <c r="OG17" i="8"/>
  <c r="OG18" i="8"/>
  <c r="OG30" i="8"/>
  <c r="OG31" i="8"/>
  <c r="OG41" i="8"/>
  <c r="OG128" i="8"/>
  <c r="OG134" i="8"/>
  <c r="OG135" i="8"/>
  <c r="OG141" i="8"/>
  <c r="OG142" i="8"/>
  <c r="OG146" i="8"/>
  <c r="OG147" i="8"/>
  <c r="OG151" i="8"/>
  <c r="OG152" i="8"/>
  <c r="OG153" i="8"/>
  <c r="JO27" i="8"/>
  <c r="JO31" i="8"/>
  <c r="JO35" i="8"/>
  <c r="JO40" i="8"/>
  <c r="JO44" i="8"/>
  <c r="JO50" i="8"/>
  <c r="JO54" i="8"/>
  <c r="JO129" i="8"/>
  <c r="JO135" i="8"/>
  <c r="JO138" i="8"/>
  <c r="JO142" i="8"/>
  <c r="JO147" i="8"/>
  <c r="JO151" i="8"/>
  <c r="JO25" i="8"/>
  <c r="JO29" i="8"/>
  <c r="JO33" i="8"/>
  <c r="JO37" i="8"/>
  <c r="JO46" i="8"/>
  <c r="JO51" i="8"/>
  <c r="JO53" i="8"/>
  <c r="JO58" i="8"/>
  <c r="JO136" i="8"/>
  <c r="JO141" i="8"/>
  <c r="JO145" i="8"/>
  <c r="JO149" i="8"/>
  <c r="JO18" i="8"/>
  <c r="JO23" i="8"/>
  <c r="JO32" i="8"/>
  <c r="JO36" i="8"/>
  <c r="JO41" i="8"/>
  <c r="JO47" i="8"/>
  <c r="JO57" i="8"/>
  <c r="JO132" i="8"/>
  <c r="JO140" i="8"/>
  <c r="JO144" i="8"/>
  <c r="JO148" i="8"/>
  <c r="JO152" i="8"/>
  <c r="JO21" i="8"/>
  <c r="JO30" i="8"/>
  <c r="JO34" i="8"/>
  <c r="JO38" i="8"/>
  <c r="JO42" i="8"/>
  <c r="JO49" i="8"/>
  <c r="JO52" i="8"/>
  <c r="JO55" i="8"/>
  <c r="JO131" i="8"/>
  <c r="JO137" i="8"/>
  <c r="JO139" i="8"/>
  <c r="JO143" i="8"/>
  <c r="JO146" i="8"/>
  <c r="JO150" i="8"/>
  <c r="JO153" i="8"/>
  <c r="JO68" i="8"/>
  <c r="JO69" i="8"/>
  <c r="JO71" i="8"/>
  <c r="JO73" i="8"/>
  <c r="JO76" i="8"/>
  <c r="JO77" i="8"/>
  <c r="JO78" i="8"/>
  <c r="JO79" i="8"/>
  <c r="JO80" i="8"/>
  <c r="JO81" i="8"/>
  <c r="JO82" i="8"/>
  <c r="JO83" i="8"/>
  <c r="JO84" i="8"/>
  <c r="JO85" i="8"/>
  <c r="EW115" i="8"/>
  <c r="EW116" i="8"/>
  <c r="EW120" i="8"/>
  <c r="EW121" i="8"/>
  <c r="EW122" i="8"/>
  <c r="EW127" i="8"/>
  <c r="OG9" i="8"/>
  <c r="OH10" i="8"/>
  <c r="OH42" i="8"/>
  <c r="JO9" i="8"/>
  <c r="JP10" i="8"/>
  <c r="JP14" i="8"/>
  <c r="JP15" i="8"/>
  <c r="JP18" i="8"/>
  <c r="JP19" i="8"/>
  <c r="JP21" i="8"/>
  <c r="JP23" i="8"/>
  <c r="JP24" i="8"/>
  <c r="JP25" i="8"/>
  <c r="JP26" i="8"/>
  <c r="JP28" i="8"/>
  <c r="JP29" i="8"/>
  <c r="JP31" i="8"/>
  <c r="JP32" i="8"/>
  <c r="JP33" i="8"/>
  <c r="JP36" i="8"/>
  <c r="JP38" i="8"/>
  <c r="JP39" i="8"/>
  <c r="JP40" i="8"/>
  <c r="JP42" i="8"/>
  <c r="JP43" i="8"/>
  <c r="JP46" i="8"/>
  <c r="JP47" i="8"/>
  <c r="JP48" i="8"/>
  <c r="JP54" i="8"/>
  <c r="JP55" i="8"/>
  <c r="JP56" i="8"/>
  <c r="JP60" i="8"/>
  <c r="JP128" i="8"/>
  <c r="JP129" i="8"/>
  <c r="JP130" i="8"/>
  <c r="JP131" i="8"/>
  <c r="JP135" i="8"/>
  <c r="JP136" i="8"/>
  <c r="JP137" i="8"/>
  <c r="JP138" i="8"/>
  <c r="JP139" i="8"/>
  <c r="JP140" i="8"/>
  <c r="JP141" i="8"/>
  <c r="JP142" i="8"/>
  <c r="JP143" i="8"/>
  <c r="JP144" i="8"/>
  <c r="JP145" i="8"/>
  <c r="JP146" i="8"/>
  <c r="JP147" i="8"/>
  <c r="JP148" i="8"/>
  <c r="JP149" i="8"/>
  <c r="JP150" i="8"/>
  <c r="JP151" i="8"/>
  <c r="JP152" i="8"/>
  <c r="JP153" i="8"/>
  <c r="JP154" i="8"/>
  <c r="JP155" i="8"/>
  <c r="JP156" i="8"/>
  <c r="JP157" i="8"/>
  <c r="JP158" i="8"/>
  <c r="JP159" i="8"/>
  <c r="JP160" i="8"/>
  <c r="JP35" i="8"/>
  <c r="JP52" i="8"/>
  <c r="JP132" i="8"/>
  <c r="JP162" i="8"/>
  <c r="JP163" i="8"/>
  <c r="JP164" i="8"/>
  <c r="JP165" i="8"/>
  <c r="JP166" i="8"/>
  <c r="JP167" i="8"/>
  <c r="JP168" i="8"/>
  <c r="JP169" i="8"/>
  <c r="JP170" i="8"/>
  <c r="JP171" i="8"/>
  <c r="JP172" i="8"/>
  <c r="JP173" i="8"/>
  <c r="JP174" i="8"/>
  <c r="JP175" i="8"/>
  <c r="JP176" i="8"/>
  <c r="JP177" i="8"/>
  <c r="JP178" i="8"/>
  <c r="JP16" i="8"/>
  <c r="JP20" i="8"/>
  <c r="JP22" i="8"/>
  <c r="JP30" i="8"/>
  <c r="JP50" i="8"/>
  <c r="JP57" i="8"/>
  <c r="JP133" i="8"/>
  <c r="JP134" i="8"/>
  <c r="JP161" i="8"/>
  <c r="JP180" i="8"/>
  <c r="JP181" i="8"/>
  <c r="JP182" i="8"/>
  <c r="JP183" i="8"/>
  <c r="JP184" i="8"/>
  <c r="JP185" i="8"/>
  <c r="JP186" i="8"/>
  <c r="JP187" i="8"/>
  <c r="JP188" i="8"/>
  <c r="JP189" i="8"/>
  <c r="JP190" i="8"/>
  <c r="JP191" i="8"/>
  <c r="JP192" i="8"/>
  <c r="JP193" i="8"/>
  <c r="JP194" i="8"/>
  <c r="JP195" i="8"/>
  <c r="JP27" i="8"/>
  <c r="JP45" i="8"/>
  <c r="EX53" i="8"/>
  <c r="EX56" i="8"/>
  <c r="EX54" i="8"/>
  <c r="EX55" i="8"/>
  <c r="EX58" i="8"/>
  <c r="EX60" i="8"/>
  <c r="EX62" i="8"/>
  <c r="EX59" i="8"/>
  <c r="EX63" i="8"/>
  <c r="EX61" i="8"/>
  <c r="EX57" i="8"/>
  <c r="EX67" i="8"/>
  <c r="EX68" i="8"/>
  <c r="EX74" i="8"/>
  <c r="EX73" i="8"/>
  <c r="EX71" i="8"/>
  <c r="EX70" i="8"/>
  <c r="EX72" i="8"/>
  <c r="EX75" i="8"/>
  <c r="EX66" i="8"/>
  <c r="EX69" i="8"/>
  <c r="EX14" i="8"/>
  <c r="EX43" i="8"/>
  <c r="EX45" i="8"/>
  <c r="EX47" i="8"/>
  <c r="EX48" i="8"/>
  <c r="EX49" i="8"/>
  <c r="EX50" i="8"/>
  <c r="EX19" i="8"/>
  <c r="EX29" i="8"/>
  <c r="EX95" i="8"/>
  <c r="EX100" i="8"/>
  <c r="EX101" i="8"/>
  <c r="EX114" i="8"/>
  <c r="EX117" i="8"/>
  <c r="EX118" i="8"/>
  <c r="EX119" i="8"/>
  <c r="EX124" i="8"/>
  <c r="EX126" i="8"/>
  <c r="EX129" i="8"/>
  <c r="EX130" i="8"/>
  <c r="EX131" i="8"/>
  <c r="EX132" i="8"/>
  <c r="EX137" i="8"/>
  <c r="EX106" i="8"/>
  <c r="EX140" i="8"/>
  <c r="EX143" i="8"/>
  <c r="EX144" i="8"/>
  <c r="EX145" i="8"/>
  <c r="EX162" i="8"/>
  <c r="EX169" i="8"/>
  <c r="EX139" i="8"/>
  <c r="EX10" i="8"/>
  <c r="EX165" i="8"/>
  <c r="EX166" i="8"/>
  <c r="EX172" i="8"/>
  <c r="EX173" i="8"/>
  <c r="EX177" i="8"/>
  <c r="EX178" i="8"/>
  <c r="EX51" i="8"/>
  <c r="EX134" i="8"/>
  <c r="EX182" i="8"/>
  <c r="EX183" i="8"/>
  <c r="EX184" i="8"/>
  <c r="EX189" i="8"/>
  <c r="EX190" i="8"/>
  <c r="EX128" i="8"/>
  <c r="EX196" i="8"/>
  <c r="EX197" i="8"/>
  <c r="EX203" i="8"/>
  <c r="EX204" i="8"/>
  <c r="EX208" i="8"/>
  <c r="EX209" i="8"/>
  <c r="EX17" i="8"/>
  <c r="EX64" i="8"/>
  <c r="EX76" i="8"/>
  <c r="EW9" i="8"/>
  <c r="ET216" i="8"/>
  <c r="JM214" i="8"/>
  <c r="OF213" i="8"/>
  <c r="OF214" i="8" s="1"/>
  <c r="EV213" i="8"/>
  <c r="EV214" i="8" s="1"/>
  <c r="OG190" i="8"/>
  <c r="OG196" i="8"/>
  <c r="OG197" i="8"/>
  <c r="OG203" i="8"/>
  <c r="OG204" i="8"/>
  <c r="OG208" i="8"/>
  <c r="OG209" i="8"/>
  <c r="JO14" i="8"/>
  <c r="JO15" i="8"/>
  <c r="JO16" i="8"/>
  <c r="JO17" i="8"/>
  <c r="JO19" i="8"/>
  <c r="JO154" i="8"/>
  <c r="JO155" i="8"/>
  <c r="JO156" i="8"/>
  <c r="JO157" i="8"/>
  <c r="JO158" i="8"/>
  <c r="JO159" i="8"/>
  <c r="JO160" i="8"/>
  <c r="JO134" i="8"/>
  <c r="JO163" i="8"/>
  <c r="JO164" i="8"/>
  <c r="JO165" i="8"/>
  <c r="JO166" i="8"/>
  <c r="JO167" i="8"/>
  <c r="JO168" i="8"/>
  <c r="JO169" i="8"/>
  <c r="JO170" i="8"/>
  <c r="JO171" i="8"/>
  <c r="JO172" i="8"/>
  <c r="JO173" i="8"/>
  <c r="JO174" i="8"/>
  <c r="JO175" i="8"/>
  <c r="JO176" i="8"/>
  <c r="JO177" i="8"/>
  <c r="JO178" i="8"/>
  <c r="JO161" i="8"/>
  <c r="JO162" i="8"/>
  <c r="JO179" i="8"/>
  <c r="JO180" i="8"/>
  <c r="JO181" i="8"/>
  <c r="JO182" i="8"/>
  <c r="JO183" i="8"/>
  <c r="JO184" i="8"/>
  <c r="JO185" i="8"/>
  <c r="JO186" i="8"/>
  <c r="JO187" i="8"/>
  <c r="JO188" i="8"/>
  <c r="JO189" i="8"/>
  <c r="JO190" i="8"/>
  <c r="JO191" i="8"/>
  <c r="JO192" i="8"/>
  <c r="JO193" i="8"/>
  <c r="JO194" i="8"/>
  <c r="JO195" i="8"/>
  <c r="JO24" i="8"/>
  <c r="JO28" i="8"/>
  <c r="JO43" i="8"/>
  <c r="JO56" i="8"/>
  <c r="JO59" i="8"/>
  <c r="JO128" i="8"/>
  <c r="JO130" i="8"/>
  <c r="JO133" i="8"/>
  <c r="JO196" i="8"/>
  <c r="JO197" i="8"/>
  <c r="JO198" i="8"/>
  <c r="JO199" i="8"/>
  <c r="JO200" i="8"/>
  <c r="JO201" i="8"/>
  <c r="JO202" i="8"/>
  <c r="JO203" i="8"/>
  <c r="JO204" i="8"/>
  <c r="JO205" i="8"/>
  <c r="JO206" i="8"/>
  <c r="JO207" i="8"/>
  <c r="JO208" i="8"/>
  <c r="JO209" i="8"/>
  <c r="JO210" i="8"/>
  <c r="JO211" i="8"/>
  <c r="JO212" i="8"/>
  <c r="JO86" i="8"/>
  <c r="JO87" i="8"/>
  <c r="JO88" i="8"/>
  <c r="JO89" i="8"/>
  <c r="JO90" i="8"/>
  <c r="JO91" i="8"/>
  <c r="JO92" i="8"/>
  <c r="JO93" i="8"/>
  <c r="JO26" i="8"/>
  <c r="JO48" i="8"/>
  <c r="JO61" i="8"/>
  <c r="JO62" i="8"/>
  <c r="JO64" i="8"/>
  <c r="JO67" i="8"/>
  <c r="JO70" i="8"/>
  <c r="JO72" i="8"/>
  <c r="JO74" i="8"/>
  <c r="JO75" i="8"/>
  <c r="JO94" i="8"/>
  <c r="JO95" i="8"/>
  <c r="JO96" i="8"/>
  <c r="JO97" i="8"/>
  <c r="JO98" i="8"/>
  <c r="JO99" i="8"/>
  <c r="JO100" i="8"/>
  <c r="JO101" i="8"/>
  <c r="JO102" i="8"/>
  <c r="JO103" i="8"/>
  <c r="JO104" i="8"/>
  <c r="JO105" i="8"/>
  <c r="JO106" i="8"/>
  <c r="JO107" i="8"/>
  <c r="JO108" i="8"/>
  <c r="JO109" i="8"/>
  <c r="JO110" i="8"/>
  <c r="JO111" i="8"/>
  <c r="JO22" i="8"/>
  <c r="JO39" i="8"/>
  <c r="JO45" i="8"/>
  <c r="JO60" i="8"/>
  <c r="JO65" i="8"/>
  <c r="JO66" i="8"/>
  <c r="JO112" i="8"/>
  <c r="JO113" i="8"/>
  <c r="JO114" i="8"/>
  <c r="JO115" i="8"/>
  <c r="JO116" i="8"/>
  <c r="JO117" i="8"/>
  <c r="JO118" i="8"/>
  <c r="JO119" i="8"/>
  <c r="JO120" i="8"/>
  <c r="JO121" i="8"/>
  <c r="JO122" i="8"/>
  <c r="JO123" i="8"/>
  <c r="JO124" i="8"/>
  <c r="JO125" i="8"/>
  <c r="JO126" i="8"/>
  <c r="JO127" i="8"/>
  <c r="EW53" i="8"/>
  <c r="EW56" i="8"/>
  <c r="EW54" i="8"/>
  <c r="EW55" i="8"/>
  <c r="EW58" i="8"/>
  <c r="EW61" i="8"/>
  <c r="EW60" i="8"/>
  <c r="EW59" i="8"/>
  <c r="EW63" i="8"/>
  <c r="EW62" i="8"/>
  <c r="EW57" i="8"/>
  <c r="EW67" i="8"/>
  <c r="EW68" i="8"/>
  <c r="EW73" i="8"/>
  <c r="EW71" i="8"/>
  <c r="EW70" i="8"/>
  <c r="EW74" i="8"/>
  <c r="EW72" i="8"/>
  <c r="EW75" i="8"/>
  <c r="EW66" i="8"/>
  <c r="EW69" i="8"/>
  <c r="EW14" i="8"/>
  <c r="EW43" i="8"/>
  <c r="EW45" i="8"/>
  <c r="EW47" i="8"/>
  <c r="EW48" i="8"/>
  <c r="EW49" i="8"/>
  <c r="EW50" i="8"/>
  <c r="EW107" i="8"/>
  <c r="EW109" i="8"/>
  <c r="EW105" i="8"/>
  <c r="EW167" i="8"/>
  <c r="EW113" i="8"/>
  <c r="EW25" i="8"/>
  <c r="EW102" i="8"/>
  <c r="EW195" i="8"/>
  <c r="EW20" i="8"/>
  <c r="EW23" i="8"/>
  <c r="EW26" i="8"/>
  <c r="EW27" i="8"/>
  <c r="EW78" i="8"/>
  <c r="EW34" i="8"/>
  <c r="EW39" i="8"/>
  <c r="EW40" i="8"/>
  <c r="EW92" i="8"/>
  <c r="EW28" i="8"/>
  <c r="EW82" i="8"/>
  <c r="EW84" i="8"/>
  <c r="EW85" i="8"/>
  <c r="EW87" i="8"/>
  <c r="EW81" i="8"/>
  <c r="EW36" i="8"/>
  <c r="EW38" i="8"/>
  <c r="EW93" i="8"/>
  <c r="EW94" i="8"/>
  <c r="EW99" i="8"/>
  <c r="EW149" i="8"/>
  <c r="EW150" i="8"/>
  <c r="EW19" i="8"/>
  <c r="EW29" i="8"/>
  <c r="EW95" i="8"/>
  <c r="EW100" i="8"/>
  <c r="EW101" i="8"/>
  <c r="EW114" i="8"/>
  <c r="EW117" i="8"/>
  <c r="EW118" i="8"/>
  <c r="EW119" i="8"/>
  <c r="EW124" i="8"/>
  <c r="EW125" i="8"/>
  <c r="EW129" i="8"/>
  <c r="EW130" i="8"/>
  <c r="EW131" i="8"/>
  <c r="EW132" i="8"/>
  <c r="EW137" i="8"/>
  <c r="EW138" i="8"/>
  <c r="EW140" i="8"/>
  <c r="EW143" i="8"/>
  <c r="EW144" i="8"/>
  <c r="EW145" i="8"/>
  <c r="EW162" i="8"/>
  <c r="EW169" i="8"/>
  <c r="EW106" i="8"/>
  <c r="EW139" i="8"/>
  <c r="EW170" i="8"/>
  <c r="EW171" i="8"/>
  <c r="EW180" i="8"/>
  <c r="EW198" i="8"/>
  <c r="EW205" i="8"/>
  <c r="EW112" i="8"/>
  <c r="EW126" i="8"/>
  <c r="EW211" i="8"/>
  <c r="EW212" i="8"/>
  <c r="EW44" i="8"/>
  <c r="EW207" i="8"/>
  <c r="EW136" i="8"/>
  <c r="EW108" i="8"/>
  <c r="EW206" i="8"/>
  <c r="EW133" i="8"/>
  <c r="EW16" i="8"/>
  <c r="EW22" i="8"/>
  <c r="EW24" i="8"/>
  <c r="EW79" i="8"/>
  <c r="EW33" i="8"/>
  <c r="EW35" i="8"/>
  <c r="EW46" i="8"/>
  <c r="EW21" i="8"/>
  <c r="EW32" i="8"/>
  <c r="EW83" i="8"/>
  <c r="EW86" i="8"/>
  <c r="EW80" i="8"/>
  <c r="EW37" i="8"/>
  <c r="EW88" i="8"/>
  <c r="EW98" i="8"/>
  <c r="EW148" i="8"/>
  <c r="EW154" i="8"/>
  <c r="EW155" i="8"/>
  <c r="EW156" i="8"/>
  <c r="EW157" i="8"/>
  <c r="EW160" i="8"/>
  <c r="EW161" i="8"/>
  <c r="EW163" i="8"/>
  <c r="EW168" i="8"/>
  <c r="EW174" i="8"/>
  <c r="EW175" i="8"/>
  <c r="EW179" i="8"/>
  <c r="EW181" i="8"/>
  <c r="EW185" i="8"/>
  <c r="EW186" i="8"/>
  <c r="EW187" i="8"/>
  <c r="EW176" i="8"/>
  <c r="EW191" i="8"/>
  <c r="EW192" i="8"/>
  <c r="EW193" i="8"/>
  <c r="EW194" i="8"/>
  <c r="EW188" i="8"/>
  <c r="EW199" i="8"/>
  <c r="EW200" i="8"/>
  <c r="EW201" i="8"/>
  <c r="EW202" i="8"/>
  <c r="EW210" i="8"/>
  <c r="EW123" i="8"/>
  <c r="EW15" i="8"/>
  <c r="EW164" i="8"/>
  <c r="OG213" i="8" l="1"/>
  <c r="OG214" i="8" s="1"/>
  <c r="JP58" i="8"/>
  <c r="JP179" i="8"/>
  <c r="JP196" i="8"/>
  <c r="JP197" i="8"/>
  <c r="JP198" i="8"/>
  <c r="JP199" i="8"/>
  <c r="JP200" i="8"/>
  <c r="JP201" i="8"/>
  <c r="JP202" i="8"/>
  <c r="JP203" i="8"/>
  <c r="JP204" i="8"/>
  <c r="JP205" i="8"/>
  <c r="JP206" i="8"/>
  <c r="JP207" i="8"/>
  <c r="JP208" i="8"/>
  <c r="JP209" i="8"/>
  <c r="JP210" i="8"/>
  <c r="JP211" i="8"/>
  <c r="JP212" i="8"/>
  <c r="EX170" i="8"/>
  <c r="EX171" i="8"/>
  <c r="EX180" i="8"/>
  <c r="EX198" i="8"/>
  <c r="EX205" i="8"/>
  <c r="EX206" i="8"/>
  <c r="EX212" i="8"/>
  <c r="EX44" i="8"/>
  <c r="EX107" i="8"/>
  <c r="EX109" i="8"/>
  <c r="EX113" i="8"/>
  <c r="EX125" i="8"/>
  <c r="EX138" i="8"/>
  <c r="EX207" i="8"/>
  <c r="EX211" i="8"/>
  <c r="EX105" i="8"/>
  <c r="EX123" i="8"/>
  <c r="EX136" i="8"/>
  <c r="EX167" i="8"/>
  <c r="EX108" i="8"/>
  <c r="EX112" i="8"/>
  <c r="EX102" i="8"/>
  <c r="EX133" i="8"/>
  <c r="EX195" i="8"/>
  <c r="EX16" i="8"/>
  <c r="EX20" i="8"/>
  <c r="EX22" i="8"/>
  <c r="EX23" i="8"/>
  <c r="EX24" i="8"/>
  <c r="EX26" i="8"/>
  <c r="EX27" i="8"/>
  <c r="EX78" i="8"/>
  <c r="EX21" i="8"/>
  <c r="EX28" i="8"/>
  <c r="EX33" i="8"/>
  <c r="EX34" i="8"/>
  <c r="EX35" i="8"/>
  <c r="EX36" i="8"/>
  <c r="EX38" i="8"/>
  <c r="EX40" i="8"/>
  <c r="EX46" i="8"/>
  <c r="EX79" i="8"/>
  <c r="EX80" i="8"/>
  <c r="EX81" i="8"/>
  <c r="EX32" i="8"/>
  <c r="EX37" i="8"/>
  <c r="OI10" i="8"/>
  <c r="OI203" i="8"/>
  <c r="OI204" i="8"/>
  <c r="OI208" i="8"/>
  <c r="OI209" i="8"/>
  <c r="OH8" i="8"/>
  <c r="OI111" i="8"/>
  <c r="OI115" i="8"/>
  <c r="OI116" i="8"/>
  <c r="OI120" i="8"/>
  <c r="OI121" i="8"/>
  <c r="OI122" i="8"/>
  <c r="OI127" i="8"/>
  <c r="OH9" i="8"/>
  <c r="JQ10" i="8"/>
  <c r="JQ15" i="8"/>
  <c r="JQ16" i="8"/>
  <c r="JQ17" i="8"/>
  <c r="JQ21" i="8"/>
  <c r="JQ22" i="8"/>
  <c r="JQ27" i="8"/>
  <c r="JQ29" i="8"/>
  <c r="JQ30" i="8"/>
  <c r="JQ32" i="8"/>
  <c r="JQ34" i="8"/>
  <c r="JQ35" i="8"/>
  <c r="JQ37" i="8"/>
  <c r="JQ40" i="8"/>
  <c r="JQ41" i="8"/>
  <c r="JQ44" i="8"/>
  <c r="JQ46" i="8"/>
  <c r="JQ48" i="8"/>
  <c r="JQ49" i="8"/>
  <c r="JQ51" i="8"/>
  <c r="JQ53" i="8"/>
  <c r="JQ55" i="8"/>
  <c r="JQ56" i="8"/>
  <c r="JQ57" i="8"/>
  <c r="JQ58" i="8"/>
  <c r="JQ59" i="8"/>
  <c r="JQ130" i="8"/>
  <c r="JQ131" i="8"/>
  <c r="JQ132" i="8"/>
  <c r="JQ135" i="8"/>
  <c r="JQ136" i="8"/>
  <c r="JQ137" i="8"/>
  <c r="JQ138" i="8"/>
  <c r="JQ139" i="8"/>
  <c r="JQ140" i="8"/>
  <c r="JQ141" i="8"/>
  <c r="JQ142" i="8"/>
  <c r="JQ143" i="8"/>
  <c r="JQ144" i="8"/>
  <c r="JQ145" i="8"/>
  <c r="JQ146" i="8"/>
  <c r="JQ147" i="8"/>
  <c r="JQ148" i="8"/>
  <c r="JQ149" i="8"/>
  <c r="JQ150" i="8"/>
  <c r="JQ151" i="8"/>
  <c r="JQ152" i="8"/>
  <c r="JQ153" i="8"/>
  <c r="JQ154" i="8"/>
  <c r="JQ155" i="8"/>
  <c r="JQ156" i="8"/>
  <c r="JQ157" i="8"/>
  <c r="JQ158" i="8"/>
  <c r="JQ159" i="8"/>
  <c r="JQ160" i="8"/>
  <c r="JP9" i="8"/>
  <c r="JQ33" i="8"/>
  <c r="JQ36" i="8"/>
  <c r="JQ38" i="8"/>
  <c r="JQ45" i="8"/>
  <c r="JQ50" i="8"/>
  <c r="JQ128" i="8"/>
  <c r="JQ129" i="8"/>
  <c r="JQ133" i="8"/>
  <c r="JQ134" i="8"/>
  <c r="JQ163" i="8"/>
  <c r="JQ164" i="8"/>
  <c r="JP8" i="8"/>
  <c r="JQ24" i="8"/>
  <c r="JQ42" i="8"/>
  <c r="JQ43" i="8"/>
  <c r="EX8" i="8"/>
  <c r="EX9" i="8"/>
  <c r="EY10" i="8"/>
  <c r="EY17" i="8"/>
  <c r="EY18" i="8"/>
  <c r="EY31" i="8"/>
  <c r="EY41" i="8"/>
  <c r="EY42" i="8"/>
  <c r="EY51" i="8"/>
  <c r="EY52" i="8"/>
  <c r="EY128" i="8"/>
  <c r="EY135" i="8"/>
  <c r="EY141" i="8"/>
  <c r="EY142" i="8"/>
  <c r="EY146" i="8"/>
  <c r="EY147" i="8"/>
  <c r="EY151" i="8"/>
  <c r="EY152" i="8"/>
  <c r="EY153" i="8"/>
  <c r="EY158" i="8"/>
  <c r="EY159" i="8"/>
  <c r="EU216" i="8"/>
  <c r="JN214" i="8"/>
  <c r="JO213" i="8"/>
  <c r="EW215" i="8" s="1"/>
  <c r="EW213" i="8"/>
  <c r="EW214" i="8" s="1"/>
  <c r="OH58" i="8"/>
  <c r="OH61" i="8"/>
  <c r="OH63" i="8"/>
  <c r="OH53" i="8"/>
  <c r="OH70" i="8"/>
  <c r="OH72" i="8"/>
  <c r="OH67" i="8"/>
  <c r="OH71" i="8"/>
  <c r="OH69" i="8"/>
  <c r="OH29" i="8"/>
  <c r="OH100" i="8"/>
  <c r="OH108" i="8"/>
  <c r="OH114" i="8"/>
  <c r="OH124" i="8"/>
  <c r="OH126" i="8"/>
  <c r="OH145" i="8"/>
  <c r="OH169" i="8"/>
  <c r="OH138" i="8"/>
  <c r="OH144" i="8"/>
  <c r="OH206" i="8"/>
  <c r="OH43" i="8"/>
  <c r="OH137" i="8"/>
  <c r="OH48" i="8"/>
  <c r="OH50" i="8"/>
  <c r="OH143" i="8"/>
  <c r="OH44" i="8"/>
  <c r="OH131" i="8"/>
  <c r="OH119" i="8"/>
  <c r="OH130" i="8"/>
  <c r="OH195" i="8"/>
  <c r="OH210" i="8"/>
  <c r="OH98" i="8"/>
  <c r="OH171" i="8"/>
  <c r="OH106" i="8"/>
  <c r="OH27" i="8"/>
  <c r="OH188" i="8"/>
  <c r="OH36" i="8"/>
  <c r="OH168" i="8"/>
  <c r="OH87" i="8"/>
  <c r="OH65" i="8"/>
  <c r="OH115" i="8"/>
  <c r="OH121" i="8"/>
  <c r="OH122" i="8"/>
  <c r="OH174" i="8"/>
  <c r="OH193" i="8"/>
  <c r="OH156" i="8"/>
  <c r="OH16" i="8"/>
  <c r="OH37" i="8"/>
  <c r="OH129" i="8"/>
  <c r="OH148" i="8"/>
  <c r="OH80" i="8"/>
  <c r="OH176" i="8"/>
  <c r="OH202" i="8"/>
  <c r="OH186" i="8"/>
  <c r="OH32" i="8"/>
  <c r="OH38" i="8"/>
  <c r="OH22" i="8"/>
  <c r="OH84" i="8"/>
  <c r="OH163" i="8"/>
  <c r="OH185" i="8"/>
  <c r="OH82" i="8"/>
  <c r="OH102" i="8"/>
  <c r="OH133" i="8"/>
  <c r="OH20" i="8"/>
  <c r="OH23" i="8"/>
  <c r="OH24" i="8"/>
  <c r="OH26" i="8"/>
  <c r="OH28" i="8"/>
  <c r="OH34" i="8"/>
  <c r="OH35" i="8"/>
  <c r="OH33" i="8"/>
  <c r="OH40" i="8"/>
  <c r="OH83" i="8"/>
  <c r="OH86" i="8"/>
  <c r="OH88" i="8"/>
  <c r="OH39" i="8"/>
  <c r="OH93" i="8"/>
  <c r="OH94" i="8"/>
  <c r="OH99" i="8"/>
  <c r="OH149" i="8"/>
  <c r="OH150" i="8"/>
  <c r="OH154" i="8"/>
  <c r="OH155" i="8"/>
  <c r="OH157" i="8"/>
  <c r="OH160" i="8"/>
  <c r="OH161" i="8"/>
  <c r="OH175" i="8"/>
  <c r="OH181" i="8"/>
  <c r="OH187" i="8"/>
  <c r="OH191" i="8"/>
  <c r="OH192" i="8"/>
  <c r="OH199" i="8"/>
  <c r="OH200" i="8"/>
  <c r="OH201" i="8"/>
  <c r="OH164" i="8"/>
  <c r="OH25" i="8"/>
  <c r="OH78" i="8"/>
  <c r="OH79" i="8"/>
  <c r="OH92" i="8"/>
  <c r="OH105" i="8"/>
  <c r="OH123" i="8"/>
  <c r="OH136" i="8"/>
  <c r="OH167" i="8"/>
  <c r="OH76" i="8"/>
  <c r="OH77" i="8"/>
  <c r="OH89" i="8"/>
  <c r="OH90" i="8"/>
  <c r="OH91" i="8"/>
  <c r="OH64" i="8"/>
  <c r="OH96" i="8"/>
  <c r="OH97" i="8"/>
  <c r="OH103" i="8"/>
  <c r="OH104" i="8"/>
  <c r="OH110" i="8"/>
  <c r="OH51" i="8"/>
  <c r="OH52" i="8"/>
  <c r="OH128" i="8"/>
  <c r="OH134" i="8"/>
  <c r="OH135" i="8"/>
  <c r="OH141" i="8"/>
  <c r="OH142" i="8"/>
  <c r="OH146" i="8"/>
  <c r="OH147" i="8"/>
  <c r="OH151" i="8"/>
  <c r="OH152" i="8"/>
  <c r="OH153" i="8"/>
  <c r="OH158" i="8"/>
  <c r="OH159" i="8"/>
  <c r="OH30" i="8"/>
  <c r="OH165" i="8"/>
  <c r="OH166" i="8"/>
  <c r="OH172" i="8"/>
  <c r="OH173" i="8"/>
  <c r="OH177" i="8"/>
  <c r="OH17" i="8"/>
  <c r="OH41" i="8"/>
  <c r="OH182" i="8"/>
  <c r="OH183" i="8"/>
  <c r="OH184" i="8"/>
  <c r="OH189" i="8"/>
  <c r="OH190" i="8"/>
  <c r="OH178" i="8"/>
  <c r="OH196" i="8"/>
  <c r="OH197" i="8"/>
  <c r="OH203" i="8"/>
  <c r="OH204" i="8"/>
  <c r="OH208" i="8"/>
  <c r="OH209" i="8"/>
  <c r="OH140" i="8"/>
  <c r="OH198" i="8"/>
  <c r="OH14" i="8"/>
  <c r="OH132" i="8"/>
  <c r="OH45" i="8"/>
  <c r="OH49" i="8"/>
  <c r="OH107" i="8"/>
  <c r="OH170" i="8"/>
  <c r="OH212" i="8"/>
  <c r="OH180" i="8"/>
  <c r="OH15" i="8"/>
  <c r="OH47" i="8"/>
  <c r="OH112" i="8"/>
  <c r="OH194" i="8"/>
  <c r="OH85" i="8"/>
  <c r="OH117" i="8"/>
  <c r="OH205" i="8"/>
  <c r="OH113" i="8"/>
  <c r="OH211" i="8"/>
  <c r="OH179" i="8"/>
  <c r="OH21" i="8"/>
  <c r="OH46" i="8"/>
  <c r="OH81" i="8"/>
  <c r="OH18" i="8"/>
  <c r="OH111" i="8"/>
  <c r="OH116" i="8"/>
  <c r="OH120" i="8"/>
  <c r="OH127" i="8"/>
  <c r="OH31" i="8"/>
  <c r="OH59" i="8"/>
  <c r="OH55" i="8"/>
  <c r="OH54" i="8"/>
  <c r="OH57" i="8"/>
  <c r="OH62" i="8"/>
  <c r="OH56" i="8"/>
  <c r="OH60" i="8"/>
  <c r="OH66" i="8"/>
  <c r="OH73" i="8"/>
  <c r="OH75" i="8"/>
  <c r="OH74" i="8"/>
  <c r="OH68" i="8"/>
  <c r="OH19" i="8"/>
  <c r="OH95" i="8"/>
  <c r="OH101" i="8"/>
  <c r="OH109" i="8"/>
  <c r="OH118" i="8"/>
  <c r="OH125" i="8"/>
  <c r="OH139" i="8"/>
  <c r="OH162" i="8"/>
  <c r="OH207" i="8"/>
  <c r="JP17" i="8"/>
  <c r="JP41" i="8"/>
  <c r="JP53" i="8"/>
  <c r="JP61" i="8"/>
  <c r="JP62" i="8"/>
  <c r="JP67" i="8"/>
  <c r="JP70" i="8"/>
  <c r="JP72" i="8"/>
  <c r="JP74" i="8"/>
  <c r="JP75" i="8"/>
  <c r="JP76" i="8"/>
  <c r="JP77" i="8"/>
  <c r="JP78" i="8"/>
  <c r="JP79" i="8"/>
  <c r="JP80" i="8"/>
  <c r="JP81" i="8"/>
  <c r="JP82" i="8"/>
  <c r="JP83" i="8"/>
  <c r="JP84" i="8"/>
  <c r="JP85" i="8"/>
  <c r="JP86" i="8"/>
  <c r="JP87" i="8"/>
  <c r="JP88" i="8"/>
  <c r="JP89" i="8"/>
  <c r="JP90" i="8"/>
  <c r="JP91" i="8"/>
  <c r="JP92" i="8"/>
  <c r="JP93" i="8"/>
  <c r="JP127" i="8"/>
  <c r="JP64" i="8"/>
  <c r="JP49" i="8"/>
  <c r="JP51" i="8"/>
  <c r="JP59" i="8"/>
  <c r="JP63" i="8"/>
  <c r="JP65" i="8"/>
  <c r="JP34" i="8"/>
  <c r="JP66" i="8"/>
  <c r="JP68" i="8"/>
  <c r="JP69" i="8"/>
  <c r="JP71" i="8"/>
  <c r="JP73" i="8"/>
  <c r="JP94" i="8"/>
  <c r="JP95" i="8"/>
  <c r="JP96" i="8"/>
  <c r="JP97" i="8"/>
  <c r="JP98" i="8"/>
  <c r="JP99" i="8"/>
  <c r="JP100" i="8"/>
  <c r="JP101" i="8"/>
  <c r="JP102" i="8"/>
  <c r="JP103" i="8"/>
  <c r="JP104" i="8"/>
  <c r="JP105" i="8"/>
  <c r="JP106" i="8"/>
  <c r="JP107" i="8"/>
  <c r="JP108" i="8"/>
  <c r="JP109" i="8"/>
  <c r="JP110" i="8"/>
  <c r="JP111" i="8"/>
  <c r="JP37" i="8"/>
  <c r="JP112" i="8"/>
  <c r="JP113" i="8"/>
  <c r="JP114" i="8"/>
  <c r="JP115" i="8"/>
  <c r="JP116" i="8"/>
  <c r="JP117" i="8"/>
  <c r="JP44" i="8"/>
  <c r="JP118" i="8"/>
  <c r="JP119" i="8"/>
  <c r="JP120" i="8"/>
  <c r="JP121" i="8"/>
  <c r="JP122" i="8"/>
  <c r="JP123" i="8"/>
  <c r="JP124" i="8"/>
  <c r="JP125" i="8"/>
  <c r="JP126" i="8"/>
  <c r="EX85" i="8"/>
  <c r="EX86" i="8"/>
  <c r="EX87" i="8"/>
  <c r="EX25" i="8"/>
  <c r="EX39" i="8"/>
  <c r="EX82" i="8"/>
  <c r="EX88" i="8"/>
  <c r="EX93" i="8"/>
  <c r="EX94" i="8"/>
  <c r="EX98" i="8"/>
  <c r="EX99" i="8"/>
  <c r="EX148" i="8"/>
  <c r="EX149" i="8"/>
  <c r="EX150" i="8"/>
  <c r="EX154" i="8"/>
  <c r="EX155" i="8"/>
  <c r="EX156" i="8"/>
  <c r="EX157" i="8"/>
  <c r="EX160" i="8"/>
  <c r="EX161" i="8"/>
  <c r="EX163" i="8"/>
  <c r="EX168" i="8"/>
  <c r="EX174" i="8"/>
  <c r="EX175" i="8"/>
  <c r="EX176" i="8"/>
  <c r="EX179" i="8"/>
  <c r="EX181" i="8"/>
  <c r="EX185" i="8"/>
  <c r="EX186" i="8"/>
  <c r="EX187" i="8"/>
  <c r="EX188" i="8"/>
  <c r="EX191" i="8"/>
  <c r="EX192" i="8"/>
  <c r="EX193" i="8"/>
  <c r="EX194" i="8"/>
  <c r="EX92" i="8"/>
  <c r="EX199" i="8"/>
  <c r="EX200" i="8"/>
  <c r="EX202" i="8"/>
  <c r="EX210" i="8"/>
  <c r="EX15" i="8"/>
  <c r="EX164" i="8"/>
  <c r="EX18" i="8"/>
  <c r="EX30" i="8"/>
  <c r="EX31" i="8"/>
  <c r="EX41" i="8"/>
  <c r="EX42" i="8"/>
  <c r="EX135" i="8"/>
  <c r="EX65" i="8"/>
  <c r="EX115" i="8"/>
  <c r="EX116" i="8"/>
  <c r="EX120" i="8"/>
  <c r="EX121" i="8"/>
  <c r="EX122" i="8"/>
  <c r="EX127" i="8"/>
  <c r="EX142" i="8"/>
  <c r="EX146" i="8"/>
  <c r="EX147" i="8"/>
  <c r="EX141" i="8"/>
  <c r="EX151" i="8"/>
  <c r="EX152" i="8"/>
  <c r="EX153" i="8"/>
  <c r="EX158" i="8"/>
  <c r="EX159" i="8"/>
  <c r="EX77" i="8"/>
  <c r="EX89" i="8"/>
  <c r="EX90" i="8"/>
  <c r="EX91" i="8"/>
  <c r="EX96" i="8"/>
  <c r="EX97" i="8"/>
  <c r="EX103" i="8"/>
  <c r="EX104" i="8"/>
  <c r="EX110" i="8"/>
  <c r="EX111" i="8"/>
  <c r="EX52" i="8"/>
  <c r="EX83" i="8"/>
  <c r="EX84" i="8"/>
  <c r="EX201" i="8"/>
  <c r="OH213" i="8" l="1"/>
  <c r="OH214" i="8" s="1"/>
  <c r="JP213" i="8"/>
  <c r="EX215" i="8" s="1"/>
  <c r="EX213" i="8"/>
  <c r="EX214" i="8" s="1"/>
  <c r="JQ52" i="8"/>
  <c r="JQ61" i="8"/>
  <c r="JQ67" i="8"/>
  <c r="JQ70" i="8"/>
  <c r="OJ10" i="8"/>
  <c r="OJ42" i="8"/>
  <c r="OJ64" i="8"/>
  <c r="OJ111" i="8"/>
  <c r="OJ115" i="8"/>
  <c r="OJ116" i="8"/>
  <c r="OJ120" i="8"/>
  <c r="OJ121" i="8"/>
  <c r="OJ122" i="8"/>
  <c r="OJ127" i="8"/>
  <c r="OJ17" i="8"/>
  <c r="OJ30" i="8"/>
  <c r="OJ41" i="8"/>
  <c r="OJ51" i="8"/>
  <c r="OJ134" i="8"/>
  <c r="OJ135" i="8"/>
  <c r="OJ141" i="8"/>
  <c r="OJ142" i="8"/>
  <c r="OJ146" i="8"/>
  <c r="OJ147" i="8"/>
  <c r="OJ151" i="8"/>
  <c r="OJ152" i="8"/>
  <c r="OJ153" i="8"/>
  <c r="OJ158" i="8"/>
  <c r="OJ159" i="8"/>
  <c r="OJ165" i="8"/>
  <c r="OJ166" i="8"/>
  <c r="OJ172" i="8"/>
  <c r="OJ173" i="8"/>
  <c r="OI9" i="8"/>
  <c r="OJ18" i="8"/>
  <c r="OJ182" i="8"/>
  <c r="OJ183" i="8"/>
  <c r="OJ184" i="8"/>
  <c r="OJ189" i="8"/>
  <c r="JQ9" i="8"/>
  <c r="JR10" i="8"/>
  <c r="JR35" i="8"/>
  <c r="JR41" i="8"/>
  <c r="JR46" i="8"/>
  <c r="JR48" i="8"/>
  <c r="JR56" i="8"/>
  <c r="JR58" i="8"/>
  <c r="JR129" i="8"/>
  <c r="JR130" i="8"/>
  <c r="JR133" i="8"/>
  <c r="JR162" i="8"/>
  <c r="JR180" i="8"/>
  <c r="JR181" i="8"/>
  <c r="JR182" i="8"/>
  <c r="JR183" i="8"/>
  <c r="JR184" i="8"/>
  <c r="JR185" i="8"/>
  <c r="JR186" i="8"/>
  <c r="JR187" i="8"/>
  <c r="JR188" i="8"/>
  <c r="JR189" i="8"/>
  <c r="JR190" i="8"/>
  <c r="JR191" i="8"/>
  <c r="JR192" i="8"/>
  <c r="JR193" i="8"/>
  <c r="JR194" i="8"/>
  <c r="JR195" i="8"/>
  <c r="EZ19" i="8"/>
  <c r="EZ29" i="8"/>
  <c r="EZ95" i="8"/>
  <c r="EZ100" i="8"/>
  <c r="EZ114" i="8"/>
  <c r="EZ117" i="8"/>
  <c r="EZ118" i="8"/>
  <c r="EZ119" i="8"/>
  <c r="EZ124" i="8"/>
  <c r="EZ125" i="8"/>
  <c r="EZ129" i="8"/>
  <c r="EZ130" i="8"/>
  <c r="EZ131" i="8"/>
  <c r="EZ132" i="8"/>
  <c r="EZ137" i="8"/>
  <c r="EZ138" i="8"/>
  <c r="EZ113" i="8"/>
  <c r="EZ126" i="8"/>
  <c r="EZ140" i="8"/>
  <c r="EZ143" i="8"/>
  <c r="EZ144" i="8"/>
  <c r="EZ145" i="8"/>
  <c r="EZ162" i="8"/>
  <c r="EZ169" i="8"/>
  <c r="EZ139" i="8"/>
  <c r="EZ170" i="8"/>
  <c r="EZ171" i="8"/>
  <c r="EZ180" i="8"/>
  <c r="EZ10" i="8"/>
  <c r="EZ196" i="8"/>
  <c r="EZ197" i="8"/>
  <c r="EZ203" i="8"/>
  <c r="EZ204" i="8"/>
  <c r="EZ208" i="8"/>
  <c r="EZ209" i="8"/>
  <c r="EZ18" i="8"/>
  <c r="EZ64" i="8"/>
  <c r="EZ65" i="8"/>
  <c r="EZ76" i="8"/>
  <c r="EZ77" i="8"/>
  <c r="EZ89" i="8"/>
  <c r="EZ90" i="8"/>
  <c r="EZ91" i="8"/>
  <c r="EZ41" i="8"/>
  <c r="EZ96" i="8"/>
  <c r="EZ97" i="8"/>
  <c r="EZ103" i="8"/>
  <c r="EZ104" i="8"/>
  <c r="EZ110" i="8"/>
  <c r="EZ111" i="8"/>
  <c r="EZ17" i="8"/>
  <c r="EZ115" i="8"/>
  <c r="EZ116" i="8"/>
  <c r="EZ120" i="8"/>
  <c r="EZ121" i="8"/>
  <c r="EZ122" i="8"/>
  <c r="EZ127" i="8"/>
  <c r="EY9" i="8"/>
  <c r="EV216" i="8"/>
  <c r="JO214" i="8"/>
  <c r="OI108" i="8"/>
  <c r="OI145" i="8"/>
  <c r="OI139" i="8"/>
  <c r="OI207" i="8"/>
  <c r="OI138" i="8"/>
  <c r="OI198" i="8"/>
  <c r="OI143" i="8"/>
  <c r="OI14" i="8"/>
  <c r="OI47" i="8"/>
  <c r="OI49" i="8"/>
  <c r="OI170" i="8"/>
  <c r="OI44" i="8"/>
  <c r="OI140" i="8"/>
  <c r="OI107" i="8"/>
  <c r="OI131" i="8"/>
  <c r="OI117" i="8"/>
  <c r="OI129" i="8"/>
  <c r="OI194" i="8"/>
  <c r="OI195" i="8"/>
  <c r="OI98" i="8"/>
  <c r="OI112" i="8"/>
  <c r="OI171" i="8"/>
  <c r="OI27" i="8"/>
  <c r="OI188" i="8"/>
  <c r="OI36" i="8"/>
  <c r="OI168" i="8"/>
  <c r="OI81" i="8"/>
  <c r="OI80" i="8"/>
  <c r="OI16" i="8"/>
  <c r="OI193" i="8"/>
  <c r="OI176" i="8"/>
  <c r="OI186" i="8"/>
  <c r="OI22" i="8"/>
  <c r="OI154" i="8"/>
  <c r="OI185" i="8"/>
  <c r="OI133" i="8"/>
  <c r="OI24" i="8"/>
  <c r="OI34" i="8"/>
  <c r="OI39" i="8"/>
  <c r="OI88" i="8"/>
  <c r="OI99" i="8"/>
  <c r="OI150" i="8"/>
  <c r="OI175" i="8"/>
  <c r="OI160" i="8"/>
  <c r="OI28" i="8"/>
  <c r="OI201" i="8"/>
  <c r="OI78" i="8"/>
  <c r="OI105" i="8"/>
  <c r="OI167" i="8"/>
  <c r="OI31" i="8"/>
  <c r="OI134" i="8"/>
  <c r="OI146" i="8"/>
  <c r="OI152" i="8"/>
  <c r="OI159" i="8"/>
  <c r="OI172" i="8"/>
  <c r="OI128" i="8"/>
  <c r="OI183" i="8"/>
  <c r="OI190" i="8"/>
  <c r="OI197" i="8"/>
  <c r="OI32" i="8"/>
  <c r="OI84" i="8"/>
  <c r="OI102" i="8"/>
  <c r="OI23" i="8"/>
  <c r="OI33" i="8"/>
  <c r="OI82" i="8"/>
  <c r="OI86" i="8"/>
  <c r="OI93" i="8"/>
  <c r="OI149" i="8"/>
  <c r="OI161" i="8"/>
  <c r="OI187" i="8"/>
  <c r="OI199" i="8"/>
  <c r="OI200" i="8"/>
  <c r="OI25" i="8"/>
  <c r="OI92" i="8"/>
  <c r="OI136" i="8"/>
  <c r="OI18" i="8"/>
  <c r="OI51" i="8"/>
  <c r="OI135" i="8"/>
  <c r="OI142" i="8"/>
  <c r="OI151" i="8"/>
  <c r="OI158" i="8"/>
  <c r="OI165" i="8"/>
  <c r="OI173" i="8"/>
  <c r="OI178" i="8"/>
  <c r="OI184" i="8"/>
  <c r="OI42" i="8"/>
  <c r="OI64" i="8"/>
  <c r="OI76" i="8"/>
  <c r="OI77" i="8"/>
  <c r="OI89" i="8"/>
  <c r="OI90" i="8"/>
  <c r="OI91" i="8"/>
  <c r="OI65" i="8"/>
  <c r="OI96" i="8"/>
  <c r="OI97" i="8"/>
  <c r="OI103" i="8"/>
  <c r="OI104" i="8"/>
  <c r="OI110" i="8"/>
  <c r="OI30" i="8"/>
  <c r="OI124" i="8"/>
  <c r="OI125" i="8"/>
  <c r="OI126" i="8"/>
  <c r="OI162" i="8"/>
  <c r="OI169" i="8"/>
  <c r="OI206" i="8"/>
  <c r="OI137" i="8"/>
  <c r="OI180" i="8"/>
  <c r="OI43" i="8"/>
  <c r="OI205" i="8"/>
  <c r="OI45" i="8"/>
  <c r="OI48" i="8"/>
  <c r="OI50" i="8"/>
  <c r="OI212" i="8"/>
  <c r="OI132" i="8"/>
  <c r="OI144" i="8"/>
  <c r="OI29" i="8"/>
  <c r="OI15" i="8"/>
  <c r="OI119" i="8"/>
  <c r="OI130" i="8"/>
  <c r="OI210" i="8"/>
  <c r="OI85" i="8"/>
  <c r="OI106" i="8"/>
  <c r="OI113" i="8"/>
  <c r="OI211" i="8"/>
  <c r="OI179" i="8"/>
  <c r="OI21" i="8"/>
  <c r="OI46" i="8"/>
  <c r="OI87" i="8"/>
  <c r="OI156" i="8"/>
  <c r="OI37" i="8"/>
  <c r="OI174" i="8"/>
  <c r="OI202" i="8"/>
  <c r="OI38" i="8"/>
  <c r="OI94" i="8"/>
  <c r="OI163" i="8"/>
  <c r="OI157" i="8"/>
  <c r="OI20" i="8"/>
  <c r="OI26" i="8"/>
  <c r="OI35" i="8"/>
  <c r="OI83" i="8"/>
  <c r="OI40" i="8"/>
  <c r="OI148" i="8"/>
  <c r="OI155" i="8"/>
  <c r="OI181" i="8"/>
  <c r="OI192" i="8"/>
  <c r="OI191" i="8"/>
  <c r="OI164" i="8"/>
  <c r="OI79" i="8"/>
  <c r="OI123" i="8"/>
  <c r="OI17" i="8"/>
  <c r="OI41" i="8"/>
  <c r="OI52" i="8"/>
  <c r="OI141" i="8"/>
  <c r="OI147" i="8"/>
  <c r="OI153" i="8"/>
  <c r="OI166" i="8"/>
  <c r="OI177" i="8"/>
  <c r="OI182" i="8"/>
  <c r="OI189" i="8"/>
  <c r="OI196" i="8"/>
  <c r="OI114" i="8"/>
  <c r="OI54" i="8"/>
  <c r="OI57" i="8"/>
  <c r="OI62" i="8"/>
  <c r="OI55" i="8"/>
  <c r="OI58" i="8"/>
  <c r="OI56" i="8"/>
  <c r="OI61" i="8"/>
  <c r="OI59" i="8"/>
  <c r="OI63" i="8"/>
  <c r="OI60" i="8"/>
  <c r="OI53" i="8"/>
  <c r="OI66" i="8"/>
  <c r="OI70" i="8"/>
  <c r="OI73" i="8"/>
  <c r="OI72" i="8"/>
  <c r="OI75" i="8"/>
  <c r="OI67" i="8"/>
  <c r="OI74" i="8"/>
  <c r="OI71" i="8"/>
  <c r="OI68" i="8"/>
  <c r="OI69" i="8"/>
  <c r="OI19" i="8"/>
  <c r="OI95" i="8"/>
  <c r="OI100" i="8"/>
  <c r="OI101" i="8"/>
  <c r="OI109" i="8"/>
  <c r="OI118" i="8"/>
  <c r="JQ165" i="8"/>
  <c r="JQ166" i="8"/>
  <c r="JQ167" i="8"/>
  <c r="JQ168" i="8"/>
  <c r="JQ169" i="8"/>
  <c r="JQ170" i="8"/>
  <c r="JQ171" i="8"/>
  <c r="JQ172" i="8"/>
  <c r="JQ173" i="8"/>
  <c r="JQ174" i="8"/>
  <c r="JQ175" i="8"/>
  <c r="JQ176" i="8"/>
  <c r="JQ177" i="8"/>
  <c r="JQ178" i="8"/>
  <c r="JQ18" i="8"/>
  <c r="JQ31" i="8"/>
  <c r="JQ39" i="8"/>
  <c r="JQ54" i="8"/>
  <c r="JQ60" i="8"/>
  <c r="JQ161" i="8"/>
  <c r="JQ162" i="8"/>
  <c r="JQ179" i="8"/>
  <c r="JQ180" i="8"/>
  <c r="JQ181" i="8"/>
  <c r="JQ182" i="8"/>
  <c r="JQ183" i="8"/>
  <c r="JQ184" i="8"/>
  <c r="JQ185" i="8"/>
  <c r="JQ186" i="8"/>
  <c r="JQ187" i="8"/>
  <c r="JQ188" i="8"/>
  <c r="JQ189" i="8"/>
  <c r="JQ190" i="8"/>
  <c r="JQ191" i="8"/>
  <c r="JQ192" i="8"/>
  <c r="JQ193" i="8"/>
  <c r="JQ194" i="8"/>
  <c r="JQ195" i="8"/>
  <c r="JQ19" i="8"/>
  <c r="JQ25" i="8"/>
  <c r="JQ28" i="8"/>
  <c r="JQ196" i="8"/>
  <c r="JQ197" i="8"/>
  <c r="JQ198" i="8"/>
  <c r="JQ199" i="8"/>
  <c r="JQ200" i="8"/>
  <c r="JQ201" i="8"/>
  <c r="JQ202" i="8"/>
  <c r="JQ203" i="8"/>
  <c r="JQ204" i="8"/>
  <c r="JQ205" i="8"/>
  <c r="JQ206" i="8"/>
  <c r="JQ207" i="8"/>
  <c r="JQ208" i="8"/>
  <c r="JQ209" i="8"/>
  <c r="JQ210" i="8"/>
  <c r="JQ211" i="8"/>
  <c r="JQ212" i="8"/>
  <c r="JQ20" i="8"/>
  <c r="JQ63" i="8"/>
  <c r="JQ64" i="8"/>
  <c r="JQ65" i="8"/>
  <c r="JQ71" i="8"/>
  <c r="JQ73" i="8"/>
  <c r="JQ74" i="8"/>
  <c r="JQ76" i="8"/>
  <c r="JQ77" i="8"/>
  <c r="JQ78" i="8"/>
  <c r="JQ79" i="8"/>
  <c r="JQ80" i="8"/>
  <c r="JQ81" i="8"/>
  <c r="JQ82" i="8"/>
  <c r="JQ83" i="8"/>
  <c r="JQ84" i="8"/>
  <c r="JQ85" i="8"/>
  <c r="JQ86" i="8"/>
  <c r="JQ87" i="8"/>
  <c r="JQ88" i="8"/>
  <c r="JQ89" i="8"/>
  <c r="JQ90" i="8"/>
  <c r="JQ91" i="8"/>
  <c r="JQ92" i="8"/>
  <c r="JQ93" i="8"/>
  <c r="JQ72" i="8"/>
  <c r="JQ75" i="8"/>
  <c r="JQ94" i="8"/>
  <c r="JQ95" i="8"/>
  <c r="JQ96" i="8"/>
  <c r="JQ97" i="8"/>
  <c r="JQ98" i="8"/>
  <c r="JQ99" i="8"/>
  <c r="JQ100" i="8"/>
  <c r="JQ101" i="8"/>
  <c r="JQ102" i="8"/>
  <c r="JQ103" i="8"/>
  <c r="JQ104" i="8"/>
  <c r="JQ105" i="8"/>
  <c r="JQ106" i="8"/>
  <c r="JQ107" i="8"/>
  <c r="JQ108" i="8"/>
  <c r="JQ109" i="8"/>
  <c r="JQ110" i="8"/>
  <c r="JQ111" i="8"/>
  <c r="JQ14" i="8"/>
  <c r="JQ23" i="8"/>
  <c r="JQ26" i="8"/>
  <c r="JQ47" i="8"/>
  <c r="JQ62" i="8"/>
  <c r="JQ66" i="8"/>
  <c r="JQ68" i="8"/>
  <c r="JQ69" i="8"/>
  <c r="JQ112" i="8"/>
  <c r="JQ113" i="8"/>
  <c r="JQ114" i="8"/>
  <c r="JQ115" i="8"/>
  <c r="JQ116" i="8"/>
  <c r="JQ117" i="8"/>
  <c r="JQ118" i="8"/>
  <c r="JQ119" i="8"/>
  <c r="JQ120" i="8"/>
  <c r="JQ121" i="8"/>
  <c r="JQ122" i="8"/>
  <c r="JQ123" i="8"/>
  <c r="JQ124" i="8"/>
  <c r="JQ125" i="8"/>
  <c r="JQ126" i="8"/>
  <c r="JQ127" i="8"/>
  <c r="EY57" i="8"/>
  <c r="EY53" i="8"/>
  <c r="EY56" i="8"/>
  <c r="EY54" i="8"/>
  <c r="EY55" i="8"/>
  <c r="EY58" i="8"/>
  <c r="EY61" i="8"/>
  <c r="EY59" i="8"/>
  <c r="EY60" i="8"/>
  <c r="EY63" i="8"/>
  <c r="EY62" i="8"/>
  <c r="EY67" i="8"/>
  <c r="EY68" i="8"/>
  <c r="EY73" i="8"/>
  <c r="EY72" i="8"/>
  <c r="EY71" i="8"/>
  <c r="EY70" i="8"/>
  <c r="EY75" i="8"/>
  <c r="EY66" i="8"/>
  <c r="EY74" i="8"/>
  <c r="EY69" i="8"/>
  <c r="EY14" i="8"/>
  <c r="EY22" i="8"/>
  <c r="EY23" i="8"/>
  <c r="EY24" i="8"/>
  <c r="EY26" i="8"/>
  <c r="EY27" i="8"/>
  <c r="EY33" i="8"/>
  <c r="EY34" i="8"/>
  <c r="EY35" i="8"/>
  <c r="EY32" i="8"/>
  <c r="EY40" i="8"/>
  <c r="EY46" i="8"/>
  <c r="EY79" i="8"/>
  <c r="EY92" i="8"/>
  <c r="EY81" i="8"/>
  <c r="EY36" i="8"/>
  <c r="EY39" i="8"/>
  <c r="EY82" i="8"/>
  <c r="EY83" i="8"/>
  <c r="EY84" i="8"/>
  <c r="EY85" i="8"/>
  <c r="EY86" i="8"/>
  <c r="EY87" i="8"/>
  <c r="EY80" i="8"/>
  <c r="EY78" i="8"/>
  <c r="EY21" i="8"/>
  <c r="EY37" i="8"/>
  <c r="EY38" i="8"/>
  <c r="EY88" i="8"/>
  <c r="EY93" i="8"/>
  <c r="EY94" i="8"/>
  <c r="EY98" i="8"/>
  <c r="EY99" i="8"/>
  <c r="EY148" i="8"/>
  <c r="EY28" i="8"/>
  <c r="EY149" i="8"/>
  <c r="EY45" i="8"/>
  <c r="EY154" i="8"/>
  <c r="EY155" i="8"/>
  <c r="EY156" i="8"/>
  <c r="EY157" i="8"/>
  <c r="EY160" i="8"/>
  <c r="EY161" i="8"/>
  <c r="EY163" i="8"/>
  <c r="EY168" i="8"/>
  <c r="EY174" i="8"/>
  <c r="EY175" i="8"/>
  <c r="EY179" i="8"/>
  <c r="EY185" i="8"/>
  <c r="EY187" i="8"/>
  <c r="EY192" i="8"/>
  <c r="EY194" i="8"/>
  <c r="EY176" i="8"/>
  <c r="EY199" i="8"/>
  <c r="EY201" i="8"/>
  <c r="EY210" i="8"/>
  <c r="EY15" i="8"/>
  <c r="EY134" i="8"/>
  <c r="EY166" i="8"/>
  <c r="EY173" i="8"/>
  <c r="EY178" i="8"/>
  <c r="EY183" i="8"/>
  <c r="EY189" i="8"/>
  <c r="EY30" i="8"/>
  <c r="EY203" i="8"/>
  <c r="EY208" i="8"/>
  <c r="EY76" i="8"/>
  <c r="EY89" i="8"/>
  <c r="EY91" i="8"/>
  <c r="EY65" i="8"/>
  <c r="EY103" i="8"/>
  <c r="EY110" i="8"/>
  <c r="EY47" i="8"/>
  <c r="EY48" i="8"/>
  <c r="EY49" i="8"/>
  <c r="EY50" i="8"/>
  <c r="EY19" i="8"/>
  <c r="EY29" i="8"/>
  <c r="EY95" i="8"/>
  <c r="EY100" i="8"/>
  <c r="EY113" i="8"/>
  <c r="EY114" i="8"/>
  <c r="EY117" i="8"/>
  <c r="EY118" i="8"/>
  <c r="EY119" i="8"/>
  <c r="EY124" i="8"/>
  <c r="EY125" i="8"/>
  <c r="EY108" i="8"/>
  <c r="EY129" i="8"/>
  <c r="EY130" i="8"/>
  <c r="EY131" i="8"/>
  <c r="EY181" i="8"/>
  <c r="EY186" i="8"/>
  <c r="EY191" i="8"/>
  <c r="EY193" i="8"/>
  <c r="EY25" i="8"/>
  <c r="EY188" i="8"/>
  <c r="EY200" i="8"/>
  <c r="EY43" i="8"/>
  <c r="EY202" i="8"/>
  <c r="EY123" i="8"/>
  <c r="EY164" i="8"/>
  <c r="EY165" i="8"/>
  <c r="EY172" i="8"/>
  <c r="EY177" i="8"/>
  <c r="EY182" i="8"/>
  <c r="EY184" i="8"/>
  <c r="EY190" i="8"/>
  <c r="EY196" i="8"/>
  <c r="EY197" i="8"/>
  <c r="EY204" i="8"/>
  <c r="EY209" i="8"/>
  <c r="EY77" i="8"/>
  <c r="EY90" i="8"/>
  <c r="EY64" i="8"/>
  <c r="EY96" i="8"/>
  <c r="EY97" i="8"/>
  <c r="EY104" i="8"/>
  <c r="EY111" i="8"/>
  <c r="EY115" i="8"/>
  <c r="EY116" i="8"/>
  <c r="EY120" i="8"/>
  <c r="EY121" i="8"/>
  <c r="EY122" i="8"/>
  <c r="EY127" i="8"/>
  <c r="EY132" i="8"/>
  <c r="EY137" i="8"/>
  <c r="EY126" i="8"/>
  <c r="EY139" i="8"/>
  <c r="EY140" i="8"/>
  <c r="EY143" i="8"/>
  <c r="EY144" i="8"/>
  <c r="EY145" i="8"/>
  <c r="EY162" i="8"/>
  <c r="EY169" i="8"/>
  <c r="EY101" i="8"/>
  <c r="EY107" i="8"/>
  <c r="EY109" i="8"/>
  <c r="EY170" i="8"/>
  <c r="EY171" i="8"/>
  <c r="EY180" i="8"/>
  <c r="EY198" i="8"/>
  <c r="EY205" i="8"/>
  <c r="EY206" i="8"/>
  <c r="EY138" i="8"/>
  <c r="EY207" i="8"/>
  <c r="EY211" i="8"/>
  <c r="EY212" i="8"/>
  <c r="EY44" i="8"/>
  <c r="EY112" i="8"/>
  <c r="EY105" i="8"/>
  <c r="EY136" i="8"/>
  <c r="EY167" i="8"/>
  <c r="EY106" i="8"/>
  <c r="EY102" i="8"/>
  <c r="EY133" i="8"/>
  <c r="EY195" i="8"/>
  <c r="EY16" i="8"/>
  <c r="EY20" i="8"/>
  <c r="EY150" i="8"/>
  <c r="OJ87" i="8" l="1"/>
  <c r="OJ174" i="8"/>
  <c r="OJ193" i="8"/>
  <c r="OJ202" i="8"/>
  <c r="OJ32" i="8"/>
  <c r="OJ22" i="8"/>
  <c r="OJ177" i="8"/>
  <c r="OJ80" i="8"/>
  <c r="OJ106" i="8"/>
  <c r="OJ27" i="8"/>
  <c r="OJ179" i="8"/>
  <c r="OJ188" i="8"/>
  <c r="OJ21" i="8"/>
  <c r="OJ36" i="8"/>
  <c r="OJ46" i="8"/>
  <c r="OJ168" i="8"/>
  <c r="OJ81" i="8"/>
  <c r="OJ148" i="8"/>
  <c r="OJ156" i="8"/>
  <c r="OJ16" i="8"/>
  <c r="OJ37" i="8"/>
  <c r="OJ176" i="8"/>
  <c r="OJ186" i="8"/>
  <c r="OJ210" i="8"/>
  <c r="OJ38" i="8"/>
  <c r="OJ94" i="8"/>
  <c r="EZ16" i="8"/>
  <c r="EZ20" i="8"/>
  <c r="EZ79" i="8"/>
  <c r="EZ22" i="8"/>
  <c r="EZ23" i="8"/>
  <c r="EZ24" i="8"/>
  <c r="EZ26" i="8"/>
  <c r="EZ27" i="8"/>
  <c r="EZ205" i="8"/>
  <c r="EZ34" i="8"/>
  <c r="EZ35" i="8"/>
  <c r="EZ37" i="8"/>
  <c r="EZ39" i="8"/>
  <c r="EZ40" i="8"/>
  <c r="EZ46" i="8"/>
  <c r="EZ25" i="8"/>
  <c r="EZ80" i="8"/>
  <c r="EZ78" i="8"/>
  <c r="EZ81" i="8"/>
  <c r="EZ21" i="8"/>
  <c r="EZ32" i="8"/>
  <c r="EZ36" i="8"/>
  <c r="EZ38" i="8"/>
  <c r="EZ198" i="8"/>
  <c r="EZ109" i="8"/>
  <c r="EZ206" i="8"/>
  <c r="EZ207" i="8"/>
  <c r="EZ211" i="8"/>
  <c r="EZ212" i="8"/>
  <c r="EZ44" i="8"/>
  <c r="EZ101" i="8"/>
  <c r="EZ106" i="8"/>
  <c r="EZ107" i="8"/>
  <c r="EZ33" i="8"/>
  <c r="EZ108" i="8"/>
  <c r="EZ112" i="8"/>
  <c r="EZ123" i="8"/>
  <c r="EZ136" i="8"/>
  <c r="EZ167" i="8"/>
  <c r="EZ102" i="8"/>
  <c r="EZ133" i="8"/>
  <c r="EZ195" i="8"/>
  <c r="OJ9" i="8"/>
  <c r="OK10" i="8"/>
  <c r="OK165" i="8"/>
  <c r="OK166" i="8"/>
  <c r="OK172" i="8"/>
  <c r="OK173" i="8"/>
  <c r="OK177" i="8"/>
  <c r="OK128" i="8"/>
  <c r="OK178" i="8"/>
  <c r="OK182" i="8"/>
  <c r="OK183" i="8"/>
  <c r="OK184" i="8"/>
  <c r="OK189" i="8"/>
  <c r="OK190" i="8"/>
  <c r="OK30" i="8"/>
  <c r="OK196" i="8"/>
  <c r="OK197" i="8"/>
  <c r="OK203" i="8"/>
  <c r="OK204" i="8"/>
  <c r="OK208" i="8"/>
  <c r="JR9" i="8"/>
  <c r="JS210" i="8"/>
  <c r="JS211" i="8"/>
  <c r="JS212" i="8"/>
  <c r="JS18" i="8"/>
  <c r="JS53" i="8"/>
  <c r="JS54" i="8"/>
  <c r="JS63" i="8"/>
  <c r="JS65" i="8"/>
  <c r="JS68" i="8"/>
  <c r="JS69" i="8"/>
  <c r="JS70" i="8"/>
  <c r="JS71" i="8"/>
  <c r="JS74" i="8"/>
  <c r="JS76" i="8"/>
  <c r="JS77" i="8"/>
  <c r="JS78" i="8"/>
  <c r="JS79" i="8"/>
  <c r="JS80" i="8"/>
  <c r="JS81" i="8"/>
  <c r="JS82" i="8"/>
  <c r="JS83" i="8"/>
  <c r="JS84" i="8"/>
  <c r="JS85" i="8"/>
  <c r="JS86" i="8"/>
  <c r="JS87" i="8"/>
  <c r="JS88" i="8"/>
  <c r="JS89" i="8"/>
  <c r="JS90" i="8"/>
  <c r="JS91" i="8"/>
  <c r="JS92" i="8"/>
  <c r="JS93" i="8"/>
  <c r="JS22" i="8"/>
  <c r="JS28" i="8"/>
  <c r="JS37" i="8"/>
  <c r="JS10" i="8"/>
  <c r="JS23" i="8"/>
  <c r="JS24" i="8"/>
  <c r="JS25" i="8"/>
  <c r="JS26" i="8"/>
  <c r="JS27" i="8"/>
  <c r="JS30" i="8"/>
  <c r="JS31" i="8"/>
  <c r="JS33" i="8"/>
  <c r="JS34" i="8"/>
  <c r="JS35" i="8"/>
  <c r="JS36" i="8"/>
  <c r="JS40" i="8"/>
  <c r="JS41" i="8"/>
  <c r="JS42" i="8"/>
  <c r="JS43" i="8"/>
  <c r="JS44" i="8"/>
  <c r="JS45" i="8"/>
  <c r="JS48" i="8"/>
  <c r="JS52" i="8"/>
  <c r="JS55" i="8"/>
  <c r="JS57" i="8"/>
  <c r="JS59" i="8"/>
  <c r="JS130" i="8"/>
  <c r="JS131" i="8"/>
  <c r="JS132" i="8"/>
  <c r="JS135" i="8"/>
  <c r="JS136" i="8"/>
  <c r="JS137" i="8"/>
  <c r="JS138" i="8"/>
  <c r="JS139" i="8"/>
  <c r="JS140" i="8"/>
  <c r="JS141" i="8"/>
  <c r="JS142" i="8"/>
  <c r="JS143" i="8"/>
  <c r="JS144" i="8"/>
  <c r="JS145" i="8"/>
  <c r="JS146" i="8"/>
  <c r="JS147" i="8"/>
  <c r="JS148" i="8"/>
  <c r="JS149" i="8"/>
  <c r="JS150" i="8"/>
  <c r="JS151" i="8"/>
  <c r="JS152" i="8"/>
  <c r="JS153" i="8"/>
  <c r="JS154" i="8"/>
  <c r="JS155" i="8"/>
  <c r="JS156" i="8"/>
  <c r="JS157" i="8"/>
  <c r="JS158" i="8"/>
  <c r="FA53" i="8"/>
  <c r="FA56" i="8"/>
  <c r="FA54" i="8"/>
  <c r="FA57" i="8"/>
  <c r="FA55" i="8"/>
  <c r="FA58" i="8"/>
  <c r="FA62" i="8"/>
  <c r="FA61" i="8"/>
  <c r="EZ9" i="8"/>
  <c r="FA10" i="8"/>
  <c r="FA17" i="8"/>
  <c r="FA18" i="8"/>
  <c r="FA41" i="8"/>
  <c r="FA42" i="8"/>
  <c r="FA52" i="8"/>
  <c r="FA128" i="8"/>
  <c r="FA135" i="8"/>
  <c r="JP214" i="8"/>
  <c r="EW216" i="8"/>
  <c r="EY213" i="8"/>
  <c r="EY214" i="8" s="1"/>
  <c r="OI213" i="8"/>
  <c r="OI214" i="8" s="1"/>
  <c r="JQ213" i="8"/>
  <c r="EY215" i="8" s="1"/>
  <c r="OJ55" i="8"/>
  <c r="OJ58" i="8"/>
  <c r="OJ54" i="8"/>
  <c r="OJ57" i="8"/>
  <c r="OJ62" i="8"/>
  <c r="OJ56" i="8"/>
  <c r="OJ61" i="8"/>
  <c r="OJ59" i="8"/>
  <c r="OJ63" i="8"/>
  <c r="OJ60" i="8"/>
  <c r="OJ53" i="8"/>
  <c r="OJ66" i="8"/>
  <c r="OJ70" i="8"/>
  <c r="OJ73" i="8"/>
  <c r="OJ72" i="8"/>
  <c r="OJ75" i="8"/>
  <c r="OJ74" i="8"/>
  <c r="OJ71" i="8"/>
  <c r="OJ67" i="8"/>
  <c r="OJ68" i="8"/>
  <c r="OJ69" i="8"/>
  <c r="OJ19" i="8"/>
  <c r="OJ29" i="8"/>
  <c r="OJ95" i="8"/>
  <c r="OJ100" i="8"/>
  <c r="OJ101" i="8"/>
  <c r="OJ108" i="8"/>
  <c r="OJ109" i="8"/>
  <c r="OJ114" i="8"/>
  <c r="OJ132" i="8"/>
  <c r="OJ118" i="8"/>
  <c r="OJ119" i="8"/>
  <c r="OJ124" i="8"/>
  <c r="OJ125" i="8"/>
  <c r="OJ126" i="8"/>
  <c r="OJ138" i="8"/>
  <c r="OJ145" i="8"/>
  <c r="OJ162" i="8"/>
  <c r="OJ169" i="8"/>
  <c r="OJ198" i="8"/>
  <c r="OJ207" i="8"/>
  <c r="OJ205" i="8"/>
  <c r="OJ206" i="8"/>
  <c r="OJ14" i="8"/>
  <c r="OJ43" i="8"/>
  <c r="OJ143" i="8"/>
  <c r="OJ144" i="8"/>
  <c r="OJ180" i="8"/>
  <c r="OJ45" i="8"/>
  <c r="OJ47" i="8"/>
  <c r="OJ48" i="8"/>
  <c r="OJ49" i="8"/>
  <c r="OJ50" i="8"/>
  <c r="OJ170" i="8"/>
  <c r="OJ212" i="8"/>
  <c r="OJ44" i="8"/>
  <c r="OJ137" i="8"/>
  <c r="OJ139" i="8"/>
  <c r="OJ140" i="8"/>
  <c r="OJ107" i="8"/>
  <c r="OJ131" i="8"/>
  <c r="OJ211" i="8"/>
  <c r="OJ15" i="8"/>
  <c r="OJ117" i="8"/>
  <c r="OJ129" i="8"/>
  <c r="OJ130" i="8"/>
  <c r="OJ112" i="8"/>
  <c r="OJ195" i="8"/>
  <c r="OJ85" i="8"/>
  <c r="OJ98" i="8"/>
  <c r="OJ113" i="8"/>
  <c r="OJ171" i="8"/>
  <c r="OJ88" i="8"/>
  <c r="OJ157" i="8"/>
  <c r="OJ84" i="8"/>
  <c r="OJ163" i="8"/>
  <c r="OJ185" i="8"/>
  <c r="OJ194" i="8"/>
  <c r="OJ102" i="8"/>
  <c r="OJ133" i="8"/>
  <c r="OJ20" i="8"/>
  <c r="OJ23" i="8"/>
  <c r="OJ24" i="8"/>
  <c r="OJ26" i="8"/>
  <c r="OJ28" i="8"/>
  <c r="OJ34" i="8"/>
  <c r="OJ35" i="8"/>
  <c r="OJ39" i="8"/>
  <c r="OJ82" i="8"/>
  <c r="OJ40" i="8"/>
  <c r="OJ83" i="8"/>
  <c r="OJ86" i="8"/>
  <c r="OJ33" i="8"/>
  <c r="OJ93" i="8"/>
  <c r="OJ99" i="8"/>
  <c r="OJ149" i="8"/>
  <c r="OJ150" i="8"/>
  <c r="OJ154" i="8"/>
  <c r="OJ155" i="8"/>
  <c r="OJ160" i="8"/>
  <c r="OJ161" i="8"/>
  <c r="OJ175" i="8"/>
  <c r="OJ181" i="8"/>
  <c r="OJ187" i="8"/>
  <c r="OJ191" i="8"/>
  <c r="OJ192" i="8"/>
  <c r="OJ199" i="8"/>
  <c r="OJ200" i="8"/>
  <c r="OJ201" i="8"/>
  <c r="OJ164" i="8"/>
  <c r="OJ25" i="8"/>
  <c r="OJ78" i="8"/>
  <c r="OJ79" i="8"/>
  <c r="OJ92" i="8"/>
  <c r="OJ105" i="8"/>
  <c r="OJ123" i="8"/>
  <c r="OJ136" i="8"/>
  <c r="OJ167" i="8"/>
  <c r="OJ52" i="8"/>
  <c r="OJ128" i="8"/>
  <c r="OJ178" i="8"/>
  <c r="OJ196" i="8"/>
  <c r="OJ197" i="8"/>
  <c r="OJ203" i="8"/>
  <c r="OJ204" i="8"/>
  <c r="OJ208" i="8"/>
  <c r="OJ209" i="8"/>
  <c r="OJ31" i="8"/>
  <c r="OJ65" i="8"/>
  <c r="OJ76" i="8"/>
  <c r="OJ77" i="8"/>
  <c r="OJ89" i="8"/>
  <c r="OJ90" i="8"/>
  <c r="OJ91" i="8"/>
  <c r="OJ96" i="8"/>
  <c r="OJ97" i="8"/>
  <c r="OJ103" i="8"/>
  <c r="OJ104" i="8"/>
  <c r="OJ110" i="8"/>
  <c r="OJ190" i="8"/>
  <c r="JR14" i="8"/>
  <c r="JR16" i="8"/>
  <c r="JR17" i="8"/>
  <c r="JR18" i="8"/>
  <c r="JR19" i="8"/>
  <c r="JR20" i="8"/>
  <c r="JR23" i="8"/>
  <c r="JR24" i="8"/>
  <c r="JR25" i="8"/>
  <c r="JR26" i="8"/>
  <c r="JR27" i="8"/>
  <c r="JR28" i="8"/>
  <c r="JR29" i="8"/>
  <c r="JR31" i="8"/>
  <c r="JR32" i="8"/>
  <c r="JR36" i="8"/>
  <c r="JR38" i="8"/>
  <c r="JR39" i="8"/>
  <c r="JR42" i="8"/>
  <c r="JR49" i="8"/>
  <c r="JR50" i="8"/>
  <c r="JR54" i="8"/>
  <c r="JR59" i="8"/>
  <c r="JR60" i="8"/>
  <c r="JR132" i="8"/>
  <c r="JR135" i="8"/>
  <c r="JR136" i="8"/>
  <c r="JR137" i="8"/>
  <c r="JR138" i="8"/>
  <c r="JR139" i="8"/>
  <c r="JR140" i="8"/>
  <c r="JR141" i="8"/>
  <c r="JR142" i="8"/>
  <c r="JR143" i="8"/>
  <c r="JR144" i="8"/>
  <c r="JR145" i="8"/>
  <c r="JR146" i="8"/>
  <c r="JR147" i="8"/>
  <c r="JR148" i="8"/>
  <c r="JR149" i="8"/>
  <c r="JR150" i="8"/>
  <c r="JR151" i="8"/>
  <c r="JR152" i="8"/>
  <c r="JR153" i="8"/>
  <c r="JR154" i="8"/>
  <c r="JR155" i="8"/>
  <c r="JR156" i="8"/>
  <c r="JR157" i="8"/>
  <c r="JR158" i="8"/>
  <c r="JR159" i="8"/>
  <c r="JR160" i="8"/>
  <c r="JR37" i="8"/>
  <c r="JR131" i="8"/>
  <c r="JR161" i="8"/>
  <c r="JR163" i="8"/>
  <c r="JR164" i="8"/>
  <c r="JR165" i="8"/>
  <c r="JR166" i="8"/>
  <c r="JR167" i="8"/>
  <c r="JR168" i="8"/>
  <c r="JR169" i="8"/>
  <c r="JR170" i="8"/>
  <c r="JR171" i="8"/>
  <c r="JR172" i="8"/>
  <c r="JR173" i="8"/>
  <c r="JR174" i="8"/>
  <c r="JR175" i="8"/>
  <c r="JR176" i="8"/>
  <c r="JR177" i="8"/>
  <c r="JR178" i="8"/>
  <c r="JR15" i="8"/>
  <c r="JR22" i="8"/>
  <c r="JR34" i="8"/>
  <c r="JR57" i="8"/>
  <c r="JR128" i="8"/>
  <c r="JR134" i="8"/>
  <c r="JR179" i="8"/>
  <c r="JR196" i="8"/>
  <c r="JR197" i="8"/>
  <c r="JR198" i="8"/>
  <c r="JR199" i="8"/>
  <c r="JR200" i="8"/>
  <c r="JR201" i="8"/>
  <c r="JR202" i="8"/>
  <c r="JR203" i="8"/>
  <c r="JR204" i="8"/>
  <c r="JR205" i="8"/>
  <c r="JR206" i="8"/>
  <c r="JR207" i="8"/>
  <c r="JR208" i="8"/>
  <c r="JR209" i="8"/>
  <c r="JR210" i="8"/>
  <c r="JR211" i="8"/>
  <c r="JR212" i="8"/>
  <c r="JR30" i="8"/>
  <c r="JR44" i="8"/>
  <c r="JR51" i="8"/>
  <c r="JR62" i="8"/>
  <c r="JR70" i="8"/>
  <c r="JR72" i="8"/>
  <c r="JR73" i="8"/>
  <c r="JR75" i="8"/>
  <c r="JR76" i="8"/>
  <c r="JR77" i="8"/>
  <c r="JR78" i="8"/>
  <c r="JR79" i="8"/>
  <c r="JR80" i="8"/>
  <c r="JR81" i="8"/>
  <c r="JR82" i="8"/>
  <c r="JR83" i="8"/>
  <c r="JR84" i="8"/>
  <c r="JR85" i="8"/>
  <c r="JR86" i="8"/>
  <c r="JR87" i="8"/>
  <c r="JR88" i="8"/>
  <c r="JR89" i="8"/>
  <c r="JR90" i="8"/>
  <c r="JR91" i="8"/>
  <c r="JR92" i="8"/>
  <c r="JR93" i="8"/>
  <c r="JR21" i="8"/>
  <c r="JR40" i="8"/>
  <c r="JR45" i="8"/>
  <c r="JR47" i="8"/>
  <c r="JR55" i="8"/>
  <c r="JR65" i="8"/>
  <c r="JR68" i="8"/>
  <c r="JR69" i="8"/>
  <c r="JR71" i="8"/>
  <c r="JR74" i="8"/>
  <c r="JR94" i="8"/>
  <c r="JR95" i="8"/>
  <c r="JR96" i="8"/>
  <c r="JR97" i="8"/>
  <c r="JR98" i="8"/>
  <c r="JR99" i="8"/>
  <c r="JR100" i="8"/>
  <c r="JR101" i="8"/>
  <c r="JR102" i="8"/>
  <c r="JR103" i="8"/>
  <c r="JR104" i="8"/>
  <c r="JR105" i="8"/>
  <c r="JR106" i="8"/>
  <c r="JR107" i="8"/>
  <c r="JR108" i="8"/>
  <c r="JR109" i="8"/>
  <c r="JR110" i="8"/>
  <c r="JR111" i="8"/>
  <c r="JR33" i="8"/>
  <c r="JR43" i="8"/>
  <c r="JR52" i="8"/>
  <c r="JR53" i="8"/>
  <c r="JR61" i="8"/>
  <c r="JR63" i="8"/>
  <c r="JR64" i="8"/>
  <c r="JR66" i="8"/>
  <c r="JR67" i="8"/>
  <c r="JR112" i="8"/>
  <c r="JR113" i="8"/>
  <c r="JR114" i="8"/>
  <c r="JR115" i="8"/>
  <c r="JR116" i="8"/>
  <c r="JR117" i="8"/>
  <c r="JR118" i="8"/>
  <c r="JR119" i="8"/>
  <c r="JR120" i="8"/>
  <c r="JR121" i="8"/>
  <c r="JR122" i="8"/>
  <c r="JR123" i="8"/>
  <c r="JR124" i="8"/>
  <c r="JR125" i="8"/>
  <c r="JR126" i="8"/>
  <c r="JR127" i="8"/>
  <c r="EZ53" i="8"/>
  <c r="EZ56" i="8"/>
  <c r="EZ54" i="8"/>
  <c r="EZ57" i="8"/>
  <c r="EZ55" i="8"/>
  <c r="EZ58" i="8"/>
  <c r="EZ60" i="8"/>
  <c r="EZ61" i="8"/>
  <c r="EZ59" i="8"/>
  <c r="EZ63" i="8"/>
  <c r="EZ62" i="8"/>
  <c r="EZ67" i="8"/>
  <c r="EZ68" i="8"/>
  <c r="EZ73" i="8"/>
  <c r="EZ71" i="8"/>
  <c r="EZ70" i="8"/>
  <c r="EZ72" i="8"/>
  <c r="EZ75" i="8"/>
  <c r="EZ66" i="8"/>
  <c r="EZ74" i="8"/>
  <c r="EZ69" i="8"/>
  <c r="EZ14" i="8"/>
  <c r="EZ43" i="8"/>
  <c r="EZ45" i="8"/>
  <c r="EZ47" i="8"/>
  <c r="EZ48" i="8"/>
  <c r="EZ49" i="8"/>
  <c r="EZ50" i="8"/>
  <c r="EZ82" i="8"/>
  <c r="EZ83" i="8"/>
  <c r="EZ84" i="8"/>
  <c r="EZ85" i="8"/>
  <c r="EZ86" i="8"/>
  <c r="EZ87" i="8"/>
  <c r="EZ92" i="8"/>
  <c r="EZ28" i="8"/>
  <c r="EZ88" i="8"/>
  <c r="EZ93" i="8"/>
  <c r="EZ94" i="8"/>
  <c r="EZ98" i="8"/>
  <c r="EZ99" i="8"/>
  <c r="EZ148" i="8"/>
  <c r="EZ149" i="8"/>
  <c r="EZ150" i="8"/>
  <c r="EZ154" i="8"/>
  <c r="EZ155" i="8"/>
  <c r="EZ156" i="8"/>
  <c r="EZ157" i="8"/>
  <c r="EZ160" i="8"/>
  <c r="EZ161" i="8"/>
  <c r="EZ163" i="8"/>
  <c r="EZ168" i="8"/>
  <c r="EZ174" i="8"/>
  <c r="EZ175" i="8"/>
  <c r="EZ179" i="8"/>
  <c r="EZ181" i="8"/>
  <c r="EZ185" i="8"/>
  <c r="EZ186" i="8"/>
  <c r="EZ187" i="8"/>
  <c r="EZ176" i="8"/>
  <c r="EZ191" i="8"/>
  <c r="EZ192" i="8"/>
  <c r="EZ193" i="8"/>
  <c r="EZ194" i="8"/>
  <c r="EZ188" i="8"/>
  <c r="EZ199" i="8"/>
  <c r="EZ200" i="8"/>
  <c r="EZ201" i="8"/>
  <c r="EZ202" i="8"/>
  <c r="EZ210" i="8"/>
  <c r="EZ105" i="8"/>
  <c r="EZ15" i="8"/>
  <c r="EZ164" i="8"/>
  <c r="EZ30" i="8"/>
  <c r="EZ31" i="8"/>
  <c r="EZ51" i="8"/>
  <c r="EZ52" i="8"/>
  <c r="EZ135" i="8"/>
  <c r="EZ141" i="8"/>
  <c r="EZ142" i="8"/>
  <c r="EZ146" i="8"/>
  <c r="EZ147" i="8"/>
  <c r="EZ151" i="8"/>
  <c r="EZ152" i="8"/>
  <c r="EZ153" i="8"/>
  <c r="EZ158" i="8"/>
  <c r="EZ159" i="8"/>
  <c r="EZ128" i="8"/>
  <c r="EZ165" i="8"/>
  <c r="EZ166" i="8"/>
  <c r="EZ172" i="8"/>
  <c r="EZ173" i="8"/>
  <c r="EZ177" i="8"/>
  <c r="EZ178" i="8"/>
  <c r="EZ42" i="8"/>
  <c r="EZ134" i="8"/>
  <c r="EZ182" i="8"/>
  <c r="EZ183" i="8"/>
  <c r="EZ184" i="8"/>
  <c r="EZ189" i="8"/>
  <c r="EZ190" i="8"/>
  <c r="JS47" i="8" l="1"/>
  <c r="JS58" i="8"/>
  <c r="JS61" i="8"/>
  <c r="FA59" i="8"/>
  <c r="FA63" i="8"/>
  <c r="FA60" i="8"/>
  <c r="FA67" i="8"/>
  <c r="FA68" i="8"/>
  <c r="FA73" i="8"/>
  <c r="FA72" i="8"/>
  <c r="FA71" i="8"/>
  <c r="FA70" i="8"/>
  <c r="FA75" i="8"/>
  <c r="FA66" i="8"/>
  <c r="FA74" i="8"/>
  <c r="FA69" i="8"/>
  <c r="FA14" i="8"/>
  <c r="FA43" i="8"/>
  <c r="FA45" i="8"/>
  <c r="FA47" i="8"/>
  <c r="FA48" i="8"/>
  <c r="FA49" i="8"/>
  <c r="FA50" i="8"/>
  <c r="FA19" i="8"/>
  <c r="FA29" i="8"/>
  <c r="FA95" i="8"/>
  <c r="FA100" i="8"/>
  <c r="FA101" i="8"/>
  <c r="FA107" i="8"/>
  <c r="FA108" i="8"/>
  <c r="FA114" i="8"/>
  <c r="FA117" i="8"/>
  <c r="FA118" i="8"/>
  <c r="FA119" i="8"/>
  <c r="FA124" i="8"/>
  <c r="FA125" i="8"/>
  <c r="FA126" i="8"/>
  <c r="FA129" i="8"/>
  <c r="FA130" i="8"/>
  <c r="FA131" i="8"/>
  <c r="FA132" i="8"/>
  <c r="FA137" i="8"/>
  <c r="FA138" i="8"/>
  <c r="FA139" i="8"/>
  <c r="FA140" i="8"/>
  <c r="FA143" i="8"/>
  <c r="FA144" i="8"/>
  <c r="FA145" i="8"/>
  <c r="FA162" i="8"/>
  <c r="FA169" i="8"/>
  <c r="FA170" i="8"/>
  <c r="FA171" i="8"/>
  <c r="FA180" i="8"/>
  <c r="FA198" i="8"/>
  <c r="FA205" i="8"/>
  <c r="FA206" i="8"/>
  <c r="FA141" i="8"/>
  <c r="FA142" i="8"/>
  <c r="FA146" i="8"/>
  <c r="FA147" i="8"/>
  <c r="FA151" i="8"/>
  <c r="FA152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189" i="8"/>
  <c r="FA190" i="8"/>
  <c r="OK9" i="8"/>
  <c r="OL10" i="8"/>
  <c r="OL18" i="8"/>
  <c r="OL42" i="8"/>
  <c r="OL51" i="8"/>
  <c r="OL128" i="8"/>
  <c r="OL134" i="8"/>
  <c r="OL135" i="8"/>
  <c r="OL141" i="8"/>
  <c r="OL142" i="8"/>
  <c r="OL146" i="8"/>
  <c r="OL147" i="8"/>
  <c r="OL151" i="8"/>
  <c r="OL152" i="8"/>
  <c r="OL153" i="8"/>
  <c r="OL158" i="8"/>
  <c r="OL159" i="8"/>
  <c r="JT25" i="8"/>
  <c r="JT26" i="8"/>
  <c r="JT32" i="8"/>
  <c r="JT33" i="8"/>
  <c r="JT37" i="8"/>
  <c r="JT38" i="8"/>
  <c r="JT39" i="8"/>
  <c r="JT40" i="8"/>
  <c r="JT41" i="8"/>
  <c r="JT44" i="8"/>
  <c r="JT45" i="8"/>
  <c r="JT46" i="8"/>
  <c r="JT47" i="8"/>
  <c r="JT48" i="8"/>
  <c r="JT49" i="8"/>
  <c r="JT51" i="8"/>
  <c r="JT53" i="8"/>
  <c r="JT54" i="8"/>
  <c r="JT58" i="8"/>
  <c r="JT135" i="8"/>
  <c r="JT136" i="8"/>
  <c r="JT137" i="8"/>
  <c r="JT138" i="8"/>
  <c r="JT139" i="8"/>
  <c r="JT140" i="8"/>
  <c r="JT141" i="8"/>
  <c r="JT142" i="8"/>
  <c r="JT143" i="8"/>
  <c r="JT144" i="8"/>
  <c r="JT145" i="8"/>
  <c r="JS9" i="8"/>
  <c r="JT10" i="8"/>
  <c r="JT18" i="8"/>
  <c r="JT19" i="8"/>
  <c r="JT27" i="8"/>
  <c r="JT31" i="8"/>
  <c r="JT57" i="8"/>
  <c r="JT62" i="8"/>
  <c r="JT63" i="8"/>
  <c r="JT69" i="8"/>
  <c r="JT70" i="8"/>
  <c r="JT71" i="8"/>
  <c r="JT74" i="8"/>
  <c r="JT94" i="8"/>
  <c r="JT95" i="8"/>
  <c r="JT96" i="8"/>
  <c r="JT97" i="8"/>
  <c r="JT98" i="8"/>
  <c r="JT99" i="8"/>
  <c r="JT100" i="8"/>
  <c r="JT101" i="8"/>
  <c r="JT102" i="8"/>
  <c r="JT103" i="8"/>
  <c r="JT104" i="8"/>
  <c r="JT105" i="8"/>
  <c r="JT106" i="8"/>
  <c r="JT107" i="8"/>
  <c r="JT108" i="8"/>
  <c r="JT109" i="8"/>
  <c r="JT110" i="8"/>
  <c r="JT111" i="8"/>
  <c r="JT36" i="8"/>
  <c r="JT59" i="8"/>
  <c r="JT65" i="8"/>
  <c r="JT66" i="8"/>
  <c r="JT68" i="8"/>
  <c r="JT112" i="8"/>
  <c r="JT113" i="8"/>
  <c r="JT114" i="8"/>
  <c r="JT115" i="8"/>
  <c r="JT116" i="8"/>
  <c r="JT117" i="8"/>
  <c r="JT118" i="8"/>
  <c r="JT119" i="8"/>
  <c r="JT120" i="8"/>
  <c r="JT121" i="8"/>
  <c r="JT122" i="8"/>
  <c r="JT123" i="8"/>
  <c r="JT124" i="8"/>
  <c r="JT125" i="8"/>
  <c r="JT126" i="8"/>
  <c r="JT127" i="8"/>
  <c r="FB53" i="8"/>
  <c r="FB56" i="8"/>
  <c r="FB54" i="8"/>
  <c r="FB57" i="8"/>
  <c r="FB55" i="8"/>
  <c r="FB58" i="8"/>
  <c r="FB62" i="8"/>
  <c r="FB60" i="8"/>
  <c r="FB63" i="8"/>
  <c r="FB61" i="8"/>
  <c r="FB59" i="8"/>
  <c r="FB67" i="8"/>
  <c r="FB68" i="8"/>
  <c r="FB73" i="8"/>
  <c r="FB71" i="8"/>
  <c r="FB70" i="8"/>
  <c r="FB72" i="8"/>
  <c r="FB75" i="8"/>
  <c r="FB66" i="8"/>
  <c r="FB74" i="8"/>
  <c r="FB69" i="8"/>
  <c r="FB14" i="8"/>
  <c r="FB45" i="8"/>
  <c r="FB47" i="8"/>
  <c r="FB48" i="8"/>
  <c r="FB49" i="8"/>
  <c r="FB50" i="8"/>
  <c r="FB19" i="8"/>
  <c r="FB29" i="8"/>
  <c r="FB95" i="8"/>
  <c r="FB100" i="8"/>
  <c r="FB101" i="8"/>
  <c r="FB113" i="8"/>
  <c r="FB114" i="8"/>
  <c r="FB117" i="8"/>
  <c r="FB118" i="8"/>
  <c r="FB119" i="8"/>
  <c r="FB124" i="8"/>
  <c r="FB129" i="8"/>
  <c r="FB130" i="8"/>
  <c r="FB131" i="8"/>
  <c r="FB132" i="8"/>
  <c r="FB137" i="8"/>
  <c r="FB138" i="8"/>
  <c r="FB125" i="8"/>
  <c r="FA9" i="8"/>
  <c r="FB10" i="8"/>
  <c r="FB18" i="8"/>
  <c r="FB134" i="8"/>
  <c r="FB165" i="8"/>
  <c r="FB166" i="8"/>
  <c r="FB172" i="8"/>
  <c r="FB173" i="8"/>
  <c r="FB177" i="8"/>
  <c r="FB178" i="8"/>
  <c r="FB128" i="8"/>
  <c r="FB182" i="8"/>
  <c r="FB183" i="8"/>
  <c r="FB184" i="8"/>
  <c r="FB189" i="8"/>
  <c r="FB190" i="8"/>
  <c r="FB17" i="8"/>
  <c r="FB196" i="8"/>
  <c r="FB197" i="8"/>
  <c r="FB203" i="8"/>
  <c r="FB204" i="8"/>
  <c r="FB208" i="8"/>
  <c r="FB209" i="8"/>
  <c r="FB64" i="8"/>
  <c r="FB76" i="8"/>
  <c r="FB77" i="8"/>
  <c r="FB89" i="8"/>
  <c r="FB90" i="8"/>
  <c r="FB91" i="8"/>
  <c r="FB52" i="8"/>
  <c r="FB96" i="8"/>
  <c r="FB97" i="8"/>
  <c r="FB103" i="8"/>
  <c r="FB104" i="8"/>
  <c r="FB110" i="8"/>
  <c r="FB111" i="8"/>
  <c r="FB65" i="8"/>
  <c r="FB115" i="8"/>
  <c r="FB116" i="8"/>
  <c r="FB120" i="8"/>
  <c r="FB121" i="8"/>
  <c r="FB122" i="8"/>
  <c r="FB127" i="8"/>
  <c r="EX216" i="8"/>
  <c r="JQ214" i="8"/>
  <c r="OJ213" i="8"/>
  <c r="OJ214" i="8" s="1"/>
  <c r="JR213" i="8"/>
  <c r="EZ215" i="8" s="1"/>
  <c r="EZ213" i="8"/>
  <c r="EZ214" i="8" s="1"/>
  <c r="OK56" i="8"/>
  <c r="OK54" i="8"/>
  <c r="OK55" i="8"/>
  <c r="OK57" i="8"/>
  <c r="OK62" i="8"/>
  <c r="OK58" i="8"/>
  <c r="OK61" i="8"/>
  <c r="OK59" i="8"/>
  <c r="OK63" i="8"/>
  <c r="OK60" i="8"/>
  <c r="OK53" i="8"/>
  <c r="OK66" i="8"/>
  <c r="OK70" i="8"/>
  <c r="OK73" i="8"/>
  <c r="OK72" i="8"/>
  <c r="OK75" i="8"/>
  <c r="OK74" i="8"/>
  <c r="OK71" i="8"/>
  <c r="OK67" i="8"/>
  <c r="OK68" i="8"/>
  <c r="OK69" i="8"/>
  <c r="OK19" i="8"/>
  <c r="OK95" i="8"/>
  <c r="OK100" i="8"/>
  <c r="OK101" i="8"/>
  <c r="OK108" i="8"/>
  <c r="OK109" i="8"/>
  <c r="OK114" i="8"/>
  <c r="OK118" i="8"/>
  <c r="OK119" i="8"/>
  <c r="OK124" i="8"/>
  <c r="OK125" i="8"/>
  <c r="OK126" i="8"/>
  <c r="OK138" i="8"/>
  <c r="OK139" i="8"/>
  <c r="OK145" i="8"/>
  <c r="OK162" i="8"/>
  <c r="OK169" i="8"/>
  <c r="OK198" i="8"/>
  <c r="OK206" i="8"/>
  <c r="OK132" i="8"/>
  <c r="OK43" i="8"/>
  <c r="OK137" i="8"/>
  <c r="OK143" i="8"/>
  <c r="OK207" i="8"/>
  <c r="OK14" i="8"/>
  <c r="OK45" i="8"/>
  <c r="OK47" i="8"/>
  <c r="OK48" i="8"/>
  <c r="OK49" i="8"/>
  <c r="OK50" i="8"/>
  <c r="OK170" i="8"/>
  <c r="OK144" i="8"/>
  <c r="OK180" i="8"/>
  <c r="OK107" i="8"/>
  <c r="OK29" i="8"/>
  <c r="OK131" i="8"/>
  <c r="OK15" i="8"/>
  <c r="OK129" i="8"/>
  <c r="OK112" i="8"/>
  <c r="OK195" i="8"/>
  <c r="OK85" i="8"/>
  <c r="OK106" i="8"/>
  <c r="OK205" i="8"/>
  <c r="OK211" i="8"/>
  <c r="OK179" i="8"/>
  <c r="OK21" i="8"/>
  <c r="OK46" i="8"/>
  <c r="OK81" i="8"/>
  <c r="OK156" i="8"/>
  <c r="OK37" i="8"/>
  <c r="OK157" i="8"/>
  <c r="OK174" i="8"/>
  <c r="OK80" i="8"/>
  <c r="OK18" i="8"/>
  <c r="OK41" i="8"/>
  <c r="OK134" i="8"/>
  <c r="OK142" i="8"/>
  <c r="OK147" i="8"/>
  <c r="OK158" i="8"/>
  <c r="OK176" i="8"/>
  <c r="OK202" i="8"/>
  <c r="OK186" i="8"/>
  <c r="OK32" i="8"/>
  <c r="OK38" i="8"/>
  <c r="OK22" i="8"/>
  <c r="OK94" i="8"/>
  <c r="OK154" i="8"/>
  <c r="OK84" i="8"/>
  <c r="OK163" i="8"/>
  <c r="OK185" i="8"/>
  <c r="OK102" i="8"/>
  <c r="OK133" i="8"/>
  <c r="OK20" i="8"/>
  <c r="OK23" i="8"/>
  <c r="OK24" i="8"/>
  <c r="OK26" i="8"/>
  <c r="OK34" i="8"/>
  <c r="OK35" i="8"/>
  <c r="OK82" i="8"/>
  <c r="OK28" i="8"/>
  <c r="OK33" i="8"/>
  <c r="OK83" i="8"/>
  <c r="OK86" i="8"/>
  <c r="OK88" i="8"/>
  <c r="OK39" i="8"/>
  <c r="OK40" i="8"/>
  <c r="OK93" i="8"/>
  <c r="OK99" i="8"/>
  <c r="OK149" i="8"/>
  <c r="OK150" i="8"/>
  <c r="OK155" i="8"/>
  <c r="OK161" i="8"/>
  <c r="OK175" i="8"/>
  <c r="OK181" i="8"/>
  <c r="OK187" i="8"/>
  <c r="OK160" i="8"/>
  <c r="OK192" i="8"/>
  <c r="OK199" i="8"/>
  <c r="OK191" i="8"/>
  <c r="OK200" i="8"/>
  <c r="OK201" i="8"/>
  <c r="OK164" i="8"/>
  <c r="OK25" i="8"/>
  <c r="OK78" i="8"/>
  <c r="OK79" i="8"/>
  <c r="OK92" i="8"/>
  <c r="OK105" i="8"/>
  <c r="OK123" i="8"/>
  <c r="OK136" i="8"/>
  <c r="OK167" i="8"/>
  <c r="OK111" i="8"/>
  <c r="OK115" i="8"/>
  <c r="OK116" i="8"/>
  <c r="OK120" i="8"/>
  <c r="OK121" i="8"/>
  <c r="OK122" i="8"/>
  <c r="OK127" i="8"/>
  <c r="OK141" i="8"/>
  <c r="OK152" i="8"/>
  <c r="OK159" i="8"/>
  <c r="OK209" i="8"/>
  <c r="OK42" i="8"/>
  <c r="OK51" i="8"/>
  <c r="OK64" i="8"/>
  <c r="OK76" i="8"/>
  <c r="OK77" i="8"/>
  <c r="OK89" i="8"/>
  <c r="OK90" i="8"/>
  <c r="OK91" i="8"/>
  <c r="OK65" i="8"/>
  <c r="OK96" i="8"/>
  <c r="OK97" i="8"/>
  <c r="OK103" i="8"/>
  <c r="OK104" i="8"/>
  <c r="OK110" i="8"/>
  <c r="OK153" i="8"/>
  <c r="OK212" i="8"/>
  <c r="OK44" i="8"/>
  <c r="OK117" i="8"/>
  <c r="OK140" i="8"/>
  <c r="OK130" i="8"/>
  <c r="OK210" i="8"/>
  <c r="OK194" i="8"/>
  <c r="OK98" i="8"/>
  <c r="OK171" i="8"/>
  <c r="OK113" i="8"/>
  <c r="OK27" i="8"/>
  <c r="OK188" i="8"/>
  <c r="OK36" i="8"/>
  <c r="OK168" i="8"/>
  <c r="OK87" i="8"/>
  <c r="OK16" i="8"/>
  <c r="OK148" i="8"/>
  <c r="OK193" i="8"/>
  <c r="OK17" i="8"/>
  <c r="OK31" i="8"/>
  <c r="OK52" i="8"/>
  <c r="OK135" i="8"/>
  <c r="OK146" i="8"/>
  <c r="OK151" i="8"/>
  <c r="JS162" i="8"/>
  <c r="JS196" i="8"/>
  <c r="JS197" i="8"/>
  <c r="JS198" i="8"/>
  <c r="JS199" i="8"/>
  <c r="JS200" i="8"/>
  <c r="JS201" i="8"/>
  <c r="JS202" i="8"/>
  <c r="JS203" i="8"/>
  <c r="JS204" i="8"/>
  <c r="JS205" i="8"/>
  <c r="JS206" i="8"/>
  <c r="JS207" i="8"/>
  <c r="JS208" i="8"/>
  <c r="JS209" i="8"/>
  <c r="JS64" i="8"/>
  <c r="JS66" i="8"/>
  <c r="JS72" i="8"/>
  <c r="JS73" i="8"/>
  <c r="JS75" i="8"/>
  <c r="JS94" i="8"/>
  <c r="JS95" i="8"/>
  <c r="JS96" i="8"/>
  <c r="JS97" i="8"/>
  <c r="JS98" i="8"/>
  <c r="JS99" i="8"/>
  <c r="JS100" i="8"/>
  <c r="JS101" i="8"/>
  <c r="JS102" i="8"/>
  <c r="JS103" i="8"/>
  <c r="JS104" i="8"/>
  <c r="JS105" i="8"/>
  <c r="JS106" i="8"/>
  <c r="JS107" i="8"/>
  <c r="JS108" i="8"/>
  <c r="JS109" i="8"/>
  <c r="JS110" i="8"/>
  <c r="JS111" i="8"/>
  <c r="JS21" i="8"/>
  <c r="JS39" i="8"/>
  <c r="JS60" i="8"/>
  <c r="JS62" i="8"/>
  <c r="JS67" i="8"/>
  <c r="JS112" i="8"/>
  <c r="JS113" i="8"/>
  <c r="JS114" i="8"/>
  <c r="JS115" i="8"/>
  <c r="JS116" i="8"/>
  <c r="JS117" i="8"/>
  <c r="JS118" i="8"/>
  <c r="JS119" i="8"/>
  <c r="JS120" i="8"/>
  <c r="JS121" i="8"/>
  <c r="JS122" i="8"/>
  <c r="JS123" i="8"/>
  <c r="JS124" i="8"/>
  <c r="JS125" i="8"/>
  <c r="JS126" i="8"/>
  <c r="JS127" i="8"/>
  <c r="JS159" i="8"/>
  <c r="JS160" i="8"/>
  <c r="JS14" i="8"/>
  <c r="JS15" i="8"/>
  <c r="JS17" i="8"/>
  <c r="JS19" i="8"/>
  <c r="JS20" i="8"/>
  <c r="JS32" i="8"/>
  <c r="JS46" i="8"/>
  <c r="JS50" i="8"/>
  <c r="JS56" i="8"/>
  <c r="JS128" i="8"/>
  <c r="JS133" i="8"/>
  <c r="JS163" i="8"/>
  <c r="JS164" i="8"/>
  <c r="JS165" i="8"/>
  <c r="JS166" i="8"/>
  <c r="JS167" i="8"/>
  <c r="JS168" i="8"/>
  <c r="JS169" i="8"/>
  <c r="JS170" i="8"/>
  <c r="JS171" i="8"/>
  <c r="JS172" i="8"/>
  <c r="JS173" i="8"/>
  <c r="JS174" i="8"/>
  <c r="JS175" i="8"/>
  <c r="JS176" i="8"/>
  <c r="JS177" i="8"/>
  <c r="JS178" i="8"/>
  <c r="JS16" i="8"/>
  <c r="JS29" i="8"/>
  <c r="JS49" i="8"/>
  <c r="JS134" i="8"/>
  <c r="JS179" i="8"/>
  <c r="JS180" i="8"/>
  <c r="JS181" i="8"/>
  <c r="JS182" i="8"/>
  <c r="JS183" i="8"/>
  <c r="JS184" i="8"/>
  <c r="JS185" i="8"/>
  <c r="JS186" i="8"/>
  <c r="JS187" i="8"/>
  <c r="JS188" i="8"/>
  <c r="JS189" i="8"/>
  <c r="JS190" i="8"/>
  <c r="JS191" i="8"/>
  <c r="JS192" i="8"/>
  <c r="JS193" i="8"/>
  <c r="JS194" i="8"/>
  <c r="JS195" i="8"/>
  <c r="JS38" i="8"/>
  <c r="JS51" i="8"/>
  <c r="JS129" i="8"/>
  <c r="JS161" i="8"/>
  <c r="FA32" i="8"/>
  <c r="FA40" i="8"/>
  <c r="FA46" i="8"/>
  <c r="FA28" i="8"/>
  <c r="FA37" i="8"/>
  <c r="FA82" i="8"/>
  <c r="FA83" i="8"/>
  <c r="FA84" i="8"/>
  <c r="FA85" i="8"/>
  <c r="FA86" i="8"/>
  <c r="FA106" i="8"/>
  <c r="FA25" i="8"/>
  <c r="FA79" i="8"/>
  <c r="FA21" i="8"/>
  <c r="FA36" i="8"/>
  <c r="FA38" i="8"/>
  <c r="FA39" i="8"/>
  <c r="FA88" i="8"/>
  <c r="FA93" i="8"/>
  <c r="FA94" i="8"/>
  <c r="FA98" i="8"/>
  <c r="FA99" i="8"/>
  <c r="FA148" i="8"/>
  <c r="FA149" i="8"/>
  <c r="FA150" i="8"/>
  <c r="FA154" i="8"/>
  <c r="FA155" i="8"/>
  <c r="FA156" i="8"/>
  <c r="FA157" i="8"/>
  <c r="FA78" i="8"/>
  <c r="FA160" i="8"/>
  <c r="FA161" i="8"/>
  <c r="FA163" i="8"/>
  <c r="FA168" i="8"/>
  <c r="FA174" i="8"/>
  <c r="FA175" i="8"/>
  <c r="FA92" i="8"/>
  <c r="FA179" i="8"/>
  <c r="FA181" i="8"/>
  <c r="FA185" i="8"/>
  <c r="FA186" i="8"/>
  <c r="FA187" i="8"/>
  <c r="FA188" i="8"/>
  <c r="FA191" i="8"/>
  <c r="FA192" i="8"/>
  <c r="FA193" i="8"/>
  <c r="FA194" i="8"/>
  <c r="FA81" i="8"/>
  <c r="FA176" i="8"/>
  <c r="FA199" i="8"/>
  <c r="FA200" i="8"/>
  <c r="FA201" i="8"/>
  <c r="FA202" i="8"/>
  <c r="FA210" i="8"/>
  <c r="FA123" i="8"/>
  <c r="FA15" i="8"/>
  <c r="FA164" i="8"/>
  <c r="FA51" i="8"/>
  <c r="FA134" i="8"/>
  <c r="FA196" i="8"/>
  <c r="FA87" i="8"/>
  <c r="FA203" i="8"/>
  <c r="FA204" i="8"/>
  <c r="FA208" i="8"/>
  <c r="FA209" i="8"/>
  <c r="FA30" i="8"/>
  <c r="FA31" i="8"/>
  <c r="FA76" i="8"/>
  <c r="FA77" i="8"/>
  <c r="FA89" i="8"/>
  <c r="FA90" i="8"/>
  <c r="FA91" i="8"/>
  <c r="FA64" i="8"/>
  <c r="FA65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13" i="8"/>
  <c r="FA207" i="8"/>
  <c r="FA211" i="8"/>
  <c r="FA212" i="8"/>
  <c r="FA44" i="8"/>
  <c r="FA105" i="8"/>
  <c r="FA136" i="8"/>
  <c r="FA167" i="8"/>
  <c r="FA109" i="8"/>
  <c r="FA112" i="8"/>
  <c r="FA102" i="8"/>
  <c r="FA133" i="8"/>
  <c r="FA195" i="8"/>
  <c r="FA16" i="8"/>
  <c r="FA20" i="8"/>
  <c r="FA22" i="8"/>
  <c r="FA23" i="8"/>
  <c r="FA24" i="8"/>
  <c r="FA26" i="8"/>
  <c r="FA27" i="8"/>
  <c r="FA80" i="8"/>
  <c r="FA33" i="8"/>
  <c r="FA34" i="8"/>
  <c r="FA35" i="8"/>
  <c r="FA197" i="8"/>
  <c r="OL81" i="8" l="1"/>
  <c r="OL148" i="8"/>
  <c r="OL80" i="8"/>
  <c r="OL16" i="8"/>
  <c r="OL176" i="8"/>
  <c r="OL202" i="8"/>
  <c r="OL168" i="8"/>
  <c r="OL87" i="8"/>
  <c r="OL193" i="8"/>
  <c r="OL174" i="8"/>
  <c r="OL156" i="8"/>
  <c r="OL37" i="8"/>
  <c r="JT153" i="8"/>
  <c r="JT154" i="8"/>
  <c r="JT155" i="8"/>
  <c r="JT156" i="8"/>
  <c r="JT157" i="8"/>
  <c r="JT158" i="8"/>
  <c r="JT159" i="8"/>
  <c r="JT160" i="8"/>
  <c r="JT52" i="8"/>
  <c r="JT129" i="8"/>
  <c r="JT132" i="8"/>
  <c r="JT161" i="8"/>
  <c r="JT163" i="8"/>
  <c r="JT164" i="8"/>
  <c r="JT165" i="8"/>
  <c r="JT166" i="8"/>
  <c r="JT167" i="8"/>
  <c r="JT168" i="8"/>
  <c r="JT169" i="8"/>
  <c r="JT170" i="8"/>
  <c r="JT171" i="8"/>
  <c r="JT172" i="8"/>
  <c r="JT173" i="8"/>
  <c r="JT174" i="8"/>
  <c r="JT175" i="8"/>
  <c r="JT176" i="8"/>
  <c r="JT177" i="8"/>
  <c r="JT178" i="8"/>
  <c r="JT17" i="8"/>
  <c r="JT30" i="8"/>
  <c r="JT34" i="8"/>
  <c r="JT146" i="8"/>
  <c r="JT147" i="8"/>
  <c r="JT148" i="8"/>
  <c r="JT149" i="8"/>
  <c r="JT150" i="8"/>
  <c r="JT151" i="8"/>
  <c r="JT152" i="8"/>
  <c r="FB170" i="8"/>
  <c r="FB171" i="8"/>
  <c r="FB180" i="8"/>
  <c r="FB198" i="8"/>
  <c r="FB205" i="8"/>
  <c r="FB139" i="8"/>
  <c r="FB108" i="8"/>
  <c r="FB112" i="8"/>
  <c r="FB207" i="8"/>
  <c r="FB51" i="8"/>
  <c r="FB135" i="8"/>
  <c r="FB141" i="8"/>
  <c r="FB142" i="8"/>
  <c r="FB146" i="8"/>
  <c r="FB206" i="8"/>
  <c r="FB151" i="8"/>
  <c r="FB152" i="8"/>
  <c r="FB140" i="8"/>
  <c r="FB143" i="8"/>
  <c r="FB144" i="8"/>
  <c r="FB145" i="8"/>
  <c r="FB162" i="8"/>
  <c r="FB169" i="8"/>
  <c r="FB147" i="8"/>
  <c r="OM66" i="8"/>
  <c r="OM70" i="8"/>
  <c r="OM73" i="8"/>
  <c r="OM72" i="8"/>
  <c r="OM75" i="8"/>
  <c r="OM74" i="8"/>
  <c r="OM71" i="8"/>
  <c r="OM67" i="8"/>
  <c r="OM68" i="8"/>
  <c r="OM69" i="8"/>
  <c r="OM19" i="8"/>
  <c r="OM95" i="8"/>
  <c r="OM100" i="8"/>
  <c r="OM101" i="8"/>
  <c r="OM108" i="8"/>
  <c r="OM109" i="8"/>
  <c r="OM114" i="8"/>
  <c r="OM118" i="8"/>
  <c r="OM119" i="8"/>
  <c r="OM124" i="8"/>
  <c r="OM125" i="8"/>
  <c r="OM126" i="8"/>
  <c r="OM137" i="8"/>
  <c r="OM145" i="8"/>
  <c r="OM162" i="8"/>
  <c r="OM169" i="8"/>
  <c r="OM205" i="8"/>
  <c r="OM206" i="8"/>
  <c r="OM207" i="8"/>
  <c r="OM198" i="8"/>
  <c r="OM43" i="8"/>
  <c r="OM138" i="8"/>
  <c r="OM143" i="8"/>
  <c r="OM144" i="8"/>
  <c r="OM180" i="8"/>
  <c r="OM14" i="8"/>
  <c r="OM45" i="8"/>
  <c r="OM47" i="8"/>
  <c r="OM48" i="8"/>
  <c r="OM49" i="8"/>
  <c r="OM50" i="8"/>
  <c r="OM139" i="8"/>
  <c r="OM170" i="8"/>
  <c r="OM212" i="8"/>
  <c r="OM44" i="8"/>
  <c r="OM132" i="8"/>
  <c r="OM140" i="8"/>
  <c r="OM29" i="8"/>
  <c r="OM131" i="8"/>
  <c r="OM15" i="8"/>
  <c r="OM129" i="8"/>
  <c r="OM130" i="8"/>
  <c r="OM195" i="8"/>
  <c r="OM194" i="8"/>
  <c r="OM210" i="8"/>
  <c r="OM85" i="8"/>
  <c r="OM98" i="8"/>
  <c r="OM117" i="8"/>
  <c r="OM171" i="8"/>
  <c r="OM106" i="8"/>
  <c r="OM27" i="8"/>
  <c r="OM179" i="8"/>
  <c r="OM188" i="8"/>
  <c r="OM107" i="8"/>
  <c r="OM113" i="8"/>
  <c r="OM211" i="8"/>
  <c r="OM21" i="8"/>
  <c r="OM36" i="8"/>
  <c r="OM46" i="8"/>
  <c r="OM168" i="8"/>
  <c r="OM81" i="8"/>
  <c r="OM87" i="8"/>
  <c r="OM156" i="8"/>
  <c r="OM174" i="8"/>
  <c r="OM16" i="8"/>
  <c r="OM37" i="8"/>
  <c r="OM112" i="8"/>
  <c r="OM193" i="8"/>
  <c r="OM80" i="8"/>
  <c r="OM176" i="8"/>
  <c r="OM202" i="8"/>
  <c r="OM186" i="8"/>
  <c r="OM32" i="8"/>
  <c r="OM38" i="8"/>
  <c r="OM22" i="8"/>
  <c r="OM94" i="8"/>
  <c r="OM84" i="8"/>
  <c r="OM163" i="8"/>
  <c r="OM185" i="8"/>
  <c r="OM157" i="8"/>
  <c r="OM102" i="8"/>
  <c r="OM133" i="8"/>
  <c r="OM20" i="8"/>
  <c r="OM23" i="8"/>
  <c r="OM24" i="8"/>
  <c r="OM26" i="8"/>
  <c r="OM34" i="8"/>
  <c r="OM35" i="8"/>
  <c r="OM39" i="8"/>
  <c r="OM82" i="8"/>
  <c r="OM83" i="8"/>
  <c r="OM86" i="8"/>
  <c r="OM88" i="8"/>
  <c r="OM33" i="8"/>
  <c r="OM40" i="8"/>
  <c r="OM93" i="8"/>
  <c r="OM99" i="8"/>
  <c r="OM148" i="8"/>
  <c r="OM10" i="8"/>
  <c r="OM64" i="8"/>
  <c r="OM76" i="8"/>
  <c r="OM77" i="8"/>
  <c r="OM89" i="8"/>
  <c r="OM90" i="8"/>
  <c r="OM91" i="8"/>
  <c r="OM65" i="8"/>
  <c r="OM96" i="8"/>
  <c r="OM97" i="8"/>
  <c r="OM103" i="8"/>
  <c r="OM104" i="8"/>
  <c r="OM110" i="8"/>
  <c r="OM51" i="8"/>
  <c r="OM111" i="8"/>
  <c r="OM115" i="8"/>
  <c r="OM116" i="8"/>
  <c r="OM120" i="8"/>
  <c r="OM121" i="8"/>
  <c r="OM122" i="8"/>
  <c r="OM127" i="8"/>
  <c r="OL9" i="8"/>
  <c r="JU10" i="8"/>
  <c r="JU14" i="8"/>
  <c r="JU15" i="8"/>
  <c r="JU18" i="8"/>
  <c r="JU19" i="8"/>
  <c r="JU20" i="8"/>
  <c r="JU21" i="8"/>
  <c r="JU22" i="8"/>
  <c r="JU23" i="8"/>
  <c r="JU25" i="8"/>
  <c r="JU26" i="8"/>
  <c r="JT9" i="8"/>
  <c r="FC10" i="8"/>
  <c r="FC196" i="8"/>
  <c r="FC197" i="8"/>
  <c r="FC203" i="8"/>
  <c r="FC204" i="8"/>
  <c r="FC208" i="8"/>
  <c r="FC209" i="8"/>
  <c r="FC42" i="8"/>
  <c r="FC76" i="8"/>
  <c r="FC77" i="8"/>
  <c r="FC89" i="8"/>
  <c r="FC90" i="8"/>
  <c r="FC91" i="8"/>
  <c r="FC64" i="8"/>
  <c r="FC65" i="8"/>
  <c r="FC96" i="8"/>
  <c r="FC97" i="8"/>
  <c r="FC103" i="8"/>
  <c r="FC104" i="8"/>
  <c r="FC110" i="8"/>
  <c r="FC111" i="8"/>
  <c r="FB9" i="8"/>
  <c r="FC41" i="8"/>
  <c r="FC115" i="8"/>
  <c r="FC116" i="8"/>
  <c r="FC120" i="8"/>
  <c r="FC121" i="8"/>
  <c r="FC122" i="8"/>
  <c r="FC127" i="8"/>
  <c r="FC17" i="8"/>
  <c r="FC18" i="8"/>
  <c r="FC30" i="8"/>
  <c r="JR214" i="8"/>
  <c r="EY216" i="8"/>
  <c r="FA213" i="8"/>
  <c r="FA214" i="8" s="1"/>
  <c r="OK213" i="8"/>
  <c r="OK214" i="8" s="1"/>
  <c r="JS213" i="8"/>
  <c r="FA215" i="8" s="1"/>
  <c r="OL55" i="8"/>
  <c r="OL58" i="8"/>
  <c r="OL56" i="8"/>
  <c r="OL54" i="8"/>
  <c r="OL57" i="8"/>
  <c r="OL62" i="8"/>
  <c r="OL61" i="8"/>
  <c r="OL59" i="8"/>
  <c r="OL63" i="8"/>
  <c r="OL60" i="8"/>
  <c r="OL53" i="8"/>
  <c r="OL66" i="8"/>
  <c r="OL70" i="8"/>
  <c r="OL73" i="8"/>
  <c r="OL72" i="8"/>
  <c r="OL75" i="8"/>
  <c r="OL74" i="8"/>
  <c r="OL71" i="8"/>
  <c r="OL67" i="8"/>
  <c r="OL68" i="8"/>
  <c r="OL69" i="8"/>
  <c r="OL19" i="8"/>
  <c r="OL29" i="8"/>
  <c r="OL95" i="8"/>
  <c r="OL100" i="8"/>
  <c r="OL101" i="8"/>
  <c r="OL108" i="8"/>
  <c r="OL109" i="8"/>
  <c r="OL114" i="8"/>
  <c r="OL118" i="8"/>
  <c r="OL124" i="8"/>
  <c r="OL125" i="8"/>
  <c r="OL126" i="8"/>
  <c r="OL137" i="8"/>
  <c r="OL138" i="8"/>
  <c r="OL144" i="8"/>
  <c r="OL145" i="8"/>
  <c r="OL162" i="8"/>
  <c r="OL169" i="8"/>
  <c r="OL206" i="8"/>
  <c r="OL207" i="8"/>
  <c r="OL198" i="8"/>
  <c r="OL205" i="8"/>
  <c r="OL14" i="8"/>
  <c r="OL43" i="8"/>
  <c r="OL140" i="8"/>
  <c r="OL45" i="8"/>
  <c r="OL47" i="8"/>
  <c r="OL48" i="8"/>
  <c r="OL49" i="8"/>
  <c r="OL50" i="8"/>
  <c r="OL180" i="8"/>
  <c r="OL143" i="8"/>
  <c r="OL170" i="8"/>
  <c r="OL212" i="8"/>
  <c r="OL44" i="8"/>
  <c r="OL139" i="8"/>
  <c r="OL107" i="8"/>
  <c r="OL131" i="8"/>
  <c r="OL15" i="8"/>
  <c r="OL117" i="8"/>
  <c r="OL119" i="8"/>
  <c r="OL130" i="8"/>
  <c r="OL112" i="8"/>
  <c r="OL132" i="8"/>
  <c r="OL195" i="8"/>
  <c r="OL85" i="8"/>
  <c r="OL98" i="8"/>
  <c r="OL171" i="8"/>
  <c r="OL113" i="8"/>
  <c r="OL27" i="8"/>
  <c r="OL179" i="8"/>
  <c r="OL188" i="8"/>
  <c r="OL157" i="8"/>
  <c r="OL106" i="8"/>
  <c r="OL129" i="8"/>
  <c r="OL211" i="8"/>
  <c r="OL21" i="8"/>
  <c r="OL36" i="8"/>
  <c r="OL46" i="8"/>
  <c r="OL186" i="8"/>
  <c r="OL210" i="8"/>
  <c r="OL32" i="8"/>
  <c r="OL38" i="8"/>
  <c r="OL22" i="8"/>
  <c r="OL94" i="8"/>
  <c r="OL154" i="8"/>
  <c r="OL84" i="8"/>
  <c r="OL163" i="8"/>
  <c r="OL185" i="8"/>
  <c r="OL194" i="8"/>
  <c r="OL102" i="8"/>
  <c r="OL133" i="8"/>
  <c r="OL20" i="8"/>
  <c r="OL23" i="8"/>
  <c r="OL24" i="8"/>
  <c r="OL26" i="8"/>
  <c r="OL28" i="8"/>
  <c r="OL34" i="8"/>
  <c r="OL35" i="8"/>
  <c r="OL82" i="8"/>
  <c r="OL39" i="8"/>
  <c r="OL40" i="8"/>
  <c r="OL83" i="8"/>
  <c r="OL86" i="8"/>
  <c r="OL88" i="8"/>
  <c r="OL93" i="8"/>
  <c r="OL99" i="8"/>
  <c r="OL149" i="8"/>
  <c r="OL33" i="8"/>
  <c r="OL150" i="8"/>
  <c r="OL155" i="8"/>
  <c r="OL160" i="8"/>
  <c r="OL161" i="8"/>
  <c r="OL175" i="8"/>
  <c r="OL181" i="8"/>
  <c r="OL187" i="8"/>
  <c r="OL191" i="8"/>
  <c r="OL192" i="8"/>
  <c r="OL199" i="8"/>
  <c r="OL200" i="8"/>
  <c r="OL201" i="8"/>
  <c r="OL164" i="8"/>
  <c r="OL25" i="8"/>
  <c r="OL78" i="8"/>
  <c r="OL79" i="8"/>
  <c r="OL92" i="8"/>
  <c r="OL105" i="8"/>
  <c r="OL123" i="8"/>
  <c r="OL136" i="8"/>
  <c r="OL167" i="8"/>
  <c r="OL165" i="8"/>
  <c r="OL166" i="8"/>
  <c r="OL172" i="8"/>
  <c r="OL173" i="8"/>
  <c r="OL177" i="8"/>
  <c r="OL30" i="8"/>
  <c r="OL31" i="8"/>
  <c r="OL182" i="8"/>
  <c r="OL183" i="8"/>
  <c r="OL184" i="8"/>
  <c r="OL189" i="8"/>
  <c r="OL190" i="8"/>
  <c r="OL178" i="8"/>
  <c r="OL196" i="8"/>
  <c r="OL197" i="8"/>
  <c r="OL203" i="8"/>
  <c r="OL204" i="8"/>
  <c r="OL208" i="8"/>
  <c r="OL209" i="8"/>
  <c r="OL76" i="8"/>
  <c r="OL77" i="8"/>
  <c r="OL89" i="8"/>
  <c r="OL90" i="8"/>
  <c r="OL91" i="8"/>
  <c r="OL17" i="8"/>
  <c r="OL41" i="8"/>
  <c r="OL52" i="8"/>
  <c r="OL96" i="8"/>
  <c r="OL97" i="8"/>
  <c r="OL103" i="8"/>
  <c r="OL104" i="8"/>
  <c r="OL110" i="8"/>
  <c r="OL64" i="8"/>
  <c r="OL65" i="8"/>
  <c r="OL111" i="8"/>
  <c r="OL115" i="8"/>
  <c r="OL116" i="8"/>
  <c r="OL120" i="8"/>
  <c r="OL121" i="8"/>
  <c r="OL122" i="8"/>
  <c r="OL127" i="8"/>
  <c r="JT15" i="8"/>
  <c r="JT16" i="8"/>
  <c r="JT21" i="8"/>
  <c r="JT24" i="8"/>
  <c r="JT14" i="8"/>
  <c r="JT20" i="8"/>
  <c r="JT22" i="8"/>
  <c r="JT43" i="8"/>
  <c r="JT60" i="8"/>
  <c r="JT128" i="8"/>
  <c r="JT130" i="8"/>
  <c r="JT133" i="8"/>
  <c r="JT134" i="8"/>
  <c r="JT180" i="8"/>
  <c r="JT181" i="8"/>
  <c r="JT182" i="8"/>
  <c r="JT183" i="8"/>
  <c r="JT184" i="8"/>
  <c r="JT185" i="8"/>
  <c r="JT186" i="8"/>
  <c r="JT187" i="8"/>
  <c r="JT188" i="8"/>
  <c r="JT189" i="8"/>
  <c r="JT190" i="8"/>
  <c r="JT191" i="8"/>
  <c r="JT192" i="8"/>
  <c r="JT193" i="8"/>
  <c r="JT194" i="8"/>
  <c r="JT195" i="8"/>
  <c r="JT28" i="8"/>
  <c r="JT42" i="8"/>
  <c r="JT55" i="8"/>
  <c r="JT131" i="8"/>
  <c r="JT162" i="8"/>
  <c r="JT179" i="8"/>
  <c r="JT196" i="8"/>
  <c r="JT197" i="8"/>
  <c r="JT198" i="8"/>
  <c r="JT199" i="8"/>
  <c r="JT200" i="8"/>
  <c r="JT201" i="8"/>
  <c r="JT202" i="8"/>
  <c r="JT203" i="8"/>
  <c r="JT204" i="8"/>
  <c r="JT205" i="8"/>
  <c r="JT206" i="8"/>
  <c r="JT207" i="8"/>
  <c r="JT208" i="8"/>
  <c r="JT209" i="8"/>
  <c r="JT210" i="8"/>
  <c r="JT211" i="8"/>
  <c r="JT212" i="8"/>
  <c r="JT23" i="8"/>
  <c r="JT29" i="8"/>
  <c r="JT35" i="8"/>
  <c r="JT50" i="8"/>
  <c r="JT56" i="8"/>
  <c r="JT61" i="8"/>
  <c r="JT64" i="8"/>
  <c r="JT67" i="8"/>
  <c r="JT72" i="8"/>
  <c r="JT73" i="8"/>
  <c r="JT75" i="8"/>
  <c r="JT76" i="8"/>
  <c r="JT77" i="8"/>
  <c r="JT78" i="8"/>
  <c r="JT79" i="8"/>
  <c r="JT80" i="8"/>
  <c r="JT81" i="8"/>
  <c r="JT82" i="8"/>
  <c r="JT83" i="8"/>
  <c r="JT84" i="8"/>
  <c r="JT85" i="8"/>
  <c r="JT86" i="8"/>
  <c r="JT87" i="8"/>
  <c r="JT88" i="8"/>
  <c r="JT89" i="8"/>
  <c r="JT90" i="8"/>
  <c r="JT91" i="8"/>
  <c r="JT92" i="8"/>
  <c r="JT93" i="8"/>
  <c r="FB211" i="8"/>
  <c r="FB212" i="8"/>
  <c r="FB44" i="8"/>
  <c r="FB43" i="8"/>
  <c r="FB109" i="8"/>
  <c r="FB126" i="8"/>
  <c r="FB105" i="8"/>
  <c r="FB123" i="8"/>
  <c r="FB136" i="8"/>
  <c r="FB107" i="8"/>
  <c r="FB167" i="8"/>
  <c r="FB106" i="8"/>
  <c r="FB102" i="8"/>
  <c r="FB133" i="8"/>
  <c r="FB195" i="8"/>
  <c r="FB16" i="8"/>
  <c r="FB20" i="8"/>
  <c r="FB22" i="8"/>
  <c r="FB23" i="8"/>
  <c r="FB24" i="8"/>
  <c r="FB26" i="8"/>
  <c r="FB27" i="8"/>
  <c r="FB33" i="8"/>
  <c r="FB34" i="8"/>
  <c r="FB35" i="8"/>
  <c r="FB36" i="8"/>
  <c r="FB37" i="8"/>
  <c r="FB38" i="8"/>
  <c r="FB40" i="8"/>
  <c r="FB46" i="8"/>
  <c r="FB79" i="8"/>
  <c r="FB21" i="8"/>
  <c r="FB39" i="8"/>
  <c r="FB82" i="8"/>
  <c r="FB83" i="8"/>
  <c r="FB84" i="8"/>
  <c r="FB85" i="8"/>
  <c r="FB86" i="8"/>
  <c r="FB87" i="8"/>
  <c r="FB92" i="8"/>
  <c r="FB78" i="8"/>
  <c r="FB32" i="8"/>
  <c r="FB88" i="8"/>
  <c r="FB93" i="8"/>
  <c r="FB94" i="8"/>
  <c r="FB98" i="8"/>
  <c r="FB99" i="8"/>
  <c r="FB148" i="8"/>
  <c r="FB28" i="8"/>
  <c r="FB149" i="8"/>
  <c r="FB150" i="8"/>
  <c r="FB154" i="8"/>
  <c r="FB155" i="8"/>
  <c r="FB156" i="8"/>
  <c r="FB157" i="8"/>
  <c r="FB160" i="8"/>
  <c r="FB161" i="8"/>
  <c r="FB163" i="8"/>
  <c r="FB168" i="8"/>
  <c r="FB174" i="8"/>
  <c r="FB175" i="8"/>
  <c r="FB179" i="8"/>
  <c r="FB181" i="8"/>
  <c r="FB185" i="8"/>
  <c r="FB186" i="8"/>
  <c r="FB187" i="8"/>
  <c r="FB191" i="8"/>
  <c r="FB192" i="8"/>
  <c r="FB193" i="8"/>
  <c r="FB194" i="8"/>
  <c r="FB25" i="8"/>
  <c r="FB80" i="8"/>
  <c r="FB81" i="8"/>
  <c r="FB176" i="8"/>
  <c r="FB188" i="8"/>
  <c r="FB199" i="8"/>
  <c r="FB200" i="8"/>
  <c r="FB201" i="8"/>
  <c r="FB202" i="8"/>
  <c r="FB210" i="8"/>
  <c r="FB15" i="8"/>
  <c r="FB164" i="8"/>
  <c r="FB30" i="8"/>
  <c r="FB31" i="8"/>
  <c r="FB41" i="8"/>
  <c r="FB42" i="8"/>
  <c r="FB153" i="8"/>
  <c r="FB158" i="8"/>
  <c r="FB159" i="8"/>
  <c r="OM149" i="8" l="1"/>
  <c r="OM150" i="8"/>
  <c r="OM154" i="8"/>
  <c r="OM155" i="8"/>
  <c r="OM161" i="8"/>
  <c r="OM175" i="8"/>
  <c r="OM181" i="8"/>
  <c r="OM187" i="8"/>
  <c r="OM192" i="8"/>
  <c r="OM199" i="8"/>
  <c r="OM28" i="8"/>
  <c r="OM160" i="8"/>
  <c r="OM191" i="8"/>
  <c r="OM200" i="8"/>
  <c r="OM201" i="8"/>
  <c r="OM164" i="8"/>
  <c r="OM25" i="8"/>
  <c r="OM78" i="8"/>
  <c r="OM79" i="8"/>
  <c r="OM92" i="8"/>
  <c r="OM105" i="8"/>
  <c r="OM123" i="8"/>
  <c r="OM136" i="8"/>
  <c r="OM167" i="8"/>
  <c r="OM30" i="8"/>
  <c r="OM41" i="8"/>
  <c r="OM52" i="8"/>
  <c r="OM128" i="8"/>
  <c r="OM134" i="8"/>
  <c r="OM135" i="8"/>
  <c r="OM141" i="8"/>
  <c r="OM142" i="8"/>
  <c r="OM146" i="8"/>
  <c r="OM147" i="8"/>
  <c r="OM151" i="8"/>
  <c r="OM152" i="8"/>
  <c r="OM153" i="8"/>
  <c r="OM158" i="8"/>
  <c r="OM159" i="8"/>
  <c r="OM18" i="8"/>
  <c r="OM42" i="8"/>
  <c r="OM165" i="8"/>
  <c r="OM166" i="8"/>
  <c r="OM172" i="8"/>
  <c r="OM173" i="8"/>
  <c r="OM177" i="8"/>
  <c r="OM17" i="8"/>
  <c r="OM178" i="8"/>
  <c r="OM182" i="8"/>
  <c r="OM183" i="8"/>
  <c r="OM184" i="8"/>
  <c r="OM189" i="8"/>
  <c r="OM190" i="8"/>
  <c r="OM31" i="8"/>
  <c r="OM196" i="8"/>
  <c r="OM197" i="8"/>
  <c r="FC31" i="8"/>
  <c r="FC51" i="8"/>
  <c r="FC128" i="8"/>
  <c r="FC135" i="8"/>
  <c r="FC141" i="8"/>
  <c r="FC142" i="8"/>
  <c r="FC146" i="8"/>
  <c r="FC147" i="8"/>
  <c r="FC151" i="8"/>
  <c r="FC152" i="8"/>
  <c r="FC153" i="8"/>
  <c r="FC158" i="8"/>
  <c r="FC159" i="8"/>
  <c r="OM9" i="8"/>
  <c r="ON10" i="8"/>
  <c r="ON17" i="8"/>
  <c r="ON18" i="8"/>
  <c r="ON30" i="8"/>
  <c r="ON42" i="8"/>
  <c r="ON51" i="8"/>
  <c r="ON134" i="8"/>
  <c r="ON135" i="8"/>
  <c r="ON141" i="8"/>
  <c r="ON142" i="8"/>
  <c r="ON146" i="8"/>
  <c r="ON147" i="8"/>
  <c r="ON151" i="8"/>
  <c r="ON152" i="8"/>
  <c r="OL8" i="8"/>
  <c r="JT8" i="8"/>
  <c r="JV10" i="8"/>
  <c r="JV168" i="8" s="1"/>
  <c r="JV39" i="8"/>
  <c r="JV133" i="8"/>
  <c r="JV134" i="8"/>
  <c r="JV163" i="8"/>
  <c r="JV164" i="8"/>
  <c r="JV165" i="8"/>
  <c r="JV166" i="8"/>
  <c r="JV167" i="8"/>
  <c r="JU9" i="8"/>
  <c r="FD10" i="8"/>
  <c r="FD76" i="8"/>
  <c r="FD77" i="8"/>
  <c r="FD89" i="8"/>
  <c r="FD90" i="8"/>
  <c r="FD91" i="8"/>
  <c r="FD65" i="8"/>
  <c r="FD96" i="8"/>
  <c r="FD97" i="8"/>
  <c r="FD103" i="8"/>
  <c r="FD104" i="8"/>
  <c r="FD110" i="8"/>
  <c r="FD111" i="8"/>
  <c r="FD17" i="8"/>
  <c r="FD64" i="8"/>
  <c r="FD115" i="8"/>
  <c r="FD116" i="8"/>
  <c r="FC9" i="8"/>
  <c r="FB8" i="8"/>
  <c r="JS214" i="8"/>
  <c r="EZ216" i="8"/>
  <c r="OL213" i="8"/>
  <c r="OL214" i="8" s="1"/>
  <c r="JT213" i="8"/>
  <c r="FB215" i="8" s="1"/>
  <c r="FB213" i="8"/>
  <c r="FB214" i="8" s="1"/>
  <c r="OM56" i="8"/>
  <c r="OM54" i="8"/>
  <c r="OM57" i="8"/>
  <c r="OM62" i="8"/>
  <c r="OM58" i="8"/>
  <c r="OM61" i="8"/>
  <c r="OM59" i="8"/>
  <c r="OM63" i="8"/>
  <c r="OM55" i="8"/>
  <c r="OM60" i="8"/>
  <c r="OM53" i="8"/>
  <c r="OM203" i="8"/>
  <c r="OM204" i="8"/>
  <c r="OM208" i="8"/>
  <c r="OM209" i="8"/>
  <c r="JU17" i="8"/>
  <c r="JU36" i="8"/>
  <c r="JU48" i="8"/>
  <c r="JU61" i="8"/>
  <c r="JU64" i="8"/>
  <c r="JU68" i="8"/>
  <c r="JU70" i="8"/>
  <c r="JU73" i="8"/>
  <c r="JU74" i="8"/>
  <c r="JU94" i="8"/>
  <c r="JU95" i="8"/>
  <c r="JU96" i="8"/>
  <c r="JU97" i="8"/>
  <c r="JU98" i="8"/>
  <c r="JU99" i="8"/>
  <c r="JU100" i="8"/>
  <c r="JU101" i="8"/>
  <c r="JU102" i="8"/>
  <c r="JU103" i="8"/>
  <c r="JU104" i="8"/>
  <c r="JU105" i="8"/>
  <c r="JU106" i="8"/>
  <c r="JU107" i="8"/>
  <c r="JU108" i="8"/>
  <c r="JU109" i="8"/>
  <c r="JU110" i="8"/>
  <c r="JU111" i="8"/>
  <c r="JU16" i="8"/>
  <c r="JU33" i="8"/>
  <c r="JU46" i="8"/>
  <c r="JU60" i="8"/>
  <c r="JU63" i="8"/>
  <c r="JU67" i="8"/>
  <c r="JU112" i="8"/>
  <c r="JU113" i="8"/>
  <c r="JU114" i="8"/>
  <c r="JU115" i="8"/>
  <c r="JU116" i="8"/>
  <c r="JU117" i="8"/>
  <c r="JU118" i="8"/>
  <c r="JU119" i="8"/>
  <c r="JU120" i="8"/>
  <c r="JU121" i="8"/>
  <c r="JU122" i="8"/>
  <c r="JU123" i="8"/>
  <c r="JU124" i="8"/>
  <c r="JU125" i="8"/>
  <c r="JU126" i="8"/>
  <c r="JU127" i="8"/>
  <c r="JU27" i="8"/>
  <c r="JU28" i="8"/>
  <c r="JU29" i="8"/>
  <c r="JU30" i="8"/>
  <c r="JU31" i="8"/>
  <c r="JU34" i="8"/>
  <c r="JU35" i="8"/>
  <c r="JU37" i="8"/>
  <c r="JU39" i="8"/>
  <c r="JU40" i="8"/>
  <c r="JU42" i="8"/>
  <c r="JU43" i="8"/>
  <c r="JU50" i="8"/>
  <c r="JU52" i="8"/>
  <c r="JU54" i="8"/>
  <c r="JU55" i="8"/>
  <c r="JU59" i="8"/>
  <c r="JU128" i="8"/>
  <c r="JU129" i="8"/>
  <c r="JU130" i="8"/>
  <c r="JU131" i="8"/>
  <c r="JU132" i="8"/>
  <c r="JU135" i="8"/>
  <c r="JU136" i="8"/>
  <c r="JU137" i="8"/>
  <c r="JU138" i="8"/>
  <c r="JU139" i="8"/>
  <c r="JU140" i="8"/>
  <c r="JU141" i="8"/>
  <c r="JU142" i="8"/>
  <c r="JU143" i="8"/>
  <c r="JU144" i="8"/>
  <c r="JU145" i="8"/>
  <c r="JU146" i="8"/>
  <c r="JU147" i="8"/>
  <c r="JU148" i="8"/>
  <c r="JU149" i="8"/>
  <c r="JU150" i="8"/>
  <c r="JU151" i="8"/>
  <c r="JU152" i="8"/>
  <c r="JU153" i="8"/>
  <c r="JU154" i="8"/>
  <c r="JU155" i="8"/>
  <c r="JU156" i="8"/>
  <c r="JU157" i="8"/>
  <c r="JU158" i="8"/>
  <c r="JU159" i="8"/>
  <c r="JU160" i="8"/>
  <c r="JU38" i="8"/>
  <c r="JU44" i="8"/>
  <c r="JU45" i="8"/>
  <c r="JU53" i="8"/>
  <c r="JU58" i="8"/>
  <c r="JU163" i="8"/>
  <c r="JU164" i="8"/>
  <c r="JU165" i="8"/>
  <c r="JU166" i="8"/>
  <c r="JU167" i="8"/>
  <c r="JU168" i="8"/>
  <c r="JU169" i="8"/>
  <c r="JU170" i="8"/>
  <c r="JU171" i="8"/>
  <c r="JU172" i="8"/>
  <c r="JU173" i="8"/>
  <c r="JU174" i="8"/>
  <c r="JU175" i="8"/>
  <c r="JU176" i="8"/>
  <c r="JU177" i="8"/>
  <c r="JU178" i="8"/>
  <c r="JU24" i="8"/>
  <c r="JU51" i="8"/>
  <c r="JU56" i="8"/>
  <c r="JU161" i="8"/>
  <c r="JU179" i="8"/>
  <c r="JU180" i="8"/>
  <c r="JU181" i="8"/>
  <c r="JU182" i="8"/>
  <c r="JU183" i="8"/>
  <c r="JU184" i="8"/>
  <c r="JU185" i="8"/>
  <c r="JU186" i="8"/>
  <c r="JU187" i="8"/>
  <c r="JU188" i="8"/>
  <c r="JU189" i="8"/>
  <c r="JU190" i="8"/>
  <c r="JU191" i="8"/>
  <c r="JU192" i="8"/>
  <c r="JU193" i="8"/>
  <c r="JU194" i="8"/>
  <c r="JU195" i="8"/>
  <c r="JU32" i="8"/>
  <c r="JU41" i="8"/>
  <c r="JU133" i="8"/>
  <c r="JU134" i="8"/>
  <c r="JU162" i="8"/>
  <c r="JU196" i="8"/>
  <c r="JU197" i="8"/>
  <c r="JU198" i="8"/>
  <c r="JU199" i="8"/>
  <c r="JU200" i="8"/>
  <c r="JU201" i="8"/>
  <c r="JU202" i="8"/>
  <c r="JU203" i="8"/>
  <c r="JU204" i="8"/>
  <c r="JU205" i="8"/>
  <c r="JU206" i="8"/>
  <c r="JU207" i="8"/>
  <c r="JU208" i="8"/>
  <c r="JU209" i="8"/>
  <c r="JU210" i="8"/>
  <c r="JU211" i="8"/>
  <c r="JU212" i="8"/>
  <c r="JU47" i="8"/>
  <c r="JU49" i="8"/>
  <c r="JU57" i="8"/>
  <c r="JU62" i="8"/>
  <c r="JU65" i="8"/>
  <c r="JU66" i="8"/>
  <c r="JU69" i="8"/>
  <c r="JU71" i="8"/>
  <c r="JU72" i="8"/>
  <c r="JU75" i="8"/>
  <c r="JU76" i="8"/>
  <c r="JU77" i="8"/>
  <c r="JU78" i="8"/>
  <c r="JU79" i="8"/>
  <c r="JU80" i="8"/>
  <c r="JU81" i="8"/>
  <c r="JU82" i="8"/>
  <c r="JU83" i="8"/>
  <c r="JU84" i="8"/>
  <c r="JU85" i="8"/>
  <c r="JU86" i="8"/>
  <c r="JU87" i="8"/>
  <c r="JU88" i="8"/>
  <c r="JU89" i="8"/>
  <c r="JU90" i="8"/>
  <c r="JU91" i="8"/>
  <c r="JU92" i="8"/>
  <c r="JU93" i="8"/>
  <c r="FC57" i="8"/>
  <c r="FC53" i="8"/>
  <c r="FC56" i="8"/>
  <c r="FC54" i="8"/>
  <c r="FC55" i="8"/>
  <c r="FC58" i="8"/>
  <c r="FC63" i="8"/>
  <c r="FC62" i="8"/>
  <c r="FC61" i="8"/>
  <c r="FC60" i="8"/>
  <c r="FC59" i="8"/>
  <c r="FC67" i="8"/>
  <c r="FC68" i="8"/>
  <c r="FC70" i="8"/>
  <c r="FC73" i="8"/>
  <c r="FC72" i="8"/>
  <c r="FC71" i="8"/>
  <c r="FC75" i="8"/>
  <c r="FC66" i="8"/>
  <c r="FC74" i="8"/>
  <c r="FC69" i="8"/>
  <c r="FC14" i="8"/>
  <c r="FC45" i="8"/>
  <c r="FC47" i="8"/>
  <c r="FC48" i="8"/>
  <c r="FC49" i="8"/>
  <c r="FC50" i="8"/>
  <c r="FC19" i="8"/>
  <c r="FC29" i="8"/>
  <c r="FC95" i="8"/>
  <c r="FC100" i="8"/>
  <c r="FC101" i="8"/>
  <c r="FC114" i="8"/>
  <c r="FC117" i="8"/>
  <c r="FC118" i="8"/>
  <c r="FC185" i="8"/>
  <c r="FC187" i="8"/>
  <c r="FC191" i="8"/>
  <c r="FC193" i="8"/>
  <c r="FC79" i="8"/>
  <c r="FC78" i="8"/>
  <c r="FC199" i="8"/>
  <c r="FC201" i="8"/>
  <c r="FC210" i="8"/>
  <c r="FC15" i="8"/>
  <c r="FC165" i="8"/>
  <c r="FC172" i="8"/>
  <c r="FC177" i="8"/>
  <c r="FC178" i="8"/>
  <c r="FC182" i="8"/>
  <c r="FC184" i="8"/>
  <c r="FC190" i="8"/>
  <c r="FC52" i="8"/>
  <c r="FC119" i="8"/>
  <c r="FC124" i="8"/>
  <c r="FC125" i="8"/>
  <c r="FC109" i="8"/>
  <c r="FC112" i="8"/>
  <c r="FC129" i="8"/>
  <c r="FC130" i="8"/>
  <c r="FC131" i="8"/>
  <c r="FC132" i="8"/>
  <c r="FC137" i="8"/>
  <c r="FC106" i="8"/>
  <c r="FC139" i="8"/>
  <c r="FC140" i="8"/>
  <c r="FC143" i="8"/>
  <c r="FC144" i="8"/>
  <c r="FC145" i="8"/>
  <c r="FC162" i="8"/>
  <c r="FC169" i="8"/>
  <c r="FC170" i="8"/>
  <c r="FC171" i="8"/>
  <c r="FC180" i="8"/>
  <c r="FC198" i="8"/>
  <c r="FC205" i="8"/>
  <c r="FC207" i="8"/>
  <c r="FC211" i="8"/>
  <c r="FC212" i="8"/>
  <c r="FC44" i="8"/>
  <c r="FC43" i="8"/>
  <c r="FC108" i="8"/>
  <c r="FC105" i="8"/>
  <c r="FC136" i="8"/>
  <c r="FC167" i="8"/>
  <c r="FC107" i="8"/>
  <c r="FC113" i="8"/>
  <c r="FC126" i="8"/>
  <c r="FC138" i="8"/>
  <c r="FC206" i="8"/>
  <c r="FC102" i="8"/>
  <c r="FC133" i="8"/>
  <c r="FC195" i="8"/>
  <c r="FC16" i="8"/>
  <c r="FC20" i="8"/>
  <c r="FC22" i="8"/>
  <c r="FC23" i="8"/>
  <c r="FC24" i="8"/>
  <c r="FC26" i="8"/>
  <c r="FC27" i="8"/>
  <c r="FC21" i="8"/>
  <c r="FC33" i="8"/>
  <c r="FC34" i="8"/>
  <c r="FC35" i="8"/>
  <c r="FC40" i="8"/>
  <c r="FC46" i="8"/>
  <c r="FC80" i="8"/>
  <c r="FC28" i="8"/>
  <c r="FC32" i="8"/>
  <c r="FC37" i="8"/>
  <c r="FC82" i="8"/>
  <c r="FC83" i="8"/>
  <c r="FC84" i="8"/>
  <c r="FC85" i="8"/>
  <c r="FC86" i="8"/>
  <c r="FC87" i="8"/>
  <c r="FC25" i="8"/>
  <c r="FC81" i="8"/>
  <c r="FC36" i="8"/>
  <c r="FC38" i="8"/>
  <c r="FC39" i="8"/>
  <c r="FC88" i="8"/>
  <c r="FC93" i="8"/>
  <c r="FC94" i="8"/>
  <c r="FC98" i="8"/>
  <c r="FC99" i="8"/>
  <c r="FC148" i="8"/>
  <c r="FC149" i="8"/>
  <c r="FC150" i="8"/>
  <c r="FC154" i="8"/>
  <c r="FC155" i="8"/>
  <c r="FC156" i="8"/>
  <c r="FC157" i="8"/>
  <c r="FC160" i="8"/>
  <c r="FC161" i="8"/>
  <c r="FC163" i="8"/>
  <c r="FC168" i="8"/>
  <c r="FC174" i="8"/>
  <c r="FC175" i="8"/>
  <c r="FC179" i="8"/>
  <c r="FC181" i="8"/>
  <c r="FC186" i="8"/>
  <c r="FC176" i="8"/>
  <c r="FC192" i="8"/>
  <c r="FC194" i="8"/>
  <c r="FC92" i="8"/>
  <c r="FC188" i="8"/>
  <c r="FC200" i="8"/>
  <c r="FC202" i="8"/>
  <c r="FC123" i="8"/>
  <c r="FC164" i="8"/>
  <c r="FC166" i="8"/>
  <c r="FC173" i="8"/>
  <c r="FC134" i="8"/>
  <c r="FC183" i="8"/>
  <c r="FC189" i="8"/>
  <c r="OM213" i="8" l="1"/>
  <c r="OM214" i="8" s="1"/>
  <c r="JU213" i="8"/>
  <c r="FC215" i="8" s="1"/>
  <c r="ON157" i="8"/>
  <c r="ON85" i="8"/>
  <c r="ON98" i="8"/>
  <c r="ON106" i="8"/>
  <c r="ON171" i="8"/>
  <c r="ON27" i="8"/>
  <c r="ON163" i="8"/>
  <c r="ON179" i="8"/>
  <c r="ON188" i="8"/>
  <c r="ON113" i="8"/>
  <c r="ON211" i="8"/>
  <c r="ON21" i="8"/>
  <c r="ON36" i="8"/>
  <c r="ON46" i="8"/>
  <c r="ON87" i="8"/>
  <c r="ON168" i="8"/>
  <c r="ON81" i="8"/>
  <c r="ON156" i="8"/>
  <c r="ON16" i="8"/>
  <c r="ON37" i="8"/>
  <c r="ON148" i="8"/>
  <c r="FD56" i="8"/>
  <c r="FD54" i="8"/>
  <c r="FD57" i="8"/>
  <c r="FD55" i="8"/>
  <c r="FD58" i="8"/>
  <c r="FD62" i="8"/>
  <c r="FD60" i="8"/>
  <c r="FD63" i="8"/>
  <c r="FD61" i="8"/>
  <c r="FD59" i="8"/>
  <c r="FD67" i="8"/>
  <c r="FD68" i="8"/>
  <c r="FD73" i="8"/>
  <c r="FD72" i="8"/>
  <c r="FD71" i="8"/>
  <c r="FD70" i="8"/>
  <c r="FD75" i="8"/>
  <c r="FD66" i="8"/>
  <c r="FD74" i="8"/>
  <c r="FD69" i="8"/>
  <c r="FD14" i="8"/>
  <c r="FD45" i="8"/>
  <c r="FD47" i="8"/>
  <c r="FD48" i="8"/>
  <c r="FD49" i="8"/>
  <c r="FD50" i="8"/>
  <c r="FD19" i="8"/>
  <c r="FD29" i="8"/>
  <c r="FD95" i="8"/>
  <c r="FD100" i="8"/>
  <c r="FD101" i="8"/>
  <c r="FD106" i="8"/>
  <c r="FD114" i="8"/>
  <c r="FD117" i="8"/>
  <c r="FD118" i="8"/>
  <c r="FD119" i="8"/>
  <c r="FD124" i="8"/>
  <c r="FD125" i="8"/>
  <c r="FD167" i="8"/>
  <c r="FD107" i="8"/>
  <c r="FD102" i="8"/>
  <c r="FD133" i="8"/>
  <c r="FD195" i="8"/>
  <c r="FD16" i="8"/>
  <c r="FD20" i="8"/>
  <c r="FD80" i="8"/>
  <c r="FD22" i="8"/>
  <c r="FD23" i="8"/>
  <c r="FD24" i="8"/>
  <c r="FD26" i="8"/>
  <c r="FD27" i="8"/>
  <c r="FD33" i="8"/>
  <c r="FD34" i="8"/>
  <c r="FD35" i="8"/>
  <c r="FD38" i="8"/>
  <c r="FD40" i="8"/>
  <c r="FD46" i="8"/>
  <c r="FD25" i="8"/>
  <c r="FD79" i="8"/>
  <c r="FD78" i="8"/>
  <c r="FD21" i="8"/>
  <c r="FD32" i="8"/>
  <c r="FD36" i="8"/>
  <c r="FD39" i="8"/>
  <c r="FD82" i="8"/>
  <c r="FD83" i="8"/>
  <c r="FD84" i="8"/>
  <c r="FD85" i="8"/>
  <c r="FD86" i="8"/>
  <c r="FD87" i="8"/>
  <c r="FD92" i="8"/>
  <c r="FD28" i="8"/>
  <c r="FD37" i="8"/>
  <c r="FD88" i="8"/>
  <c r="FD93" i="8"/>
  <c r="FD94" i="8"/>
  <c r="FD98" i="8"/>
  <c r="FD99" i="8"/>
  <c r="FD148" i="8"/>
  <c r="FD149" i="8"/>
  <c r="FD150" i="8"/>
  <c r="FD154" i="8"/>
  <c r="FD155" i="8"/>
  <c r="FD156" i="8"/>
  <c r="FD157" i="8"/>
  <c r="FD160" i="8"/>
  <c r="FD161" i="8"/>
  <c r="FD163" i="8"/>
  <c r="FD168" i="8"/>
  <c r="FD174" i="8"/>
  <c r="FD175" i="8"/>
  <c r="FD176" i="8"/>
  <c r="FD53" i="8"/>
  <c r="FD181" i="8"/>
  <c r="FD185" i="8"/>
  <c r="FD186" i="8"/>
  <c r="FD187" i="8"/>
  <c r="FD120" i="8"/>
  <c r="FD121" i="8"/>
  <c r="FD122" i="8"/>
  <c r="FD127" i="8"/>
  <c r="FD30" i="8"/>
  <c r="FD41" i="8"/>
  <c r="FD42" i="8"/>
  <c r="FD51" i="8"/>
  <c r="FD52" i="8"/>
  <c r="FD128" i="8"/>
  <c r="FD135" i="8"/>
  <c r="FD141" i="8"/>
  <c r="FD142" i="8"/>
  <c r="FD146" i="8"/>
  <c r="FD179" i="8"/>
  <c r="FD151" i="8"/>
  <c r="FD152" i="8"/>
  <c r="FD153" i="8"/>
  <c r="FD158" i="8"/>
  <c r="FD159" i="8"/>
  <c r="FD134" i="8"/>
  <c r="FD165" i="8"/>
  <c r="FD166" i="8"/>
  <c r="FD172" i="8"/>
  <c r="FD173" i="8"/>
  <c r="FD177" i="8"/>
  <c r="FD178" i="8"/>
  <c r="FD31" i="8"/>
  <c r="FD182" i="8"/>
  <c r="FD183" i="8"/>
  <c r="FD184" i="8"/>
  <c r="FD189" i="8"/>
  <c r="FD190" i="8"/>
  <c r="FD147" i="8"/>
  <c r="OO10" i="8"/>
  <c r="OO196" i="8"/>
  <c r="OO197" i="8"/>
  <c r="OO203" i="8"/>
  <c r="OO204" i="8"/>
  <c r="OO208" i="8"/>
  <c r="OO209" i="8"/>
  <c r="OO18" i="8"/>
  <c r="OO76" i="8"/>
  <c r="OO77" i="8"/>
  <c r="OO89" i="8"/>
  <c r="OO90" i="8"/>
  <c r="OO91" i="8"/>
  <c r="ON9" i="8"/>
  <c r="JW32" i="8"/>
  <c r="JW37" i="8"/>
  <c r="JW52" i="8"/>
  <c r="JW129" i="8"/>
  <c r="JW131" i="8"/>
  <c r="JW161" i="8"/>
  <c r="JW163" i="8"/>
  <c r="JW164" i="8"/>
  <c r="JW165" i="8"/>
  <c r="JW166" i="8"/>
  <c r="JW167" i="8"/>
  <c r="JW168" i="8"/>
  <c r="JW169" i="8"/>
  <c r="JW170" i="8"/>
  <c r="JW171" i="8"/>
  <c r="JW172" i="8"/>
  <c r="JW173" i="8"/>
  <c r="JW174" i="8"/>
  <c r="JW175" i="8"/>
  <c r="JW176" i="8"/>
  <c r="JW177" i="8"/>
  <c r="JW178" i="8"/>
  <c r="JW14" i="8"/>
  <c r="JW50" i="8"/>
  <c r="JW133" i="8"/>
  <c r="JW180" i="8"/>
  <c r="JW181" i="8"/>
  <c r="JW182" i="8"/>
  <c r="JW183" i="8"/>
  <c r="JW184" i="8"/>
  <c r="JW185" i="8"/>
  <c r="JW186" i="8"/>
  <c r="JW187" i="8"/>
  <c r="JW188" i="8"/>
  <c r="JW189" i="8"/>
  <c r="JW190" i="8"/>
  <c r="JW191" i="8"/>
  <c r="JW192" i="8"/>
  <c r="JW193" i="8"/>
  <c r="JW194" i="8"/>
  <c r="JW195" i="8"/>
  <c r="JW27" i="8"/>
  <c r="JW29" i="8"/>
  <c r="JW38" i="8"/>
  <c r="JW40" i="8"/>
  <c r="JW51" i="8"/>
  <c r="JW134" i="8"/>
  <c r="JW162" i="8"/>
  <c r="JW179" i="8"/>
  <c r="JW196" i="8"/>
  <c r="JW197" i="8"/>
  <c r="JW198" i="8"/>
  <c r="JW199" i="8"/>
  <c r="JW200" i="8"/>
  <c r="JW201" i="8"/>
  <c r="JW202" i="8"/>
  <c r="JW203" i="8"/>
  <c r="JW204" i="8"/>
  <c r="JW205" i="8"/>
  <c r="JW206" i="8"/>
  <c r="JW207" i="8"/>
  <c r="JW208" i="8"/>
  <c r="JW209" i="8"/>
  <c r="JW210" i="8"/>
  <c r="JW211" i="8"/>
  <c r="JV9" i="8"/>
  <c r="JW10" i="8"/>
  <c r="JW15" i="8"/>
  <c r="JW67" i="8"/>
  <c r="JW68" i="8"/>
  <c r="JW112" i="8"/>
  <c r="JW113" i="8"/>
  <c r="JW114" i="8"/>
  <c r="JW115" i="8"/>
  <c r="JW116" i="8"/>
  <c r="JW117" i="8"/>
  <c r="JW118" i="8"/>
  <c r="JW119" i="8"/>
  <c r="JW120" i="8"/>
  <c r="JW121" i="8"/>
  <c r="JW122" i="8"/>
  <c r="JW123" i="8"/>
  <c r="JW124" i="8"/>
  <c r="JW125" i="8"/>
  <c r="JW126" i="8"/>
  <c r="JW127" i="8"/>
  <c r="JW17" i="8"/>
  <c r="JW18" i="8"/>
  <c r="JW19" i="8"/>
  <c r="JW20" i="8"/>
  <c r="JW21" i="8"/>
  <c r="JW22" i="8"/>
  <c r="JW23" i="8"/>
  <c r="JW24" i="8"/>
  <c r="JW25" i="8"/>
  <c r="JW26" i="8"/>
  <c r="JW28" i="8"/>
  <c r="JW30" i="8"/>
  <c r="JW31" i="8"/>
  <c r="JW33" i="8"/>
  <c r="JW34" i="8"/>
  <c r="JW36" i="8"/>
  <c r="JW42" i="8"/>
  <c r="JW43" i="8"/>
  <c r="JW45" i="8"/>
  <c r="JW47" i="8"/>
  <c r="JW49" i="8"/>
  <c r="JW152" i="8"/>
  <c r="JW153" i="8"/>
  <c r="JW154" i="8"/>
  <c r="JW155" i="8"/>
  <c r="JW156" i="8"/>
  <c r="JW157" i="8"/>
  <c r="JW158" i="8"/>
  <c r="JW159" i="8"/>
  <c r="JW160" i="8"/>
  <c r="FE57" i="8"/>
  <c r="FE53" i="8"/>
  <c r="FE56" i="8"/>
  <c r="FE54" i="8"/>
  <c r="FE55" i="8"/>
  <c r="FE58" i="8"/>
  <c r="FE62" i="8"/>
  <c r="FE60" i="8"/>
  <c r="FE59" i="8"/>
  <c r="FE63" i="8"/>
  <c r="FE61" i="8"/>
  <c r="FE67" i="8"/>
  <c r="FE68" i="8"/>
  <c r="FE73" i="8"/>
  <c r="FE70" i="8"/>
  <c r="FE71" i="8"/>
  <c r="FE72" i="8"/>
  <c r="FE75" i="8"/>
  <c r="FE66" i="8"/>
  <c r="FE10" i="8"/>
  <c r="FE52" i="8"/>
  <c r="FE64" i="8"/>
  <c r="FE65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7" i="8"/>
  <c r="FE18" i="8"/>
  <c r="FE30" i="8"/>
  <c r="FE31" i="8"/>
  <c r="FE51" i="8"/>
  <c r="FE135" i="8"/>
  <c r="FE141" i="8"/>
  <c r="FE142" i="8"/>
  <c r="FE146" i="8"/>
  <c r="FE147" i="8"/>
  <c r="FE151" i="8"/>
  <c r="FE152" i="8"/>
  <c r="FE153" i="8"/>
  <c r="FE158" i="8"/>
  <c r="FE159" i="8"/>
  <c r="FE165" i="8"/>
  <c r="FE166" i="8"/>
  <c r="FE172" i="8"/>
  <c r="FE173" i="8"/>
  <c r="FE177" i="8"/>
  <c r="FE178" i="8"/>
  <c r="FD9" i="8"/>
  <c r="FE128" i="8"/>
  <c r="FE134" i="8"/>
  <c r="FE182" i="8"/>
  <c r="FE183" i="8"/>
  <c r="FE184" i="8"/>
  <c r="FE189" i="8"/>
  <c r="FE190" i="8"/>
  <c r="FE42" i="8"/>
  <c r="FE196" i="8"/>
  <c r="FE197" i="8"/>
  <c r="FE203" i="8"/>
  <c r="FE204" i="8"/>
  <c r="FE208" i="8"/>
  <c r="FE209" i="8"/>
  <c r="JT214" i="8"/>
  <c r="FA216" i="8"/>
  <c r="FC213" i="8"/>
  <c r="FC214" i="8" s="1"/>
  <c r="ON58" i="8"/>
  <c r="ON56" i="8"/>
  <c r="ON54" i="8"/>
  <c r="ON55" i="8"/>
  <c r="ON57" i="8"/>
  <c r="ON62" i="8"/>
  <c r="ON61" i="8"/>
  <c r="ON59" i="8"/>
  <c r="ON63" i="8"/>
  <c r="ON60" i="8"/>
  <c r="ON53" i="8"/>
  <c r="ON66" i="8"/>
  <c r="ON68" i="8"/>
  <c r="ON70" i="8"/>
  <c r="ON73" i="8"/>
  <c r="ON72" i="8"/>
  <c r="ON75" i="8"/>
  <c r="ON74" i="8"/>
  <c r="ON71" i="8"/>
  <c r="ON67" i="8"/>
  <c r="ON69" i="8"/>
  <c r="ON19" i="8"/>
  <c r="ON29" i="8"/>
  <c r="ON95" i="8"/>
  <c r="ON100" i="8"/>
  <c r="ON101" i="8"/>
  <c r="ON108" i="8"/>
  <c r="ON109" i="8"/>
  <c r="ON114" i="8"/>
  <c r="ON118" i="8"/>
  <c r="ON124" i="8"/>
  <c r="ON125" i="8"/>
  <c r="ON126" i="8"/>
  <c r="ON138" i="8"/>
  <c r="ON139" i="8"/>
  <c r="ON145" i="8"/>
  <c r="ON162" i="8"/>
  <c r="ON169" i="8"/>
  <c r="ON198" i="8"/>
  <c r="ON207" i="8"/>
  <c r="ON137" i="8"/>
  <c r="ON140" i="8"/>
  <c r="ON14" i="8"/>
  <c r="ON205" i="8"/>
  <c r="ON47" i="8"/>
  <c r="ON49" i="8"/>
  <c r="ON143" i="8"/>
  <c r="ON212" i="8"/>
  <c r="ON180" i="8"/>
  <c r="ON131" i="8"/>
  <c r="ON117" i="8"/>
  <c r="ON129" i="8"/>
  <c r="ON112" i="8"/>
  <c r="ON174" i="8"/>
  <c r="ON193" i="8"/>
  <c r="ON80" i="8"/>
  <c r="ON176" i="8"/>
  <c r="ON202" i="8"/>
  <c r="ON186" i="8"/>
  <c r="ON210" i="8"/>
  <c r="ON32" i="8"/>
  <c r="ON38" i="8"/>
  <c r="ON22" i="8"/>
  <c r="ON94" i="8"/>
  <c r="ON154" i="8"/>
  <c r="ON84" i="8"/>
  <c r="ON185" i="8"/>
  <c r="ON88" i="8"/>
  <c r="ON194" i="8"/>
  <c r="ON102" i="8"/>
  <c r="ON133" i="8"/>
  <c r="ON20" i="8"/>
  <c r="ON23" i="8"/>
  <c r="ON24" i="8"/>
  <c r="ON26" i="8"/>
  <c r="ON28" i="8"/>
  <c r="ON34" i="8"/>
  <c r="ON35" i="8"/>
  <c r="ON40" i="8"/>
  <c r="ON82" i="8"/>
  <c r="ON33" i="8"/>
  <c r="ON83" i="8"/>
  <c r="ON86" i="8"/>
  <c r="ON39" i="8"/>
  <c r="ON93" i="8"/>
  <c r="ON99" i="8"/>
  <c r="ON149" i="8"/>
  <c r="ON150" i="8"/>
  <c r="ON155" i="8"/>
  <c r="ON161" i="8"/>
  <c r="ON175" i="8"/>
  <c r="ON160" i="8"/>
  <c r="ON181" i="8"/>
  <c r="ON187" i="8"/>
  <c r="ON192" i="8"/>
  <c r="ON199" i="8"/>
  <c r="ON191" i="8"/>
  <c r="ON200" i="8"/>
  <c r="ON201" i="8"/>
  <c r="ON164" i="8"/>
  <c r="ON25" i="8"/>
  <c r="ON78" i="8"/>
  <c r="ON79" i="8"/>
  <c r="ON92" i="8"/>
  <c r="ON105" i="8"/>
  <c r="ON123" i="8"/>
  <c r="ON136" i="8"/>
  <c r="ON167" i="8"/>
  <c r="ON65" i="8"/>
  <c r="ON76" i="8"/>
  <c r="ON77" i="8"/>
  <c r="ON89" i="8"/>
  <c r="ON90" i="8"/>
  <c r="ON91" i="8"/>
  <c r="ON96" i="8"/>
  <c r="ON97" i="8"/>
  <c r="ON103" i="8"/>
  <c r="ON104" i="8"/>
  <c r="ON110" i="8"/>
  <c r="ON41" i="8"/>
  <c r="ON64" i="8"/>
  <c r="ON111" i="8"/>
  <c r="ON115" i="8"/>
  <c r="ON116" i="8"/>
  <c r="ON120" i="8"/>
  <c r="ON121" i="8"/>
  <c r="ON122" i="8"/>
  <c r="ON127" i="8"/>
  <c r="ON153" i="8"/>
  <c r="ON158" i="8"/>
  <c r="ON159" i="8"/>
  <c r="ON31" i="8"/>
  <c r="ON52" i="8"/>
  <c r="ON165" i="8"/>
  <c r="ON166" i="8"/>
  <c r="ON172" i="8"/>
  <c r="ON173" i="8"/>
  <c r="ON177" i="8"/>
  <c r="ON128" i="8"/>
  <c r="ON182" i="8"/>
  <c r="ON183" i="8"/>
  <c r="ON184" i="8"/>
  <c r="ON189" i="8"/>
  <c r="ON190" i="8"/>
  <c r="ON178" i="8"/>
  <c r="ON196" i="8"/>
  <c r="ON197" i="8"/>
  <c r="ON203" i="8"/>
  <c r="ON204" i="8"/>
  <c r="ON208" i="8"/>
  <c r="ON209" i="8"/>
  <c r="ON195" i="8"/>
  <c r="ON206" i="8"/>
  <c r="ON132" i="8"/>
  <c r="ON144" i="8"/>
  <c r="ON43" i="8"/>
  <c r="ON45" i="8"/>
  <c r="ON48" i="8"/>
  <c r="ON50" i="8"/>
  <c r="ON170" i="8"/>
  <c r="ON44" i="8"/>
  <c r="ON107" i="8"/>
  <c r="ON15" i="8"/>
  <c r="ON119" i="8"/>
  <c r="ON130" i="8"/>
  <c r="JV41" i="8"/>
  <c r="JV46" i="8"/>
  <c r="JV48" i="8"/>
  <c r="JV49" i="8"/>
  <c r="JV50" i="8"/>
  <c r="JV51" i="8"/>
  <c r="JV52" i="8"/>
  <c r="JV53" i="8"/>
  <c r="JV55" i="8"/>
  <c r="JV56" i="8"/>
  <c r="JV58" i="8"/>
  <c r="JV60" i="8"/>
  <c r="JV131" i="8"/>
  <c r="JV135" i="8"/>
  <c r="JV136" i="8"/>
  <c r="JV137" i="8"/>
  <c r="JV138" i="8"/>
  <c r="JV139" i="8"/>
  <c r="JV140" i="8"/>
  <c r="JV141" i="8"/>
  <c r="JV142" i="8"/>
  <c r="JV143" i="8"/>
  <c r="JV144" i="8"/>
  <c r="JV145" i="8"/>
  <c r="JV146" i="8"/>
  <c r="JV147" i="8"/>
  <c r="JV148" i="8"/>
  <c r="JV149" i="8"/>
  <c r="JV150" i="8"/>
  <c r="JV151" i="8"/>
  <c r="JV152" i="8"/>
  <c r="JV153" i="8"/>
  <c r="JV154" i="8"/>
  <c r="JV155" i="8"/>
  <c r="JV156" i="8"/>
  <c r="JV157" i="8"/>
  <c r="JV158" i="8"/>
  <c r="JV159" i="8"/>
  <c r="JV160" i="8"/>
  <c r="JV169" i="8"/>
  <c r="JV170" i="8"/>
  <c r="JV171" i="8"/>
  <c r="JV172" i="8"/>
  <c r="JV173" i="8"/>
  <c r="JV174" i="8"/>
  <c r="JV175" i="8"/>
  <c r="JV176" i="8"/>
  <c r="JV177" i="8"/>
  <c r="JV178" i="8"/>
  <c r="JV16" i="8"/>
  <c r="JV20" i="8"/>
  <c r="JV35" i="8"/>
  <c r="JV36" i="8"/>
  <c r="JV42" i="8"/>
  <c r="JV44" i="8"/>
  <c r="JV45" i="8"/>
  <c r="JV59" i="8"/>
  <c r="JV128" i="8"/>
  <c r="JV129" i="8"/>
  <c r="JV130" i="8"/>
  <c r="JV161" i="8"/>
  <c r="JV179" i="8"/>
  <c r="JV180" i="8"/>
  <c r="JV181" i="8"/>
  <c r="JV182" i="8"/>
  <c r="JV183" i="8"/>
  <c r="JV184" i="8"/>
  <c r="JV185" i="8"/>
  <c r="JV186" i="8"/>
  <c r="JV187" i="8"/>
  <c r="JV188" i="8"/>
  <c r="JV189" i="8"/>
  <c r="JV190" i="8"/>
  <c r="JV191" i="8"/>
  <c r="JV192" i="8"/>
  <c r="JV193" i="8"/>
  <c r="JV194" i="8"/>
  <c r="JV195" i="8"/>
  <c r="JV37" i="8"/>
  <c r="JV57" i="8"/>
  <c r="JV132" i="8"/>
  <c r="JV162" i="8"/>
  <c r="JV196" i="8"/>
  <c r="JV197" i="8"/>
  <c r="JV198" i="8"/>
  <c r="JV199" i="8"/>
  <c r="JV200" i="8"/>
  <c r="JV201" i="8"/>
  <c r="JV202" i="8"/>
  <c r="JV203" i="8"/>
  <c r="JV204" i="8"/>
  <c r="JV205" i="8"/>
  <c r="JV206" i="8"/>
  <c r="JV207" i="8"/>
  <c r="JV208" i="8"/>
  <c r="JV209" i="8"/>
  <c r="JV210" i="8"/>
  <c r="JV211" i="8"/>
  <c r="JV212" i="8"/>
  <c r="JV19" i="8"/>
  <c r="JV21" i="8"/>
  <c r="JV26" i="8"/>
  <c r="JV54" i="8"/>
  <c r="JV64" i="8"/>
  <c r="JV69" i="8"/>
  <c r="JV70" i="8"/>
  <c r="JV73" i="8"/>
  <c r="JV74" i="8"/>
  <c r="JV75" i="8"/>
  <c r="JV76" i="8"/>
  <c r="JV77" i="8"/>
  <c r="JV78" i="8"/>
  <c r="JV79" i="8"/>
  <c r="JV80" i="8"/>
  <c r="JV81" i="8"/>
  <c r="JV82" i="8"/>
  <c r="JV83" i="8"/>
  <c r="JV84" i="8"/>
  <c r="JV85" i="8"/>
  <c r="JV86" i="8"/>
  <c r="JV87" i="8"/>
  <c r="JV88" i="8"/>
  <c r="JV89" i="8"/>
  <c r="JV90" i="8"/>
  <c r="JV91" i="8"/>
  <c r="JV92" i="8"/>
  <c r="JV93" i="8"/>
  <c r="JV28" i="8"/>
  <c r="JV33" i="8"/>
  <c r="JV43" i="8"/>
  <c r="JV63" i="8"/>
  <c r="JV67" i="8"/>
  <c r="JV71" i="8"/>
  <c r="JV72" i="8"/>
  <c r="JV94" i="8"/>
  <c r="JV95" i="8"/>
  <c r="JV96" i="8"/>
  <c r="JV97" i="8"/>
  <c r="JV98" i="8"/>
  <c r="JV99" i="8"/>
  <c r="JV101" i="8"/>
  <c r="JV102" i="8"/>
  <c r="JV103" i="8"/>
  <c r="JV104" i="8"/>
  <c r="JV105" i="8"/>
  <c r="JV106" i="8"/>
  <c r="JV107" i="8"/>
  <c r="JV108" i="8"/>
  <c r="JV109" i="8"/>
  <c r="JV110" i="8"/>
  <c r="JV111" i="8"/>
  <c r="JV18" i="8"/>
  <c r="JV23" i="8"/>
  <c r="JV30" i="8"/>
  <c r="JV47" i="8"/>
  <c r="JV61" i="8"/>
  <c r="JV62" i="8"/>
  <c r="JV65" i="8"/>
  <c r="JV66" i="8"/>
  <c r="JV68" i="8"/>
  <c r="JV112" i="8"/>
  <c r="JV113" i="8"/>
  <c r="JV114" i="8"/>
  <c r="JV115" i="8"/>
  <c r="JV116" i="8"/>
  <c r="JV117" i="8"/>
  <c r="JV118" i="8"/>
  <c r="JV119" i="8"/>
  <c r="JV120" i="8"/>
  <c r="JV121" i="8"/>
  <c r="JV122" i="8"/>
  <c r="JV123" i="8"/>
  <c r="JV124" i="8"/>
  <c r="JV125" i="8"/>
  <c r="JV126" i="8"/>
  <c r="JV127" i="8"/>
  <c r="JV100" i="8"/>
  <c r="JV14" i="8"/>
  <c r="JV15" i="8"/>
  <c r="JV17" i="8"/>
  <c r="JV22" i="8"/>
  <c r="JV24" i="8"/>
  <c r="JV25" i="8"/>
  <c r="JV27" i="8"/>
  <c r="JV29" i="8"/>
  <c r="JV31" i="8"/>
  <c r="JV32" i="8"/>
  <c r="JV34" i="8"/>
  <c r="JV38" i="8"/>
  <c r="JV40" i="8"/>
  <c r="FD169" i="8"/>
  <c r="FD126" i="8"/>
  <c r="FD170" i="8"/>
  <c r="FD171" i="8"/>
  <c r="FD180" i="8"/>
  <c r="FD198" i="8"/>
  <c r="FD205" i="8"/>
  <c r="FD206" i="8"/>
  <c r="FD108" i="8"/>
  <c r="FD211" i="8"/>
  <c r="FD212" i="8"/>
  <c r="FD44" i="8"/>
  <c r="FD43" i="8"/>
  <c r="FD109" i="8"/>
  <c r="FD113" i="8"/>
  <c r="FD207" i="8"/>
  <c r="FD123" i="8"/>
  <c r="FD136" i="8"/>
  <c r="FD191" i="8"/>
  <c r="FD192" i="8"/>
  <c r="FD193" i="8"/>
  <c r="FD194" i="8"/>
  <c r="FD81" i="8"/>
  <c r="FD188" i="8"/>
  <c r="FD199" i="8"/>
  <c r="FD200" i="8"/>
  <c r="FD201" i="8"/>
  <c r="FD202" i="8"/>
  <c r="FD210" i="8"/>
  <c r="FD105" i="8"/>
  <c r="FD15" i="8"/>
  <c r="FD164" i="8"/>
  <c r="FD18" i="8"/>
  <c r="FD196" i="8"/>
  <c r="FD197" i="8"/>
  <c r="FD203" i="8"/>
  <c r="FD204" i="8"/>
  <c r="FD208" i="8"/>
  <c r="FD209" i="8"/>
  <c r="FD112" i="8"/>
  <c r="FD129" i="8"/>
  <c r="FD130" i="8"/>
  <c r="FD131" i="8"/>
  <c r="FD132" i="8"/>
  <c r="FD137" i="8"/>
  <c r="FD138" i="8"/>
  <c r="FD139" i="8"/>
  <c r="FD140" i="8"/>
  <c r="FD143" i="8"/>
  <c r="FD144" i="8"/>
  <c r="FD145" i="8"/>
  <c r="FD162" i="8"/>
  <c r="JW212" i="8" l="1"/>
  <c r="JW16" i="8"/>
  <c r="JW48" i="8"/>
  <c r="JW56" i="8"/>
  <c r="JW61" i="8"/>
  <c r="JW62" i="8"/>
  <c r="JW63" i="8"/>
  <c r="FE74" i="8"/>
  <c r="FE69" i="8"/>
  <c r="FE14" i="8"/>
  <c r="FE45" i="8"/>
  <c r="FE47" i="8"/>
  <c r="FE48" i="8"/>
  <c r="FE49" i="8"/>
  <c r="FE50" i="8"/>
  <c r="FE19" i="8"/>
  <c r="FE29" i="8"/>
  <c r="FE95" i="8"/>
  <c r="FE100" i="8"/>
  <c r="FE101" i="8"/>
  <c r="FE112" i="8"/>
  <c r="FE113" i="8"/>
  <c r="FE114" i="8"/>
  <c r="FE117" i="8"/>
  <c r="FE118" i="8"/>
  <c r="FE119" i="8"/>
  <c r="FE124" i="8"/>
  <c r="FE125" i="8"/>
  <c r="FE107" i="8"/>
  <c r="FE129" i="8"/>
  <c r="FE130" i="8"/>
  <c r="FE131" i="8"/>
  <c r="FE132" i="8"/>
  <c r="FE137" i="8"/>
  <c r="FE138" i="8"/>
  <c r="FE139" i="8"/>
  <c r="FE140" i="8"/>
  <c r="FE143" i="8"/>
  <c r="FE144" i="8"/>
  <c r="FE145" i="8"/>
  <c r="FE162" i="8"/>
  <c r="FE169" i="8"/>
  <c r="FE106" i="8"/>
  <c r="FE170" i="8"/>
  <c r="FE33" i="8"/>
  <c r="FE34" i="8"/>
  <c r="FE35" i="8"/>
  <c r="FE36" i="8"/>
  <c r="FE39" i="8"/>
  <c r="FE40" i="8"/>
  <c r="FE46" i="8"/>
  <c r="FE80" i="8"/>
  <c r="FE92" i="8"/>
  <c r="FE81" i="8"/>
  <c r="FE37" i="8"/>
  <c r="FE38" i="8"/>
  <c r="FE83" i="8"/>
  <c r="FE84" i="8"/>
  <c r="FE85" i="8"/>
  <c r="FE86" i="8"/>
  <c r="FE87" i="8"/>
  <c r="FE79" i="8"/>
  <c r="FE78" i="8"/>
  <c r="FE32" i="8"/>
  <c r="FE82" i="8"/>
  <c r="FE88" i="8"/>
  <c r="FE93" i="8"/>
  <c r="FE94" i="8"/>
  <c r="FE98" i="8"/>
  <c r="FE99" i="8"/>
  <c r="FE148" i="8"/>
  <c r="FE149" i="8"/>
  <c r="FE150" i="8"/>
  <c r="FE154" i="8"/>
  <c r="FE155" i="8"/>
  <c r="FE156" i="8"/>
  <c r="FE157" i="8"/>
  <c r="FE25" i="8"/>
  <c r="FE160" i="8"/>
  <c r="FE161" i="8"/>
  <c r="FE163" i="8"/>
  <c r="FE168" i="8"/>
  <c r="FE174" i="8"/>
  <c r="FE175" i="8"/>
  <c r="FE179" i="8"/>
  <c r="FE181" i="8"/>
  <c r="FE185" i="8"/>
  <c r="FE186" i="8"/>
  <c r="FE187" i="8"/>
  <c r="FE176" i="8"/>
  <c r="FE191" i="8"/>
  <c r="FE192" i="8"/>
  <c r="FE193" i="8"/>
  <c r="FE194" i="8"/>
  <c r="FE21" i="8"/>
  <c r="FE188" i="8"/>
  <c r="FE199" i="8"/>
  <c r="FE200" i="8"/>
  <c r="FE201" i="8"/>
  <c r="FE202" i="8"/>
  <c r="FE210" i="8"/>
  <c r="FE123" i="8"/>
  <c r="FE15" i="8"/>
  <c r="FE164" i="8"/>
  <c r="FE41" i="8"/>
  <c r="FE76" i="8"/>
  <c r="FE77" i="8"/>
  <c r="FE89" i="8"/>
  <c r="FE90" i="8"/>
  <c r="OP58" i="8"/>
  <c r="OP56" i="8"/>
  <c r="OP54" i="8"/>
  <c r="OP55" i="8"/>
  <c r="OP57" i="8"/>
  <c r="OP62" i="8"/>
  <c r="OP61" i="8"/>
  <c r="OP59" i="8"/>
  <c r="OP63" i="8"/>
  <c r="OP60" i="8"/>
  <c r="OP53" i="8"/>
  <c r="OP66" i="8"/>
  <c r="OP68" i="8"/>
  <c r="OP70" i="8"/>
  <c r="OP73" i="8"/>
  <c r="OP72" i="8"/>
  <c r="OP75" i="8"/>
  <c r="OP74" i="8"/>
  <c r="OP71" i="8"/>
  <c r="OP67" i="8"/>
  <c r="OP69" i="8"/>
  <c r="OP19" i="8"/>
  <c r="OP29" i="8"/>
  <c r="OP95" i="8"/>
  <c r="OP100" i="8"/>
  <c r="OP101" i="8"/>
  <c r="OP108" i="8"/>
  <c r="OP109" i="8"/>
  <c r="OP114" i="8"/>
  <c r="OP118" i="8"/>
  <c r="OP119" i="8"/>
  <c r="OP124" i="8"/>
  <c r="OP125" i="8"/>
  <c r="OP126" i="8"/>
  <c r="OP132" i="8"/>
  <c r="OP145" i="8"/>
  <c r="OP162" i="8"/>
  <c r="OP169" i="8"/>
  <c r="OP198" i="8"/>
  <c r="OP206" i="8"/>
  <c r="OP138" i="8"/>
  <c r="OP140" i="8"/>
  <c r="OP143" i="8"/>
  <c r="OP207" i="8"/>
  <c r="OP14" i="8"/>
  <c r="OP43" i="8"/>
  <c r="OP137" i="8"/>
  <c r="OP144" i="8"/>
  <c r="OP180" i="8"/>
  <c r="OP45" i="8"/>
  <c r="OP47" i="8"/>
  <c r="OP48" i="8"/>
  <c r="OP49" i="8"/>
  <c r="OP50" i="8"/>
  <c r="OP107" i="8"/>
  <c r="OP170" i="8"/>
  <c r="OP212" i="8"/>
  <c r="OP44" i="8"/>
  <c r="OP131" i="8"/>
  <c r="OP15" i="8"/>
  <c r="OP117" i="8"/>
  <c r="OP139" i="8"/>
  <c r="OP130" i="8"/>
  <c r="OP112" i="8"/>
  <c r="OP194" i="8"/>
  <c r="OP195" i="8"/>
  <c r="OP85" i="8"/>
  <c r="OP98" i="8"/>
  <c r="OP106" i="8"/>
  <c r="OP171" i="8"/>
  <c r="OP205" i="8"/>
  <c r="OP129" i="8"/>
  <c r="OP211" i="8"/>
  <c r="OP27" i="8"/>
  <c r="OP163" i="8"/>
  <c r="OP179" i="8"/>
  <c r="OP188" i="8"/>
  <c r="OP21" i="8"/>
  <c r="OP36" i="8"/>
  <c r="OP46" i="8"/>
  <c r="OP87" i="8"/>
  <c r="OP168" i="8"/>
  <c r="OP81" i="8"/>
  <c r="OP80" i="8"/>
  <c r="OP148" i="8"/>
  <c r="OP156" i="8"/>
  <c r="OP174" i="8"/>
  <c r="OP16" i="8"/>
  <c r="OP37" i="8"/>
  <c r="OP157" i="8"/>
  <c r="OP113" i="8"/>
  <c r="OP193" i="8"/>
  <c r="OP176" i="8"/>
  <c r="OP202" i="8"/>
  <c r="OP186" i="8"/>
  <c r="OP32" i="8"/>
  <c r="OP38" i="8"/>
  <c r="OP22" i="8"/>
  <c r="OP94" i="8"/>
  <c r="OP84" i="8"/>
  <c r="OP185" i="8"/>
  <c r="OP82" i="8"/>
  <c r="OP210" i="8"/>
  <c r="OP102" i="8"/>
  <c r="OP133" i="8"/>
  <c r="OP20" i="8"/>
  <c r="OP23" i="8"/>
  <c r="OP24" i="8"/>
  <c r="OP26" i="8"/>
  <c r="OP34" i="8"/>
  <c r="OP35" i="8"/>
  <c r="OP33" i="8"/>
  <c r="OP28" i="8"/>
  <c r="OP40" i="8"/>
  <c r="OP83" i="8"/>
  <c r="OP86" i="8"/>
  <c r="OP88" i="8"/>
  <c r="OP39" i="8"/>
  <c r="OP93" i="8"/>
  <c r="OP99" i="8"/>
  <c r="OP149" i="8"/>
  <c r="OP150" i="8"/>
  <c r="OP154" i="8"/>
  <c r="OP155" i="8"/>
  <c r="OP160" i="8"/>
  <c r="OO9" i="8"/>
  <c r="OP10" i="8"/>
  <c r="OP51" i="8"/>
  <c r="OP52" i="8"/>
  <c r="OP134" i="8"/>
  <c r="OP135" i="8"/>
  <c r="OP141" i="8"/>
  <c r="OP142" i="8"/>
  <c r="OP146" i="8"/>
  <c r="OP147" i="8"/>
  <c r="OP151" i="8"/>
  <c r="OP152" i="8"/>
  <c r="OP153" i="8"/>
  <c r="OP158" i="8"/>
  <c r="OP159" i="8"/>
  <c r="OP165" i="8"/>
  <c r="OP166" i="8"/>
  <c r="OP172" i="8"/>
  <c r="OP173" i="8"/>
  <c r="OP177" i="8"/>
  <c r="OP30" i="8"/>
  <c r="OP128" i="8"/>
  <c r="OP178" i="8"/>
  <c r="OP182" i="8"/>
  <c r="OP183" i="8"/>
  <c r="OP184" i="8"/>
  <c r="OP189" i="8"/>
  <c r="OP190" i="8"/>
  <c r="JX10" i="8"/>
  <c r="JX15" i="8"/>
  <c r="JX18" i="8"/>
  <c r="JX27" i="8"/>
  <c r="JX28" i="8"/>
  <c r="JX29" i="8"/>
  <c r="JX30" i="8"/>
  <c r="JX31" i="8"/>
  <c r="JX32" i="8"/>
  <c r="JW9" i="8"/>
  <c r="FE9" i="8"/>
  <c r="FF153" i="8"/>
  <c r="FF10" i="8"/>
  <c r="FB216" i="8"/>
  <c r="JU214" i="8"/>
  <c r="ON213" i="8"/>
  <c r="ON214" i="8" s="1"/>
  <c r="JV213" i="8"/>
  <c r="FD215" i="8" s="1"/>
  <c r="FD213" i="8"/>
  <c r="FD214" i="8" s="1"/>
  <c r="OO55" i="8"/>
  <c r="OO56" i="8"/>
  <c r="OO54" i="8"/>
  <c r="OO57" i="8"/>
  <c r="OO62" i="8"/>
  <c r="OO58" i="8"/>
  <c r="OO61" i="8"/>
  <c r="OO59" i="8"/>
  <c r="OO63" i="8"/>
  <c r="OO60" i="8"/>
  <c r="OO53" i="8"/>
  <c r="OO66" i="8"/>
  <c r="OO68" i="8"/>
  <c r="OO70" i="8"/>
  <c r="OO73" i="8"/>
  <c r="OO72" i="8"/>
  <c r="OO75" i="8"/>
  <c r="OO74" i="8"/>
  <c r="OO71" i="8"/>
  <c r="OO67" i="8"/>
  <c r="OO69" i="8"/>
  <c r="OO19" i="8"/>
  <c r="OO95" i="8"/>
  <c r="OO100" i="8"/>
  <c r="OO101" i="8"/>
  <c r="OO108" i="8"/>
  <c r="OO109" i="8"/>
  <c r="OO114" i="8"/>
  <c r="OO118" i="8"/>
  <c r="OO119" i="8"/>
  <c r="OO124" i="8"/>
  <c r="OO125" i="8"/>
  <c r="OO126" i="8"/>
  <c r="OO139" i="8"/>
  <c r="OO144" i="8"/>
  <c r="OO145" i="8"/>
  <c r="OO162" i="8"/>
  <c r="OO169" i="8"/>
  <c r="OO140" i="8"/>
  <c r="OO143" i="8"/>
  <c r="OO206" i="8"/>
  <c r="OO207" i="8"/>
  <c r="OO43" i="8"/>
  <c r="OO132" i="8"/>
  <c r="OO198" i="8"/>
  <c r="OO205" i="8"/>
  <c r="OO14" i="8"/>
  <c r="OO45" i="8"/>
  <c r="OO47" i="8"/>
  <c r="OO48" i="8"/>
  <c r="OO49" i="8"/>
  <c r="OO50" i="8"/>
  <c r="OO180" i="8"/>
  <c r="OO170" i="8"/>
  <c r="OO212" i="8"/>
  <c r="OO44" i="8"/>
  <c r="OO137" i="8"/>
  <c r="OO138" i="8"/>
  <c r="OO107" i="8"/>
  <c r="OO29" i="8"/>
  <c r="OO131" i="8"/>
  <c r="OO15" i="8"/>
  <c r="OO117" i="8"/>
  <c r="OO129" i="8"/>
  <c r="OO130" i="8"/>
  <c r="OO195" i="8"/>
  <c r="OO194" i="8"/>
  <c r="OO85" i="8"/>
  <c r="OO98" i="8"/>
  <c r="OO106" i="8"/>
  <c r="OO171" i="8"/>
  <c r="OO211" i="8"/>
  <c r="OO27" i="8"/>
  <c r="OO163" i="8"/>
  <c r="OO179" i="8"/>
  <c r="OO188" i="8"/>
  <c r="OO157" i="8"/>
  <c r="OO21" i="8"/>
  <c r="OO36" i="8"/>
  <c r="OO46" i="8"/>
  <c r="OO87" i="8"/>
  <c r="OO168" i="8"/>
  <c r="OO81" i="8"/>
  <c r="OO193" i="8"/>
  <c r="OO80" i="8"/>
  <c r="OO156" i="8"/>
  <c r="OO16" i="8"/>
  <c r="OO37" i="8"/>
  <c r="OO112" i="8"/>
  <c r="OO113" i="8"/>
  <c r="OO148" i="8"/>
  <c r="OO165" i="8"/>
  <c r="OO172" i="8"/>
  <c r="OO177" i="8"/>
  <c r="OO182" i="8"/>
  <c r="OO184" i="8"/>
  <c r="OO190" i="8"/>
  <c r="OO128" i="8"/>
  <c r="OO178" i="8"/>
  <c r="OO174" i="8"/>
  <c r="OO176" i="8"/>
  <c r="OO202" i="8"/>
  <c r="OO186" i="8"/>
  <c r="OO210" i="8"/>
  <c r="OO32" i="8"/>
  <c r="OO38" i="8"/>
  <c r="OO22" i="8"/>
  <c r="OO84" i="8"/>
  <c r="OO94" i="8"/>
  <c r="OO154" i="8"/>
  <c r="OO185" i="8"/>
  <c r="OO102" i="8"/>
  <c r="OO133" i="8"/>
  <c r="OO20" i="8"/>
  <c r="OO23" i="8"/>
  <c r="OO24" i="8"/>
  <c r="OO26" i="8"/>
  <c r="OO33" i="8"/>
  <c r="OO34" i="8"/>
  <c r="OO35" i="8"/>
  <c r="OO39" i="8"/>
  <c r="OO82" i="8"/>
  <c r="OO28" i="8"/>
  <c r="OO83" i="8"/>
  <c r="OO86" i="8"/>
  <c r="OO88" i="8"/>
  <c r="OO40" i="8"/>
  <c r="OO93" i="8"/>
  <c r="OO99" i="8"/>
  <c r="OO149" i="8"/>
  <c r="OO150" i="8"/>
  <c r="OO155" i="8"/>
  <c r="OO161" i="8"/>
  <c r="OO175" i="8"/>
  <c r="OO181" i="8"/>
  <c r="OO187" i="8"/>
  <c r="OO160" i="8"/>
  <c r="OO192" i="8"/>
  <c r="OO199" i="8"/>
  <c r="OO191" i="8"/>
  <c r="OO200" i="8"/>
  <c r="OO201" i="8"/>
  <c r="OO164" i="8"/>
  <c r="OO25" i="8"/>
  <c r="OO78" i="8"/>
  <c r="OO79" i="8"/>
  <c r="OO92" i="8"/>
  <c r="OO105" i="8"/>
  <c r="OO123" i="8"/>
  <c r="OO136" i="8"/>
  <c r="OO167" i="8"/>
  <c r="OO31" i="8"/>
  <c r="OO41" i="8"/>
  <c r="OO52" i="8"/>
  <c r="OO134" i="8"/>
  <c r="OO135" i="8"/>
  <c r="OO141" i="8"/>
  <c r="OO142" i="8"/>
  <c r="OO146" i="8"/>
  <c r="OO147" i="8"/>
  <c r="OO151" i="8"/>
  <c r="OO152" i="8"/>
  <c r="OO153" i="8"/>
  <c r="OO158" i="8"/>
  <c r="OO159" i="8"/>
  <c r="OO166" i="8"/>
  <c r="OO173" i="8"/>
  <c r="OO42" i="8"/>
  <c r="OO183" i="8"/>
  <c r="OO189" i="8"/>
  <c r="OO30" i="8"/>
  <c r="OO51" i="8"/>
  <c r="OO64" i="8"/>
  <c r="OO65" i="8"/>
  <c r="OO96" i="8"/>
  <c r="OO97" i="8"/>
  <c r="OO103" i="8"/>
  <c r="OO104" i="8"/>
  <c r="OO110" i="8"/>
  <c r="OO17" i="8"/>
  <c r="OO111" i="8"/>
  <c r="OO115" i="8"/>
  <c r="OO116" i="8"/>
  <c r="OO120" i="8"/>
  <c r="OO121" i="8"/>
  <c r="OO122" i="8"/>
  <c r="OO127" i="8"/>
  <c r="JW66" i="8"/>
  <c r="JW71" i="8"/>
  <c r="JW72" i="8"/>
  <c r="JW76" i="8"/>
  <c r="JW77" i="8"/>
  <c r="JW78" i="8"/>
  <c r="JW79" i="8"/>
  <c r="JW80" i="8"/>
  <c r="JW81" i="8"/>
  <c r="JW82" i="8"/>
  <c r="JW83" i="8"/>
  <c r="JW84" i="8"/>
  <c r="JW85" i="8"/>
  <c r="JW86" i="8"/>
  <c r="JW87" i="8"/>
  <c r="JW88" i="8"/>
  <c r="JW89" i="8"/>
  <c r="JW90" i="8"/>
  <c r="JW91" i="8"/>
  <c r="JW92" i="8"/>
  <c r="JW93" i="8"/>
  <c r="JW35" i="8"/>
  <c r="JW39" i="8"/>
  <c r="JW41" i="8"/>
  <c r="JW44" i="8"/>
  <c r="JW46" i="8"/>
  <c r="JW64" i="8"/>
  <c r="JW65" i="8"/>
  <c r="JW69" i="8"/>
  <c r="JW70" i="8"/>
  <c r="JW73" i="8"/>
  <c r="JW74" i="8"/>
  <c r="JW75" i="8"/>
  <c r="JW94" i="8"/>
  <c r="JW95" i="8"/>
  <c r="JW96" i="8"/>
  <c r="JW97" i="8"/>
  <c r="JW98" i="8"/>
  <c r="JW99" i="8"/>
  <c r="JW100" i="8"/>
  <c r="JW101" i="8"/>
  <c r="JW102" i="8"/>
  <c r="JW103" i="8"/>
  <c r="JW104" i="8"/>
  <c r="JW105" i="8"/>
  <c r="JW106" i="8"/>
  <c r="JW107" i="8"/>
  <c r="JW108" i="8"/>
  <c r="JW109" i="8"/>
  <c r="JW110" i="8"/>
  <c r="JW111" i="8"/>
  <c r="JW53" i="8"/>
  <c r="JW54" i="8"/>
  <c r="JW55" i="8"/>
  <c r="JW57" i="8"/>
  <c r="JW58" i="8"/>
  <c r="JW59" i="8"/>
  <c r="JW60" i="8"/>
  <c r="JW128" i="8"/>
  <c r="JW130" i="8"/>
  <c r="JW132" i="8"/>
  <c r="JW135" i="8"/>
  <c r="JW136" i="8"/>
  <c r="JW137" i="8"/>
  <c r="JW138" i="8"/>
  <c r="JW139" i="8"/>
  <c r="JW140" i="8"/>
  <c r="JW141" i="8"/>
  <c r="JW142" i="8"/>
  <c r="JW143" i="8"/>
  <c r="JW144" i="8"/>
  <c r="JW145" i="8"/>
  <c r="JW146" i="8"/>
  <c r="JW147" i="8"/>
  <c r="JW148" i="8"/>
  <c r="JW149" i="8"/>
  <c r="JW150" i="8"/>
  <c r="JW151" i="8"/>
  <c r="FE171" i="8"/>
  <c r="FE180" i="8"/>
  <c r="FE198" i="8"/>
  <c r="FE205" i="8"/>
  <c r="FE206" i="8"/>
  <c r="FE108" i="8"/>
  <c r="FE109" i="8"/>
  <c r="FE212" i="8"/>
  <c r="FE44" i="8"/>
  <c r="FE43" i="8"/>
  <c r="FE207" i="8"/>
  <c r="FE211" i="8"/>
  <c r="FE105" i="8"/>
  <c r="FE136" i="8"/>
  <c r="FE167" i="8"/>
  <c r="FE126" i="8"/>
  <c r="FE102" i="8"/>
  <c r="FE133" i="8"/>
  <c r="FE195" i="8"/>
  <c r="FE16" i="8"/>
  <c r="FE20" i="8"/>
  <c r="FE22" i="8"/>
  <c r="FE23" i="8"/>
  <c r="FE24" i="8"/>
  <c r="FE26" i="8"/>
  <c r="FE27" i="8"/>
  <c r="FE28" i="8"/>
  <c r="FE91" i="8"/>
  <c r="FE213" i="8" l="1"/>
  <c r="FE214" i="8" s="1"/>
  <c r="JW213" i="8"/>
  <c r="FE215" i="8" s="1"/>
  <c r="OP161" i="8"/>
  <c r="OP175" i="8"/>
  <c r="OP181" i="8"/>
  <c r="OP187" i="8"/>
  <c r="OP191" i="8"/>
  <c r="OP192" i="8"/>
  <c r="OP199" i="8"/>
  <c r="OP200" i="8"/>
  <c r="OP201" i="8"/>
  <c r="OP164" i="8"/>
  <c r="OP25" i="8"/>
  <c r="OP78" i="8"/>
  <c r="OP79" i="8"/>
  <c r="OP92" i="8"/>
  <c r="OP105" i="8"/>
  <c r="OP123" i="8"/>
  <c r="OP136" i="8"/>
  <c r="OP167" i="8"/>
  <c r="OP196" i="8"/>
  <c r="OP197" i="8"/>
  <c r="OP203" i="8"/>
  <c r="OP204" i="8"/>
  <c r="OP208" i="8"/>
  <c r="OP209" i="8"/>
  <c r="OP17" i="8"/>
  <c r="OP64" i="8"/>
  <c r="OP76" i="8"/>
  <c r="OP77" i="8"/>
  <c r="OP89" i="8"/>
  <c r="OP90" i="8"/>
  <c r="OP91" i="8"/>
  <c r="OP18" i="8"/>
  <c r="OP31" i="8"/>
  <c r="OP41" i="8"/>
  <c r="OP96" i="8"/>
  <c r="OP97" i="8"/>
  <c r="OP103" i="8"/>
  <c r="OP104" i="8"/>
  <c r="OP110" i="8"/>
  <c r="OP42" i="8"/>
  <c r="OP65" i="8"/>
  <c r="JX102" i="8"/>
  <c r="JX103" i="8"/>
  <c r="JX104" i="8"/>
  <c r="JX105" i="8"/>
  <c r="JX106" i="8"/>
  <c r="JX107" i="8"/>
  <c r="JX108" i="8"/>
  <c r="JX109" i="8"/>
  <c r="JX110" i="8"/>
  <c r="JX111" i="8"/>
  <c r="JX37" i="8"/>
  <c r="JX38" i="8"/>
  <c r="JX39" i="8"/>
  <c r="JX40" i="8"/>
  <c r="JX41" i="8"/>
  <c r="JX43" i="8"/>
  <c r="JX44" i="8"/>
  <c r="JX52" i="8"/>
  <c r="JX54" i="8"/>
  <c r="JX56" i="8"/>
  <c r="JX128" i="8"/>
  <c r="JX80" i="8"/>
  <c r="JX81" i="8"/>
  <c r="JX82" i="8"/>
  <c r="JX83" i="8"/>
  <c r="JX84" i="8"/>
  <c r="JX85" i="8"/>
  <c r="JX86" i="8"/>
  <c r="JX87" i="8"/>
  <c r="JX88" i="8"/>
  <c r="JX89" i="8"/>
  <c r="JX90" i="8"/>
  <c r="JX91" i="8"/>
  <c r="JX92" i="8"/>
  <c r="JX93" i="8"/>
  <c r="JX14" i="8"/>
  <c r="JX21" i="8"/>
  <c r="JX49" i="8"/>
  <c r="JX57" i="8"/>
  <c r="JX62" i="8"/>
  <c r="JX68" i="8"/>
  <c r="JX70" i="8"/>
  <c r="JX71" i="8"/>
  <c r="JX74" i="8"/>
  <c r="JX94" i="8"/>
  <c r="JX95" i="8"/>
  <c r="JX96" i="8"/>
  <c r="JX97" i="8"/>
  <c r="JX98" i="8"/>
  <c r="JX99" i="8"/>
  <c r="JX100" i="8"/>
  <c r="JX101" i="8"/>
  <c r="FF178" i="8"/>
  <c r="FF147" i="8"/>
  <c r="FF152" i="8"/>
  <c r="FF158" i="8"/>
  <c r="FF159" i="8"/>
  <c r="FF134" i="8"/>
  <c r="FF165" i="8"/>
  <c r="FF166" i="8"/>
  <c r="FF172" i="8"/>
  <c r="FF173" i="8"/>
  <c r="FF177" i="8"/>
  <c r="FF53" i="8"/>
  <c r="FF56" i="8"/>
  <c r="FF54" i="8"/>
  <c r="FF57" i="8"/>
  <c r="FF55" i="8"/>
  <c r="FF58" i="8"/>
  <c r="FF61" i="8"/>
  <c r="FF63" i="8"/>
  <c r="FF62" i="8"/>
  <c r="FF60" i="8"/>
  <c r="FF59" i="8"/>
  <c r="FF67" i="8"/>
  <c r="FF68" i="8"/>
  <c r="FF73" i="8"/>
  <c r="FF72" i="8"/>
  <c r="FF71" i="8"/>
  <c r="FF70" i="8"/>
  <c r="FF75" i="8"/>
  <c r="FF66" i="8"/>
  <c r="FF74" i="8"/>
  <c r="FF69" i="8"/>
  <c r="FF14" i="8"/>
  <c r="FF45" i="8"/>
  <c r="FF47" i="8"/>
  <c r="FF48" i="8"/>
  <c r="FF49" i="8"/>
  <c r="FF50" i="8"/>
  <c r="FF19" i="8"/>
  <c r="FF29" i="8"/>
  <c r="FF95" i="8"/>
  <c r="FF100" i="8"/>
  <c r="FF101" i="8"/>
  <c r="FF114" i="8"/>
  <c r="FF117" i="8"/>
  <c r="FF118" i="8"/>
  <c r="FF119" i="8"/>
  <c r="FF124" i="8"/>
  <c r="FF106" i="8"/>
  <c r="FF109" i="8"/>
  <c r="FF129" i="8"/>
  <c r="FF130" i="8"/>
  <c r="FF131" i="8"/>
  <c r="FF132" i="8"/>
  <c r="FF137" i="8"/>
  <c r="FF139" i="8"/>
  <c r="FF140" i="8"/>
  <c r="FF143" i="8"/>
  <c r="FF144" i="8"/>
  <c r="FF145" i="8"/>
  <c r="FF162" i="8"/>
  <c r="FF169" i="8"/>
  <c r="FF170" i="8"/>
  <c r="FF171" i="8"/>
  <c r="FF180" i="8"/>
  <c r="FF198" i="8"/>
  <c r="FF205" i="8"/>
  <c r="FF206" i="8"/>
  <c r="FF108" i="8"/>
  <c r="FF126" i="8"/>
  <c r="FF138" i="8"/>
  <c r="FF211" i="8"/>
  <c r="FF212" i="8"/>
  <c r="FF44" i="8"/>
  <c r="FF43" i="8"/>
  <c r="FF207" i="8"/>
  <c r="FF123" i="8"/>
  <c r="FF136" i="8"/>
  <c r="FF167" i="8"/>
  <c r="FF107" i="8"/>
  <c r="FF112" i="8"/>
  <c r="FF113" i="8"/>
  <c r="FF125" i="8"/>
  <c r="FF102" i="8"/>
  <c r="FF133" i="8"/>
  <c r="FF195" i="8"/>
  <c r="FF16" i="8"/>
  <c r="FF20" i="8"/>
  <c r="FF22" i="8"/>
  <c r="FF23" i="8"/>
  <c r="FF24" i="8"/>
  <c r="FF26" i="8"/>
  <c r="FF27" i="8"/>
  <c r="FF33" i="8"/>
  <c r="FF34" i="8"/>
  <c r="FF35" i="8"/>
  <c r="FF37" i="8"/>
  <c r="FF38" i="8"/>
  <c r="FF40" i="8"/>
  <c r="FF46" i="8"/>
  <c r="FF79" i="8"/>
  <c r="FF78" i="8"/>
  <c r="FF21" i="8"/>
  <c r="FF28" i="8"/>
  <c r="FF32" i="8"/>
  <c r="FF82" i="8"/>
  <c r="FF83" i="8"/>
  <c r="FF84" i="8"/>
  <c r="FF85" i="8"/>
  <c r="FF86" i="8"/>
  <c r="FF87" i="8"/>
  <c r="FF80" i="8"/>
  <c r="FF81" i="8"/>
  <c r="FF36" i="8"/>
  <c r="FF39" i="8"/>
  <c r="FF17" i="8"/>
  <c r="FF18" i="8"/>
  <c r="FF30" i="8"/>
  <c r="FF31" i="8"/>
  <c r="FF41" i="8"/>
  <c r="FF42" i="8"/>
  <c r="FF51" i="8"/>
  <c r="FF52" i="8"/>
  <c r="FF128" i="8"/>
  <c r="FF135" i="8"/>
  <c r="FF141" i="8"/>
  <c r="FF142" i="8"/>
  <c r="FF146" i="8"/>
  <c r="FF151" i="8"/>
  <c r="FF88" i="8"/>
  <c r="FF93" i="8"/>
  <c r="FF94" i="8"/>
  <c r="FF98" i="8"/>
  <c r="FF99" i="8"/>
  <c r="FF148" i="8"/>
  <c r="FF149" i="8"/>
  <c r="FF150" i="8"/>
  <c r="FF154" i="8"/>
  <c r="FF155" i="8"/>
  <c r="FF156" i="8"/>
  <c r="FF157" i="8"/>
  <c r="FF160" i="8"/>
  <c r="FF161" i="8"/>
  <c r="FF163" i="8"/>
  <c r="FF168" i="8"/>
  <c r="FF174" i="8"/>
  <c r="FF175" i="8"/>
  <c r="FF179" i="8"/>
  <c r="FF181" i="8"/>
  <c r="FF185" i="8"/>
  <c r="FF186" i="8"/>
  <c r="FF187" i="8"/>
  <c r="FF188" i="8"/>
  <c r="FF191" i="8"/>
  <c r="FF192" i="8"/>
  <c r="FF193" i="8"/>
  <c r="FF194" i="8"/>
  <c r="FF25" i="8"/>
  <c r="FF92" i="8"/>
  <c r="FF176" i="8"/>
  <c r="FF199" i="8"/>
  <c r="FF200" i="8"/>
  <c r="FF201" i="8"/>
  <c r="FF202" i="8"/>
  <c r="FF210" i="8"/>
  <c r="FF105" i="8"/>
  <c r="FF15" i="8"/>
  <c r="FF164" i="8"/>
  <c r="FF96" i="8"/>
  <c r="FF97" i="8"/>
  <c r="FF103" i="8"/>
  <c r="FF104" i="8"/>
  <c r="FF110" i="8"/>
  <c r="FF111" i="8"/>
  <c r="FF115" i="8"/>
  <c r="FF116" i="8"/>
  <c r="FF120" i="8"/>
  <c r="FF121" i="8"/>
  <c r="FF122" i="8"/>
  <c r="FF127" i="8"/>
  <c r="FF182" i="8"/>
  <c r="FF183" i="8"/>
  <c r="FF184" i="8"/>
  <c r="FF189" i="8"/>
  <c r="FF190" i="8"/>
  <c r="FF196" i="8"/>
  <c r="FF197" i="8"/>
  <c r="FF203" i="8"/>
  <c r="FF204" i="8"/>
  <c r="FF208" i="8"/>
  <c r="FF209" i="8"/>
  <c r="FF64" i="8"/>
  <c r="FF65" i="8"/>
  <c r="FF76" i="8"/>
  <c r="FF77" i="8"/>
  <c r="FF89" i="8"/>
  <c r="FF90" i="8"/>
  <c r="FF91" i="8"/>
  <c r="OP9" i="8"/>
  <c r="OQ10" i="8"/>
  <c r="OQ116" i="8"/>
  <c r="OQ120" i="8"/>
  <c r="OQ121" i="8"/>
  <c r="OQ122" i="8"/>
  <c r="OQ127" i="8"/>
  <c r="JY10" i="8"/>
  <c r="JY14" i="8"/>
  <c r="JY17" i="8"/>
  <c r="JY19" i="8"/>
  <c r="JY21" i="8"/>
  <c r="JY23" i="8"/>
  <c r="JY24" i="8"/>
  <c r="JY25" i="8"/>
  <c r="JX9" i="8"/>
  <c r="FF9" i="8"/>
  <c r="FG10" i="8"/>
  <c r="FG165" i="8"/>
  <c r="FG166" i="8"/>
  <c r="FG172" i="8"/>
  <c r="FG173" i="8"/>
  <c r="FG177" i="8"/>
  <c r="FG178" i="8"/>
  <c r="FC216" i="8"/>
  <c r="JV214" i="8"/>
  <c r="OO213" i="8"/>
  <c r="OO214" i="8" s="1"/>
  <c r="OP111" i="8"/>
  <c r="OP115" i="8"/>
  <c r="OP116" i="8"/>
  <c r="OP120" i="8"/>
  <c r="OP121" i="8"/>
  <c r="OP122" i="8"/>
  <c r="OP127" i="8"/>
  <c r="JX17" i="8"/>
  <c r="JX22" i="8"/>
  <c r="JX26" i="8"/>
  <c r="JX36" i="8"/>
  <c r="JX45" i="8"/>
  <c r="JX46" i="8"/>
  <c r="JX47" i="8"/>
  <c r="JX48" i="8"/>
  <c r="JX58" i="8"/>
  <c r="JX60" i="8"/>
  <c r="JX61" i="8"/>
  <c r="JX63" i="8"/>
  <c r="JX67" i="8"/>
  <c r="JX112" i="8"/>
  <c r="JX113" i="8"/>
  <c r="JX114" i="8"/>
  <c r="JX115" i="8"/>
  <c r="JX116" i="8"/>
  <c r="JX117" i="8"/>
  <c r="JX118" i="8"/>
  <c r="JX119" i="8"/>
  <c r="JX120" i="8"/>
  <c r="JX121" i="8"/>
  <c r="JX122" i="8"/>
  <c r="JX123" i="8"/>
  <c r="JX124" i="8"/>
  <c r="JX125" i="8"/>
  <c r="JX126" i="8"/>
  <c r="JX127" i="8"/>
  <c r="JX129" i="8"/>
  <c r="JX135" i="8"/>
  <c r="JX136" i="8"/>
  <c r="JX137" i="8"/>
  <c r="JX138" i="8"/>
  <c r="JX139" i="8"/>
  <c r="JX140" i="8"/>
  <c r="JX141" i="8"/>
  <c r="JX142" i="8"/>
  <c r="JX143" i="8"/>
  <c r="JX144" i="8"/>
  <c r="JX145" i="8"/>
  <c r="JX146" i="8"/>
  <c r="JX147" i="8"/>
  <c r="JX148" i="8"/>
  <c r="JX149" i="8"/>
  <c r="JX150" i="8"/>
  <c r="JX151" i="8"/>
  <c r="JX152" i="8"/>
  <c r="JX153" i="8"/>
  <c r="JX154" i="8"/>
  <c r="JX155" i="8"/>
  <c r="JX156" i="8"/>
  <c r="JX157" i="8"/>
  <c r="JX158" i="8"/>
  <c r="JX159" i="8"/>
  <c r="JX160" i="8"/>
  <c r="JX24" i="8"/>
  <c r="JX34" i="8"/>
  <c r="JX131" i="8"/>
  <c r="JX132" i="8"/>
  <c r="JX133" i="8"/>
  <c r="JX163" i="8"/>
  <c r="JX164" i="8"/>
  <c r="JX165" i="8"/>
  <c r="JX166" i="8"/>
  <c r="JX167" i="8"/>
  <c r="JX168" i="8"/>
  <c r="JX169" i="8"/>
  <c r="JX170" i="8"/>
  <c r="JX171" i="8"/>
  <c r="JX172" i="8"/>
  <c r="JX173" i="8"/>
  <c r="JX174" i="8"/>
  <c r="JX175" i="8"/>
  <c r="JX176" i="8"/>
  <c r="JX177" i="8"/>
  <c r="JX178" i="8"/>
  <c r="JX19" i="8"/>
  <c r="JX23" i="8"/>
  <c r="JX35" i="8"/>
  <c r="JX55" i="8"/>
  <c r="JX130" i="8"/>
  <c r="JX134" i="8"/>
  <c r="JX161" i="8"/>
  <c r="JX179" i="8"/>
  <c r="JX180" i="8"/>
  <c r="JX181" i="8"/>
  <c r="JX182" i="8"/>
  <c r="JX183" i="8"/>
  <c r="JX184" i="8"/>
  <c r="JX185" i="8"/>
  <c r="JX186" i="8"/>
  <c r="JX187" i="8"/>
  <c r="JX188" i="8"/>
  <c r="JX189" i="8"/>
  <c r="JX190" i="8"/>
  <c r="JX191" i="8"/>
  <c r="JX192" i="8"/>
  <c r="JX193" i="8"/>
  <c r="JX194" i="8"/>
  <c r="JX195" i="8"/>
  <c r="JX16" i="8"/>
  <c r="JX25" i="8"/>
  <c r="JX50" i="8"/>
  <c r="JX59" i="8"/>
  <c r="JX162" i="8"/>
  <c r="JX196" i="8"/>
  <c r="JX197" i="8"/>
  <c r="JX198" i="8"/>
  <c r="JX199" i="8"/>
  <c r="JX200" i="8"/>
  <c r="JX201" i="8"/>
  <c r="JX202" i="8"/>
  <c r="JX203" i="8"/>
  <c r="JX204" i="8"/>
  <c r="JX205" i="8"/>
  <c r="JX206" i="8"/>
  <c r="JX207" i="8"/>
  <c r="JX208" i="8"/>
  <c r="JX209" i="8"/>
  <c r="JX210" i="8"/>
  <c r="JX211" i="8"/>
  <c r="JX212" i="8"/>
  <c r="JX20" i="8"/>
  <c r="JX33" i="8"/>
  <c r="JX42" i="8"/>
  <c r="JX51" i="8"/>
  <c r="JX53" i="8"/>
  <c r="JX64" i="8"/>
  <c r="JX65" i="8"/>
  <c r="JX66" i="8"/>
  <c r="JX69" i="8"/>
  <c r="JX72" i="8"/>
  <c r="JX73" i="8"/>
  <c r="JX75" i="8"/>
  <c r="JX76" i="8"/>
  <c r="JX77" i="8"/>
  <c r="JX78" i="8"/>
  <c r="JX79" i="8"/>
  <c r="FF213" i="8" l="1"/>
  <c r="FF214" i="8" s="1"/>
  <c r="OP213" i="8"/>
  <c r="OP214" i="8" s="1"/>
  <c r="OQ9" i="8"/>
  <c r="OP8" i="8"/>
  <c r="OR10" i="8"/>
  <c r="OR30" i="8"/>
  <c r="OR64" i="8"/>
  <c r="OR96" i="8"/>
  <c r="OR97" i="8"/>
  <c r="OR103" i="8"/>
  <c r="OR104" i="8"/>
  <c r="OR110" i="8"/>
  <c r="JZ16" i="8"/>
  <c r="JZ17" i="8"/>
  <c r="JZ18" i="8"/>
  <c r="JZ20" i="8"/>
  <c r="JZ27" i="8"/>
  <c r="JZ30" i="8"/>
  <c r="JZ31" i="8"/>
  <c r="JZ41" i="8"/>
  <c r="JZ42" i="8"/>
  <c r="JZ44" i="8"/>
  <c r="JZ52" i="8"/>
  <c r="JZ145" i="8"/>
  <c r="JZ146" i="8"/>
  <c r="JZ147" i="8"/>
  <c r="JZ148" i="8"/>
  <c r="JZ149" i="8"/>
  <c r="JZ150" i="8"/>
  <c r="JZ151" i="8"/>
  <c r="JZ152" i="8"/>
  <c r="JZ153" i="8"/>
  <c r="JZ154" i="8"/>
  <c r="JZ155" i="8"/>
  <c r="JZ156" i="8"/>
  <c r="JZ157" i="8"/>
  <c r="JZ158" i="8"/>
  <c r="JZ159" i="8"/>
  <c r="JZ160" i="8"/>
  <c r="JZ28" i="8"/>
  <c r="JZ32" i="8"/>
  <c r="JZ37" i="8"/>
  <c r="JZ47" i="8"/>
  <c r="JZ49" i="8"/>
  <c r="JZ51" i="8"/>
  <c r="JZ60" i="8"/>
  <c r="JZ129" i="8"/>
  <c r="JZ163" i="8"/>
  <c r="JZ164" i="8"/>
  <c r="JZ165" i="8"/>
  <c r="JZ166" i="8"/>
  <c r="JZ167" i="8"/>
  <c r="JZ168" i="8"/>
  <c r="JZ169" i="8"/>
  <c r="JZ170" i="8"/>
  <c r="JZ171" i="8"/>
  <c r="JZ172" i="8"/>
  <c r="JZ173" i="8"/>
  <c r="JZ174" i="8"/>
  <c r="JZ175" i="8"/>
  <c r="JZ176" i="8"/>
  <c r="JZ177" i="8"/>
  <c r="JZ178" i="8"/>
  <c r="JZ26" i="8"/>
  <c r="JZ29" i="8"/>
  <c r="JZ43" i="8"/>
  <c r="JZ48" i="8"/>
  <c r="JZ55" i="8"/>
  <c r="JZ133" i="8"/>
  <c r="JZ134" i="8"/>
  <c r="JZ161" i="8"/>
  <c r="JZ180" i="8"/>
  <c r="JZ181" i="8"/>
  <c r="JZ182" i="8"/>
  <c r="JZ183" i="8"/>
  <c r="JZ184" i="8"/>
  <c r="JZ185" i="8"/>
  <c r="JZ186" i="8"/>
  <c r="JZ187" i="8"/>
  <c r="JZ188" i="8"/>
  <c r="JZ189" i="8"/>
  <c r="JY9" i="8"/>
  <c r="JZ10" i="8"/>
  <c r="JZ14" i="8"/>
  <c r="JZ25" i="8"/>
  <c r="JZ50" i="8"/>
  <c r="JZ56" i="8"/>
  <c r="JZ58" i="8"/>
  <c r="JZ63" i="8"/>
  <c r="JZ69" i="8"/>
  <c r="JZ72" i="8"/>
  <c r="JZ73" i="8"/>
  <c r="JZ75" i="8"/>
  <c r="JZ76" i="8"/>
  <c r="JZ77" i="8"/>
  <c r="JZ78" i="8"/>
  <c r="JZ79" i="8"/>
  <c r="JZ80" i="8"/>
  <c r="JZ81" i="8"/>
  <c r="JZ82" i="8"/>
  <c r="JZ83" i="8"/>
  <c r="JZ84" i="8"/>
  <c r="JZ85" i="8"/>
  <c r="JZ86" i="8"/>
  <c r="JZ87" i="8"/>
  <c r="JZ88" i="8"/>
  <c r="JZ89" i="8"/>
  <c r="JZ90" i="8"/>
  <c r="JZ91" i="8"/>
  <c r="JZ92" i="8"/>
  <c r="JZ93" i="8"/>
  <c r="JZ15" i="8"/>
  <c r="JZ22" i="8"/>
  <c r="JZ33" i="8"/>
  <c r="JZ35" i="8"/>
  <c r="JZ40" i="8"/>
  <c r="JZ45" i="8"/>
  <c r="JZ68" i="8"/>
  <c r="JZ70" i="8"/>
  <c r="JZ71" i="8"/>
  <c r="JZ74" i="8"/>
  <c r="JZ94" i="8"/>
  <c r="JZ95" i="8"/>
  <c r="JZ96" i="8"/>
  <c r="JZ97" i="8"/>
  <c r="JZ98" i="8"/>
  <c r="JZ99" i="8"/>
  <c r="JZ100" i="8"/>
  <c r="JZ101" i="8"/>
  <c r="JZ102" i="8"/>
  <c r="JZ103" i="8"/>
  <c r="JZ104" i="8"/>
  <c r="JZ105" i="8"/>
  <c r="JZ106" i="8"/>
  <c r="JZ107" i="8"/>
  <c r="JZ108" i="8"/>
  <c r="JZ109" i="8"/>
  <c r="JZ110" i="8"/>
  <c r="JZ111" i="8"/>
  <c r="JX8" i="8"/>
  <c r="JZ21" i="8"/>
  <c r="JZ36" i="8"/>
  <c r="JZ39" i="8"/>
  <c r="JZ61" i="8"/>
  <c r="JZ62" i="8"/>
  <c r="JZ64" i="8"/>
  <c r="JZ65" i="8"/>
  <c r="JZ66" i="8"/>
  <c r="JZ67" i="8"/>
  <c r="JZ112" i="8"/>
  <c r="JZ113" i="8"/>
  <c r="JZ114" i="8"/>
  <c r="JZ115" i="8"/>
  <c r="JZ116" i="8"/>
  <c r="JZ117" i="8"/>
  <c r="JZ118" i="8"/>
  <c r="JZ119" i="8"/>
  <c r="JZ120" i="8"/>
  <c r="JZ121" i="8"/>
  <c r="JZ122" i="8"/>
  <c r="JZ123" i="8"/>
  <c r="JZ124" i="8"/>
  <c r="JZ125" i="8"/>
  <c r="JZ126" i="8"/>
  <c r="JZ127" i="8"/>
  <c r="FH53" i="8"/>
  <c r="FH56" i="8"/>
  <c r="FH54" i="8"/>
  <c r="FH57" i="8"/>
  <c r="FH55" i="8"/>
  <c r="FH58" i="8"/>
  <c r="FH59" i="8"/>
  <c r="FH62" i="8"/>
  <c r="FH61" i="8"/>
  <c r="FH63" i="8"/>
  <c r="FH60" i="8"/>
  <c r="FH67" i="8"/>
  <c r="FH68" i="8"/>
  <c r="FH73" i="8"/>
  <c r="FH71" i="8"/>
  <c r="FH70" i="8"/>
  <c r="FH72" i="8"/>
  <c r="FH75" i="8"/>
  <c r="FH66" i="8"/>
  <c r="FH74" i="8"/>
  <c r="FH69" i="8"/>
  <c r="FH133" i="8"/>
  <c r="FH195" i="8"/>
  <c r="FH16" i="8"/>
  <c r="FH20" i="8"/>
  <c r="FH22" i="8"/>
  <c r="FH23" i="8"/>
  <c r="FH24" i="8"/>
  <c r="FH26" i="8"/>
  <c r="FH27" i="8"/>
  <c r="FH28" i="8"/>
  <c r="FH33" i="8"/>
  <c r="FH34" i="8"/>
  <c r="FH35" i="8"/>
  <c r="FH36" i="8"/>
  <c r="FH40" i="8"/>
  <c r="FH46" i="8"/>
  <c r="FH79" i="8"/>
  <c r="FH78" i="8"/>
  <c r="FH21" i="8"/>
  <c r="FH32" i="8"/>
  <c r="FH38" i="8"/>
  <c r="FH82" i="8"/>
  <c r="FF8" i="8"/>
  <c r="FH10" i="8"/>
  <c r="FH18" i="8"/>
  <c r="FH196" i="8"/>
  <c r="FH197" i="8"/>
  <c r="FH203" i="8"/>
  <c r="FH204" i="8"/>
  <c r="FH208" i="8"/>
  <c r="FH209" i="8"/>
  <c r="FH65" i="8"/>
  <c r="FH76" i="8"/>
  <c r="FH77" i="8"/>
  <c r="FH89" i="8"/>
  <c r="FH90" i="8"/>
  <c r="FH91" i="8"/>
  <c r="FH64" i="8"/>
  <c r="FH96" i="8"/>
  <c r="FH97" i="8"/>
  <c r="FH103" i="8"/>
  <c r="FH104" i="8"/>
  <c r="FH110" i="8"/>
  <c r="FH111" i="8"/>
  <c r="FH17" i="8"/>
  <c r="FH115" i="8"/>
  <c r="FH116" i="8"/>
  <c r="FH120" i="8"/>
  <c r="FH121" i="8"/>
  <c r="FH122" i="8"/>
  <c r="FH127" i="8"/>
  <c r="FG9" i="8"/>
  <c r="FH30" i="8"/>
  <c r="FH31" i="8"/>
  <c r="FH41" i="8"/>
  <c r="FH42" i="8"/>
  <c r="FH52" i="8"/>
  <c r="FH128" i="8"/>
  <c r="FH135" i="8"/>
  <c r="FH141" i="8"/>
  <c r="FH142" i="8"/>
  <c r="FH146" i="8"/>
  <c r="FH147" i="8"/>
  <c r="FH151" i="8"/>
  <c r="FH152" i="8"/>
  <c r="FH153" i="8"/>
  <c r="FH158" i="8"/>
  <c r="FH159" i="8"/>
  <c r="FD216" i="8"/>
  <c r="JW214" i="8"/>
  <c r="JX213" i="8"/>
  <c r="FF215" i="8" s="1"/>
  <c r="OQ55" i="8"/>
  <c r="OQ56" i="8"/>
  <c r="OQ54" i="8"/>
  <c r="OQ57" i="8"/>
  <c r="OQ62" i="8"/>
  <c r="OQ58" i="8"/>
  <c r="OQ61" i="8"/>
  <c r="OQ59" i="8"/>
  <c r="OQ63" i="8"/>
  <c r="OQ60" i="8"/>
  <c r="OQ53" i="8"/>
  <c r="OQ66" i="8"/>
  <c r="OQ68" i="8"/>
  <c r="OQ70" i="8"/>
  <c r="OQ73" i="8"/>
  <c r="OQ72" i="8"/>
  <c r="OQ75" i="8"/>
  <c r="OQ74" i="8"/>
  <c r="OQ71" i="8"/>
  <c r="OQ67" i="8"/>
  <c r="OQ69" i="8"/>
  <c r="OQ19" i="8"/>
  <c r="OQ95" i="8"/>
  <c r="OQ100" i="8"/>
  <c r="OQ101" i="8"/>
  <c r="OQ108" i="8"/>
  <c r="OQ109" i="8"/>
  <c r="OQ114" i="8"/>
  <c r="OQ132" i="8"/>
  <c r="OQ118" i="8"/>
  <c r="OQ124" i="8"/>
  <c r="OQ125" i="8"/>
  <c r="OQ126" i="8"/>
  <c r="OQ144" i="8"/>
  <c r="OQ145" i="8"/>
  <c r="OQ162" i="8"/>
  <c r="OQ169" i="8"/>
  <c r="OQ139" i="8"/>
  <c r="OQ206" i="8"/>
  <c r="OQ207" i="8"/>
  <c r="OQ137" i="8"/>
  <c r="OQ140" i="8"/>
  <c r="OQ43" i="8"/>
  <c r="OQ138" i="8"/>
  <c r="OQ14" i="8"/>
  <c r="OQ47" i="8"/>
  <c r="OQ49" i="8"/>
  <c r="OQ50" i="8"/>
  <c r="OQ212" i="8"/>
  <c r="OQ107" i="8"/>
  <c r="OQ29" i="8"/>
  <c r="OQ15" i="8"/>
  <c r="OQ129" i="8"/>
  <c r="OQ112" i="8"/>
  <c r="OQ195" i="8"/>
  <c r="OQ98" i="8"/>
  <c r="OQ113" i="8"/>
  <c r="OQ106" i="8"/>
  <c r="OQ186" i="8"/>
  <c r="OQ38" i="8"/>
  <c r="OQ154" i="8"/>
  <c r="OQ194" i="8"/>
  <c r="OQ20" i="8"/>
  <c r="OQ28" i="8"/>
  <c r="OQ35" i="8"/>
  <c r="OQ83" i="8"/>
  <c r="OQ40" i="8"/>
  <c r="OQ148" i="8"/>
  <c r="OQ155" i="8"/>
  <c r="OQ181" i="8"/>
  <c r="OQ199" i="8"/>
  <c r="OQ200" i="8"/>
  <c r="OQ25" i="8"/>
  <c r="OQ92" i="8"/>
  <c r="OQ204" i="8"/>
  <c r="OQ76" i="8"/>
  <c r="OQ90" i="8"/>
  <c r="OQ65" i="8"/>
  <c r="OQ97" i="8"/>
  <c r="OQ110" i="8"/>
  <c r="OQ111" i="8"/>
  <c r="OQ171" i="8"/>
  <c r="OQ205" i="8"/>
  <c r="OQ157" i="8"/>
  <c r="OQ211" i="8"/>
  <c r="OQ21" i="8"/>
  <c r="OQ27" i="8"/>
  <c r="OQ163" i="8"/>
  <c r="OQ179" i="8"/>
  <c r="OQ188" i="8"/>
  <c r="OQ36" i="8"/>
  <c r="OQ46" i="8"/>
  <c r="OQ87" i="8"/>
  <c r="OQ168" i="8"/>
  <c r="OQ81" i="8"/>
  <c r="OQ174" i="8"/>
  <c r="OQ193" i="8"/>
  <c r="OQ156" i="8"/>
  <c r="OQ16" i="8"/>
  <c r="OQ37" i="8"/>
  <c r="OQ176" i="8"/>
  <c r="OQ210" i="8"/>
  <c r="OQ22" i="8"/>
  <c r="OQ84" i="8"/>
  <c r="OQ102" i="8"/>
  <c r="OQ23" i="8"/>
  <c r="OQ26" i="8"/>
  <c r="OQ34" i="8"/>
  <c r="OQ82" i="8"/>
  <c r="OQ88" i="8"/>
  <c r="OQ99" i="8"/>
  <c r="OQ150" i="8"/>
  <c r="OQ175" i="8"/>
  <c r="OQ192" i="8"/>
  <c r="OQ191" i="8"/>
  <c r="OQ164" i="8"/>
  <c r="OQ78" i="8"/>
  <c r="OQ208" i="8"/>
  <c r="OQ89" i="8"/>
  <c r="OQ42" i="8"/>
  <c r="OQ103" i="8"/>
  <c r="OQ123" i="8"/>
  <c r="OQ136" i="8"/>
  <c r="OQ167" i="8"/>
  <c r="OQ17" i="8"/>
  <c r="OQ30" i="8"/>
  <c r="OQ31" i="8"/>
  <c r="OQ41" i="8"/>
  <c r="OQ52" i="8"/>
  <c r="OQ128" i="8"/>
  <c r="OQ134" i="8"/>
  <c r="OQ135" i="8"/>
  <c r="OQ141" i="8"/>
  <c r="OQ142" i="8"/>
  <c r="OQ146" i="8"/>
  <c r="OQ147" i="8"/>
  <c r="OQ151" i="8"/>
  <c r="OQ152" i="8"/>
  <c r="OQ153" i="8"/>
  <c r="OQ158" i="8"/>
  <c r="OQ159" i="8"/>
  <c r="OQ165" i="8"/>
  <c r="OQ166" i="8"/>
  <c r="OQ172" i="8"/>
  <c r="OQ173" i="8"/>
  <c r="OQ177" i="8"/>
  <c r="OQ18" i="8"/>
  <c r="OQ51" i="8"/>
  <c r="OQ182" i="8"/>
  <c r="OQ183" i="8"/>
  <c r="OQ184" i="8"/>
  <c r="OQ189" i="8"/>
  <c r="OQ190" i="8"/>
  <c r="OQ178" i="8"/>
  <c r="OQ196" i="8"/>
  <c r="OQ197" i="8"/>
  <c r="OQ203" i="8"/>
  <c r="OQ209" i="8"/>
  <c r="OQ77" i="8"/>
  <c r="OQ91" i="8"/>
  <c r="OQ96" i="8"/>
  <c r="OQ104" i="8"/>
  <c r="OQ64" i="8"/>
  <c r="OQ115" i="8"/>
  <c r="OQ105" i="8"/>
  <c r="OQ180" i="8"/>
  <c r="OQ198" i="8"/>
  <c r="OQ45" i="8"/>
  <c r="OQ48" i="8"/>
  <c r="OQ170" i="8"/>
  <c r="OQ44" i="8"/>
  <c r="OQ143" i="8"/>
  <c r="OQ131" i="8"/>
  <c r="OQ119" i="8"/>
  <c r="OQ130" i="8"/>
  <c r="OQ85" i="8"/>
  <c r="OQ117" i="8"/>
  <c r="OQ80" i="8"/>
  <c r="OQ202" i="8"/>
  <c r="OQ32" i="8"/>
  <c r="OQ94" i="8"/>
  <c r="OQ185" i="8"/>
  <c r="OQ133" i="8"/>
  <c r="OQ24" i="8"/>
  <c r="OQ33" i="8"/>
  <c r="OQ39" i="8"/>
  <c r="OQ86" i="8"/>
  <c r="OQ93" i="8"/>
  <c r="OQ149" i="8"/>
  <c r="OQ161" i="8"/>
  <c r="OQ187" i="8"/>
  <c r="OQ160" i="8"/>
  <c r="OQ201" i="8"/>
  <c r="OQ79" i="8"/>
  <c r="JY151" i="8"/>
  <c r="JY152" i="8"/>
  <c r="JY153" i="8"/>
  <c r="JY154" i="8"/>
  <c r="JY155" i="8"/>
  <c r="JY156" i="8"/>
  <c r="JY157" i="8"/>
  <c r="JY158" i="8"/>
  <c r="JY159" i="8"/>
  <c r="JY160" i="8"/>
  <c r="JY18" i="8"/>
  <c r="JY22" i="8"/>
  <c r="JY29" i="8"/>
  <c r="JY33" i="8"/>
  <c r="JY35" i="8"/>
  <c r="JY44" i="8"/>
  <c r="JY58" i="8"/>
  <c r="JY130" i="8"/>
  <c r="JY134" i="8"/>
  <c r="JY163" i="8"/>
  <c r="JY164" i="8"/>
  <c r="JY165" i="8"/>
  <c r="JY166" i="8"/>
  <c r="JY167" i="8"/>
  <c r="JY168" i="8"/>
  <c r="JY169" i="8"/>
  <c r="JY170" i="8"/>
  <c r="JY171" i="8"/>
  <c r="JY172" i="8"/>
  <c r="JY173" i="8"/>
  <c r="JY174" i="8"/>
  <c r="JY175" i="8"/>
  <c r="JY176" i="8"/>
  <c r="JY177" i="8"/>
  <c r="JY178" i="8"/>
  <c r="JY15" i="8"/>
  <c r="JY20" i="8"/>
  <c r="JY36" i="8"/>
  <c r="JY56" i="8"/>
  <c r="JY57" i="8"/>
  <c r="JY128" i="8"/>
  <c r="JY161" i="8"/>
  <c r="JY179" i="8"/>
  <c r="JY180" i="8"/>
  <c r="JY181" i="8"/>
  <c r="JY182" i="8"/>
  <c r="JY183" i="8"/>
  <c r="JY184" i="8"/>
  <c r="JY185" i="8"/>
  <c r="JY186" i="8"/>
  <c r="JY187" i="8"/>
  <c r="JY188" i="8"/>
  <c r="JY189" i="8"/>
  <c r="JY190" i="8"/>
  <c r="JY191" i="8"/>
  <c r="JY192" i="8"/>
  <c r="JY193" i="8"/>
  <c r="JY194" i="8"/>
  <c r="JY195" i="8"/>
  <c r="JY47" i="8"/>
  <c r="JY49" i="8"/>
  <c r="JY132" i="8"/>
  <c r="JY133" i="8"/>
  <c r="JY162" i="8"/>
  <c r="JY196" i="8"/>
  <c r="JY197" i="8"/>
  <c r="JY198" i="8"/>
  <c r="JY199" i="8"/>
  <c r="JY200" i="8"/>
  <c r="JY201" i="8"/>
  <c r="JY202" i="8"/>
  <c r="JY203" i="8"/>
  <c r="JY204" i="8"/>
  <c r="JY205" i="8"/>
  <c r="JY206" i="8"/>
  <c r="JY207" i="8"/>
  <c r="JY208" i="8"/>
  <c r="JY209" i="8"/>
  <c r="JY210" i="8"/>
  <c r="JY211" i="8"/>
  <c r="JY212" i="8"/>
  <c r="JY26" i="8"/>
  <c r="JY27" i="8"/>
  <c r="JY30" i="8"/>
  <c r="JY40" i="8"/>
  <c r="JY45" i="8"/>
  <c r="JY54" i="8"/>
  <c r="JY55" i="8"/>
  <c r="JY62" i="8"/>
  <c r="JY66" i="8"/>
  <c r="JY71" i="8"/>
  <c r="JY73" i="8"/>
  <c r="JY75" i="8"/>
  <c r="JY76" i="8"/>
  <c r="JY77" i="8"/>
  <c r="JY78" i="8"/>
  <c r="JY79" i="8"/>
  <c r="JY80" i="8"/>
  <c r="JY81" i="8"/>
  <c r="JY82" i="8"/>
  <c r="JY83" i="8"/>
  <c r="JY84" i="8"/>
  <c r="JY85" i="8"/>
  <c r="JY86" i="8"/>
  <c r="JY87" i="8"/>
  <c r="JY88" i="8"/>
  <c r="JY89" i="8"/>
  <c r="JY90" i="8"/>
  <c r="JY91" i="8"/>
  <c r="JY92" i="8"/>
  <c r="JY93" i="8"/>
  <c r="JY28" i="8"/>
  <c r="JY43" i="8"/>
  <c r="JY52" i="8"/>
  <c r="JY61" i="8"/>
  <c r="JY63" i="8"/>
  <c r="JY64" i="8"/>
  <c r="JY65" i="8"/>
  <c r="JY69" i="8"/>
  <c r="JY70" i="8"/>
  <c r="JY72" i="8"/>
  <c r="JY74" i="8"/>
  <c r="JY94" i="8"/>
  <c r="JY95" i="8"/>
  <c r="JY96" i="8"/>
  <c r="JY97" i="8"/>
  <c r="JY98" i="8"/>
  <c r="JY99" i="8"/>
  <c r="JY100" i="8"/>
  <c r="JY101" i="8"/>
  <c r="JY102" i="8"/>
  <c r="JY103" i="8"/>
  <c r="JY104" i="8"/>
  <c r="JY105" i="8"/>
  <c r="JY106" i="8"/>
  <c r="JY107" i="8"/>
  <c r="JY108" i="8"/>
  <c r="JY109" i="8"/>
  <c r="JY110" i="8"/>
  <c r="JY111" i="8"/>
  <c r="JY16" i="8"/>
  <c r="JY31" i="8"/>
  <c r="JY37" i="8"/>
  <c r="JY42" i="8"/>
  <c r="JY67" i="8"/>
  <c r="JY68" i="8"/>
  <c r="JY112" i="8"/>
  <c r="JY113" i="8"/>
  <c r="JY114" i="8"/>
  <c r="JY115" i="8"/>
  <c r="JY116" i="8"/>
  <c r="JY117" i="8"/>
  <c r="JY118" i="8"/>
  <c r="JY119" i="8"/>
  <c r="JY120" i="8"/>
  <c r="JY121" i="8"/>
  <c r="JY122" i="8"/>
  <c r="JY123" i="8"/>
  <c r="JY124" i="8"/>
  <c r="JY125" i="8"/>
  <c r="JY126" i="8"/>
  <c r="JY127" i="8"/>
  <c r="JY32" i="8"/>
  <c r="JY34" i="8"/>
  <c r="JY38" i="8"/>
  <c r="JY39" i="8"/>
  <c r="JY41" i="8"/>
  <c r="JY46" i="8"/>
  <c r="JY48" i="8"/>
  <c r="JY50" i="8"/>
  <c r="JY51" i="8"/>
  <c r="JY53" i="8"/>
  <c r="JY59" i="8"/>
  <c r="JY60" i="8"/>
  <c r="JY129" i="8"/>
  <c r="JY131" i="8"/>
  <c r="JY135" i="8"/>
  <c r="JY136" i="8"/>
  <c r="JY137" i="8"/>
  <c r="JY138" i="8"/>
  <c r="JY139" i="8"/>
  <c r="JY140" i="8"/>
  <c r="JY141" i="8"/>
  <c r="JY142" i="8"/>
  <c r="JY143" i="8"/>
  <c r="JY144" i="8"/>
  <c r="JY145" i="8"/>
  <c r="JY146" i="8"/>
  <c r="JY147" i="8"/>
  <c r="JY148" i="8"/>
  <c r="JY149" i="8"/>
  <c r="JY150" i="8"/>
  <c r="FG114" i="8"/>
  <c r="FG117" i="8"/>
  <c r="FG119" i="8"/>
  <c r="FG124" i="8"/>
  <c r="FG125" i="8"/>
  <c r="FG130" i="8"/>
  <c r="FG131" i="8"/>
  <c r="FG137" i="8"/>
  <c r="FG138" i="8"/>
  <c r="FG107" i="8"/>
  <c r="FG143" i="8"/>
  <c r="FG144" i="8"/>
  <c r="FG162" i="8"/>
  <c r="FG169" i="8"/>
  <c r="FG139" i="8"/>
  <c r="FG171" i="8"/>
  <c r="FG180" i="8"/>
  <c r="FG205" i="8"/>
  <c r="FG101" i="8"/>
  <c r="FG112" i="8"/>
  <c r="FG207" i="8"/>
  <c r="FG44" i="8"/>
  <c r="FG43" i="8"/>
  <c r="FG206" i="8"/>
  <c r="FG105" i="8"/>
  <c r="FG136" i="8"/>
  <c r="FG167" i="8"/>
  <c r="FG126" i="8"/>
  <c r="FG133" i="8"/>
  <c r="FG16" i="8"/>
  <c r="FG22" i="8"/>
  <c r="FG24" i="8"/>
  <c r="FG27" i="8"/>
  <c r="FG33" i="8"/>
  <c r="FG35" i="8"/>
  <c r="FG40" i="8"/>
  <c r="FG46" i="8"/>
  <c r="FG81" i="8"/>
  <c r="FG37" i="8"/>
  <c r="FG82" i="8"/>
  <c r="FG84" i="8"/>
  <c r="FG86" i="8"/>
  <c r="FG21" i="8"/>
  <c r="FG38" i="8"/>
  <c r="FG93" i="8"/>
  <c r="FG94" i="8"/>
  <c r="FG99" i="8"/>
  <c r="FG149" i="8"/>
  <c r="FG152" i="8"/>
  <c r="FG155" i="8"/>
  <c r="FG156" i="8"/>
  <c r="FG160" i="8"/>
  <c r="FG163" i="8"/>
  <c r="FG168" i="8"/>
  <c r="FG175" i="8"/>
  <c r="FG176" i="8"/>
  <c r="FG181" i="8"/>
  <c r="FG186" i="8"/>
  <c r="FG187" i="8"/>
  <c r="FG192" i="8"/>
  <c r="FG193" i="8"/>
  <c r="FG79" i="8"/>
  <c r="FG199" i="8"/>
  <c r="FG201" i="8"/>
  <c r="FG210" i="8"/>
  <c r="FG15" i="8"/>
  <c r="FG25" i="8"/>
  <c r="FG41" i="8"/>
  <c r="FG182" i="8"/>
  <c r="FG189" i="8"/>
  <c r="FG146" i="8"/>
  <c r="FG158" i="8"/>
  <c r="FG74" i="8"/>
  <c r="FG50" i="8"/>
  <c r="FG100" i="8"/>
  <c r="FG118" i="8"/>
  <c r="FG129" i="8"/>
  <c r="FG132" i="8"/>
  <c r="FG140" i="8"/>
  <c r="FG145" i="8"/>
  <c r="FG109" i="8"/>
  <c r="FG170" i="8"/>
  <c r="FG198" i="8"/>
  <c r="FG106" i="8"/>
  <c r="FG212" i="8"/>
  <c r="FG108" i="8"/>
  <c r="FG211" i="8"/>
  <c r="FG92" i="8"/>
  <c r="FG102" i="8"/>
  <c r="FG195" i="8"/>
  <c r="FG20" i="8"/>
  <c r="FG23" i="8"/>
  <c r="FG26" i="8"/>
  <c r="FG78" i="8"/>
  <c r="FG34" i="8"/>
  <c r="FG32" i="8"/>
  <c r="FG80" i="8"/>
  <c r="FG36" i="8"/>
  <c r="FG39" i="8"/>
  <c r="FG83" i="8"/>
  <c r="FG85" i="8"/>
  <c r="FG87" i="8"/>
  <c r="FG28" i="8"/>
  <c r="FG88" i="8"/>
  <c r="FG98" i="8"/>
  <c r="FG148" i="8"/>
  <c r="FG154" i="8"/>
  <c r="FG157" i="8"/>
  <c r="FG161" i="8"/>
  <c r="FG174" i="8"/>
  <c r="FG179" i="8"/>
  <c r="FG185" i="8"/>
  <c r="FG191" i="8"/>
  <c r="FG194" i="8"/>
  <c r="FG188" i="8"/>
  <c r="FG200" i="8"/>
  <c r="FG202" i="8"/>
  <c r="FG123" i="8"/>
  <c r="FG164" i="8"/>
  <c r="FG128" i="8"/>
  <c r="FG150" i="8"/>
  <c r="FG190" i="8"/>
  <c r="FG196" i="8"/>
  <c r="FG197" i="8"/>
  <c r="FG208" i="8"/>
  <c r="FG76" i="8"/>
  <c r="FG65" i="8"/>
  <c r="FG104" i="8"/>
  <c r="FG52" i="8"/>
  <c r="FG116" i="8"/>
  <c r="FG122" i="8"/>
  <c r="FG42" i="8"/>
  <c r="FG141" i="8"/>
  <c r="FG184" i="8"/>
  <c r="FG134" i="8"/>
  <c r="FG203" i="8"/>
  <c r="FG204" i="8"/>
  <c r="FG209" i="8"/>
  <c r="FG77" i="8"/>
  <c r="FG97" i="8"/>
  <c r="FG110" i="8"/>
  <c r="FG64" i="8"/>
  <c r="FG120" i="8"/>
  <c r="FG127" i="8"/>
  <c r="FG51" i="8"/>
  <c r="FG147" i="8"/>
  <c r="FG153" i="8"/>
  <c r="FG89" i="8"/>
  <c r="FG90" i="8"/>
  <c r="FG91" i="8"/>
  <c r="FG18" i="8"/>
  <c r="FG30" i="8"/>
  <c r="FG31" i="8"/>
  <c r="FG96" i="8"/>
  <c r="FG103" i="8"/>
  <c r="FG111" i="8"/>
  <c r="FG115" i="8"/>
  <c r="FG121" i="8"/>
  <c r="FG17" i="8"/>
  <c r="FG135" i="8"/>
  <c r="FG142" i="8"/>
  <c r="FG151" i="8"/>
  <c r="FG159" i="8"/>
  <c r="FG57" i="8"/>
  <c r="FG53" i="8"/>
  <c r="FG56" i="8"/>
  <c r="FG54" i="8"/>
  <c r="FG55" i="8"/>
  <c r="FG58" i="8"/>
  <c r="FG62" i="8"/>
  <c r="FG59" i="8"/>
  <c r="FG60" i="8"/>
  <c r="FG63" i="8"/>
  <c r="FG61" i="8"/>
  <c r="FG67" i="8"/>
  <c r="FG68" i="8"/>
  <c r="FG73" i="8"/>
  <c r="FG71" i="8"/>
  <c r="FG70" i="8"/>
  <c r="FG72" i="8"/>
  <c r="FG75" i="8"/>
  <c r="FG66" i="8"/>
  <c r="FG69" i="8"/>
  <c r="FG14" i="8"/>
  <c r="FG45" i="8"/>
  <c r="FG47" i="8"/>
  <c r="FG48" i="8"/>
  <c r="FG49" i="8"/>
  <c r="FG19" i="8"/>
  <c r="FG29" i="8"/>
  <c r="FG95" i="8"/>
  <c r="FG113" i="8"/>
  <c r="FG183" i="8"/>
  <c r="JZ190" i="8" l="1"/>
  <c r="JZ191" i="8"/>
  <c r="JZ192" i="8"/>
  <c r="JZ193" i="8"/>
  <c r="JZ194" i="8"/>
  <c r="JZ195" i="8"/>
  <c r="JZ19" i="8"/>
  <c r="JZ23" i="8"/>
  <c r="JZ24" i="8"/>
  <c r="JZ34" i="8"/>
  <c r="JZ38" i="8"/>
  <c r="JZ46" i="8"/>
  <c r="JZ53" i="8"/>
  <c r="JZ130" i="8"/>
  <c r="JZ131" i="8"/>
  <c r="JZ162" i="8"/>
  <c r="JZ179" i="8"/>
  <c r="JZ196" i="8"/>
  <c r="JZ197" i="8"/>
  <c r="JZ198" i="8"/>
  <c r="JZ199" i="8"/>
  <c r="JZ200" i="8"/>
  <c r="JZ201" i="8"/>
  <c r="JZ202" i="8"/>
  <c r="JZ203" i="8"/>
  <c r="JZ204" i="8"/>
  <c r="JZ205" i="8"/>
  <c r="JZ206" i="8"/>
  <c r="JZ207" i="8"/>
  <c r="JZ208" i="8"/>
  <c r="JZ209" i="8"/>
  <c r="JZ210" i="8"/>
  <c r="JZ211" i="8"/>
  <c r="FH83" i="8"/>
  <c r="FH84" i="8"/>
  <c r="FH85" i="8"/>
  <c r="FH86" i="8"/>
  <c r="FH87" i="8"/>
  <c r="FH37" i="8"/>
  <c r="FH39" i="8"/>
  <c r="FH88" i="8"/>
  <c r="FH93" i="8"/>
  <c r="FH94" i="8"/>
  <c r="FH98" i="8"/>
  <c r="FH99" i="8"/>
  <c r="FH148" i="8"/>
  <c r="FH149" i="8"/>
  <c r="FH150" i="8"/>
  <c r="FH154" i="8"/>
  <c r="FH155" i="8"/>
  <c r="FH156" i="8"/>
  <c r="FH157" i="8"/>
  <c r="FH160" i="8"/>
  <c r="FH161" i="8"/>
  <c r="FH163" i="8"/>
  <c r="FH168" i="8"/>
  <c r="FH174" i="8"/>
  <c r="FH175" i="8"/>
  <c r="FH179" i="8"/>
  <c r="FH181" i="8"/>
  <c r="FH185" i="8"/>
  <c r="FH186" i="8"/>
  <c r="OR9" i="8"/>
  <c r="OS10" i="8"/>
  <c r="OS18" i="8"/>
  <c r="OS31" i="8"/>
  <c r="OS41" i="8"/>
  <c r="OS134" i="8"/>
  <c r="OS135" i="8"/>
  <c r="KA10" i="8"/>
  <c r="KA15" i="8"/>
  <c r="KA17" i="8"/>
  <c r="KA18" i="8"/>
  <c r="KA19" i="8"/>
  <c r="KA23" i="8"/>
  <c r="KA29" i="8"/>
  <c r="KA31" i="8"/>
  <c r="KA34" i="8"/>
  <c r="KA35" i="8"/>
  <c r="KA37" i="8"/>
  <c r="KA39" i="8"/>
  <c r="KA41" i="8"/>
  <c r="KA43" i="8"/>
  <c r="KA50" i="8"/>
  <c r="KA51" i="8"/>
  <c r="KA128" i="8"/>
  <c r="KA135" i="8"/>
  <c r="KA136" i="8"/>
  <c r="KA137" i="8"/>
  <c r="KA138" i="8"/>
  <c r="KA139" i="8"/>
  <c r="KA140" i="8"/>
  <c r="KA141" i="8"/>
  <c r="KA142" i="8"/>
  <c r="KA143" i="8"/>
  <c r="KA144" i="8"/>
  <c r="KA145" i="8"/>
  <c r="KA146" i="8"/>
  <c r="JZ9" i="8"/>
  <c r="KA205" i="8"/>
  <c r="KA206" i="8"/>
  <c r="KA207" i="8"/>
  <c r="KA208" i="8"/>
  <c r="KA209" i="8"/>
  <c r="KA210" i="8"/>
  <c r="KA211" i="8"/>
  <c r="KA212" i="8"/>
  <c r="FI53" i="8"/>
  <c r="FI56" i="8"/>
  <c r="FI54" i="8"/>
  <c r="FI57" i="8"/>
  <c r="FI55" i="8"/>
  <c r="FI60" i="8"/>
  <c r="FI63" i="8"/>
  <c r="FI58" i="8"/>
  <c r="FI61" i="8"/>
  <c r="FI59" i="8"/>
  <c r="FI62" i="8"/>
  <c r="FI36" i="8"/>
  <c r="FI21" i="8"/>
  <c r="FI38" i="8"/>
  <c r="FI88" i="8"/>
  <c r="FI93" i="8"/>
  <c r="FI94" i="8"/>
  <c r="FI98" i="8"/>
  <c r="FI99" i="8"/>
  <c r="FH9" i="8"/>
  <c r="FI10" i="8"/>
  <c r="FI128" i="8"/>
  <c r="FI182" i="8"/>
  <c r="FI183" i="8"/>
  <c r="FI184" i="8"/>
  <c r="FI189" i="8"/>
  <c r="FI190" i="8"/>
  <c r="FE216" i="8"/>
  <c r="JX214" i="8"/>
  <c r="OQ213" i="8"/>
  <c r="OQ214" i="8" s="1"/>
  <c r="JY213" i="8"/>
  <c r="FG215" i="8" s="1"/>
  <c r="FG213" i="8"/>
  <c r="FG214" i="8" s="1"/>
  <c r="OR58" i="8"/>
  <c r="OR56" i="8"/>
  <c r="OR54" i="8"/>
  <c r="OR55" i="8"/>
  <c r="OR57" i="8"/>
  <c r="OR62" i="8"/>
  <c r="OR61" i="8"/>
  <c r="OR59" i="8"/>
  <c r="OR63" i="8"/>
  <c r="OR60" i="8"/>
  <c r="OR53" i="8"/>
  <c r="OR66" i="8"/>
  <c r="OR68" i="8"/>
  <c r="OR70" i="8"/>
  <c r="OR73" i="8"/>
  <c r="OR72" i="8"/>
  <c r="OR75" i="8"/>
  <c r="OR67" i="8"/>
  <c r="OR74" i="8"/>
  <c r="OR71" i="8"/>
  <c r="OR69" i="8"/>
  <c r="OR19" i="8"/>
  <c r="OR29" i="8"/>
  <c r="OR95" i="8"/>
  <c r="OR100" i="8"/>
  <c r="OR101" i="8"/>
  <c r="OR108" i="8"/>
  <c r="OR109" i="8"/>
  <c r="OR114" i="8"/>
  <c r="OR118" i="8"/>
  <c r="OR124" i="8"/>
  <c r="OR125" i="8"/>
  <c r="OR126" i="8"/>
  <c r="OR139" i="8"/>
  <c r="OR140" i="8"/>
  <c r="OR145" i="8"/>
  <c r="OR162" i="8"/>
  <c r="OR169" i="8"/>
  <c r="OR207" i="8"/>
  <c r="OR144" i="8"/>
  <c r="OR198" i="8"/>
  <c r="OR43" i="8"/>
  <c r="OR132" i="8"/>
  <c r="OR138" i="8"/>
  <c r="OR143" i="8"/>
  <c r="OR205" i="8"/>
  <c r="OR206" i="8"/>
  <c r="OR14" i="8"/>
  <c r="OR45" i="8"/>
  <c r="OR47" i="8"/>
  <c r="OR48" i="8"/>
  <c r="OR49" i="8"/>
  <c r="OR50" i="8"/>
  <c r="OR107" i="8"/>
  <c r="OR170" i="8"/>
  <c r="OR212" i="8"/>
  <c r="OR44" i="8"/>
  <c r="OR180" i="8"/>
  <c r="OR131" i="8"/>
  <c r="OR15" i="8"/>
  <c r="OR117" i="8"/>
  <c r="OR137" i="8"/>
  <c r="OR119" i="8"/>
  <c r="OR129" i="8"/>
  <c r="OR130" i="8"/>
  <c r="OR112" i="8"/>
  <c r="OR194" i="8"/>
  <c r="OR195" i="8"/>
  <c r="OR85" i="8"/>
  <c r="OR98" i="8"/>
  <c r="OR171" i="8"/>
  <c r="OR106" i="8"/>
  <c r="OR113" i="8"/>
  <c r="OR21" i="8"/>
  <c r="OR27" i="8"/>
  <c r="OR163" i="8"/>
  <c r="OR179" i="8"/>
  <c r="OR188" i="8"/>
  <c r="OR211" i="8"/>
  <c r="OR36" i="8"/>
  <c r="OR46" i="8"/>
  <c r="OR87" i="8"/>
  <c r="OR168" i="8"/>
  <c r="OR81" i="8"/>
  <c r="OR148" i="8"/>
  <c r="OR174" i="8"/>
  <c r="OR80" i="8"/>
  <c r="OR156" i="8"/>
  <c r="OR16" i="8"/>
  <c r="OR37" i="8"/>
  <c r="OR157" i="8"/>
  <c r="OR193" i="8"/>
  <c r="OR176" i="8"/>
  <c r="OR202" i="8"/>
  <c r="OR186" i="8"/>
  <c r="OR210" i="8"/>
  <c r="OR32" i="8"/>
  <c r="OR38" i="8"/>
  <c r="OR22" i="8"/>
  <c r="OR84" i="8"/>
  <c r="OR94" i="8"/>
  <c r="OR154" i="8"/>
  <c r="OR185" i="8"/>
  <c r="OR102" i="8"/>
  <c r="OR133" i="8"/>
  <c r="OR20" i="8"/>
  <c r="OR23" i="8"/>
  <c r="OR24" i="8"/>
  <c r="OR26" i="8"/>
  <c r="OR34" i="8"/>
  <c r="OR35" i="8"/>
  <c r="OR40" i="8"/>
  <c r="OR82" i="8"/>
  <c r="OR39" i="8"/>
  <c r="OR83" i="8"/>
  <c r="OR86" i="8"/>
  <c r="OR88" i="8"/>
  <c r="OR33" i="8"/>
  <c r="OR93" i="8"/>
  <c r="OR99" i="8"/>
  <c r="OR149" i="8"/>
  <c r="OR150" i="8"/>
  <c r="OR155" i="8"/>
  <c r="OR161" i="8"/>
  <c r="OR175" i="8"/>
  <c r="OR160" i="8"/>
  <c r="OR181" i="8"/>
  <c r="OR187" i="8"/>
  <c r="OR192" i="8"/>
  <c r="OR199" i="8"/>
  <c r="OR28" i="8"/>
  <c r="OR191" i="8"/>
  <c r="OR200" i="8"/>
  <c r="OR201" i="8"/>
  <c r="OR164" i="8"/>
  <c r="OR25" i="8"/>
  <c r="OR78" i="8"/>
  <c r="OR79" i="8"/>
  <c r="OR92" i="8"/>
  <c r="OR105" i="8"/>
  <c r="OR123" i="8"/>
  <c r="OR136" i="8"/>
  <c r="OR167" i="8"/>
  <c r="OR42" i="8"/>
  <c r="OR111" i="8"/>
  <c r="OR115" i="8"/>
  <c r="OR116" i="8"/>
  <c r="OR120" i="8"/>
  <c r="OR121" i="8"/>
  <c r="OR122" i="8"/>
  <c r="OR127" i="8"/>
  <c r="OR17" i="8"/>
  <c r="OR18" i="8"/>
  <c r="OR31" i="8"/>
  <c r="OR41" i="8"/>
  <c r="OR51" i="8"/>
  <c r="OR134" i="8"/>
  <c r="OR135" i="8"/>
  <c r="OR141" i="8"/>
  <c r="OR142" i="8"/>
  <c r="OR146" i="8"/>
  <c r="OR147" i="8"/>
  <c r="OR151" i="8"/>
  <c r="OR152" i="8"/>
  <c r="OR153" i="8"/>
  <c r="OR158" i="8"/>
  <c r="OR159" i="8"/>
  <c r="OR128" i="8"/>
  <c r="OR165" i="8"/>
  <c r="OR166" i="8"/>
  <c r="OR172" i="8"/>
  <c r="OR173" i="8"/>
  <c r="OR177" i="8"/>
  <c r="OR52" i="8"/>
  <c r="OR178" i="8"/>
  <c r="OR182" i="8"/>
  <c r="OR183" i="8"/>
  <c r="OR184" i="8"/>
  <c r="OR189" i="8"/>
  <c r="OR190" i="8"/>
  <c r="OR196" i="8"/>
  <c r="OR197" i="8"/>
  <c r="OR203" i="8"/>
  <c r="OR204" i="8"/>
  <c r="OR208" i="8"/>
  <c r="OR209" i="8"/>
  <c r="OR65" i="8"/>
  <c r="OR76" i="8"/>
  <c r="OR77" i="8"/>
  <c r="OR89" i="8"/>
  <c r="OR90" i="8"/>
  <c r="OR91" i="8"/>
  <c r="JZ54" i="8"/>
  <c r="JZ57" i="8"/>
  <c r="JZ59" i="8"/>
  <c r="JZ128" i="8"/>
  <c r="JZ132" i="8"/>
  <c r="JZ135" i="8"/>
  <c r="JZ136" i="8"/>
  <c r="JZ137" i="8"/>
  <c r="JZ138" i="8"/>
  <c r="JZ139" i="8"/>
  <c r="JZ140" i="8"/>
  <c r="JZ141" i="8"/>
  <c r="JZ142" i="8"/>
  <c r="JZ143" i="8"/>
  <c r="JZ144" i="8"/>
  <c r="JZ212" i="8"/>
  <c r="FH14" i="8"/>
  <c r="FH45" i="8"/>
  <c r="FH47" i="8"/>
  <c r="FH48" i="8"/>
  <c r="FH49" i="8"/>
  <c r="FH50" i="8"/>
  <c r="FH19" i="8"/>
  <c r="FH29" i="8"/>
  <c r="FH95" i="8"/>
  <c r="FH100" i="8"/>
  <c r="FH101" i="8"/>
  <c r="FH113" i="8"/>
  <c r="FH114" i="8"/>
  <c r="FH117" i="8"/>
  <c r="FH118" i="8"/>
  <c r="FH119" i="8"/>
  <c r="FH124" i="8"/>
  <c r="FH108" i="8"/>
  <c r="FH129" i="8"/>
  <c r="FH130" i="8"/>
  <c r="FH131" i="8"/>
  <c r="FH132" i="8"/>
  <c r="FH137" i="8"/>
  <c r="FH138" i="8"/>
  <c r="FH139" i="8"/>
  <c r="FH140" i="8"/>
  <c r="FH143" i="8"/>
  <c r="FH144" i="8"/>
  <c r="FH145" i="8"/>
  <c r="FH162" i="8"/>
  <c r="FH169" i="8"/>
  <c r="FH125" i="8"/>
  <c r="FH170" i="8"/>
  <c r="FH171" i="8"/>
  <c r="FH180" i="8"/>
  <c r="FH198" i="8"/>
  <c r="FH205" i="8"/>
  <c r="FH206" i="8"/>
  <c r="FH106" i="8"/>
  <c r="FH107" i="8"/>
  <c r="FH109" i="8"/>
  <c r="FH207" i="8"/>
  <c r="FH211" i="8"/>
  <c r="FH212" i="8"/>
  <c r="FH44" i="8"/>
  <c r="FH43" i="8"/>
  <c r="FH105" i="8"/>
  <c r="FH123" i="8"/>
  <c r="FH136" i="8"/>
  <c r="FH112" i="8"/>
  <c r="FH167" i="8"/>
  <c r="FH126" i="8"/>
  <c r="FH92" i="8"/>
  <c r="FH81" i="8"/>
  <c r="FH102" i="8"/>
  <c r="FH187" i="8"/>
  <c r="FH188" i="8"/>
  <c r="FH191" i="8"/>
  <c r="FH192" i="8"/>
  <c r="FH193" i="8"/>
  <c r="FH194" i="8"/>
  <c r="FH80" i="8"/>
  <c r="FH176" i="8"/>
  <c r="FH199" i="8"/>
  <c r="FH200" i="8"/>
  <c r="FH201" i="8"/>
  <c r="FH202" i="8"/>
  <c r="FH210" i="8"/>
  <c r="FH15" i="8"/>
  <c r="FH25" i="8"/>
  <c r="FH164" i="8"/>
  <c r="FH51" i="8"/>
  <c r="FH165" i="8"/>
  <c r="FH166" i="8"/>
  <c r="FH172" i="8"/>
  <c r="FH173" i="8"/>
  <c r="FH177" i="8"/>
  <c r="FH178" i="8"/>
  <c r="FH134" i="8"/>
  <c r="FH182" i="8"/>
  <c r="FH183" i="8"/>
  <c r="FH184" i="8"/>
  <c r="FH189" i="8"/>
  <c r="FH190" i="8"/>
  <c r="JZ213" i="8" l="1"/>
  <c r="FH215" i="8" s="1"/>
  <c r="KA147" i="8"/>
  <c r="KA148" i="8"/>
  <c r="KA149" i="8"/>
  <c r="KA150" i="8"/>
  <c r="KA151" i="8"/>
  <c r="KA152" i="8"/>
  <c r="KA153" i="8"/>
  <c r="KA154" i="8"/>
  <c r="KA155" i="8"/>
  <c r="KA156" i="8"/>
  <c r="KA157" i="8"/>
  <c r="KA158" i="8"/>
  <c r="KA159" i="8"/>
  <c r="KA160" i="8"/>
  <c r="KA14" i="8"/>
  <c r="KA22" i="8"/>
  <c r="KA38" i="8"/>
  <c r="KA129" i="8"/>
  <c r="KA130" i="8"/>
  <c r="KA203" i="8"/>
  <c r="KA204" i="8"/>
  <c r="FI148" i="8"/>
  <c r="FI32" i="8"/>
  <c r="FI149" i="8"/>
  <c r="FI150" i="8"/>
  <c r="FI154" i="8"/>
  <c r="FI155" i="8"/>
  <c r="FI156" i="8"/>
  <c r="FI157" i="8"/>
  <c r="FI160" i="8"/>
  <c r="FI161" i="8"/>
  <c r="FI163" i="8"/>
  <c r="FI168" i="8"/>
  <c r="FI174" i="8"/>
  <c r="FI175" i="8"/>
  <c r="FI179" i="8"/>
  <c r="FI181" i="8"/>
  <c r="FI185" i="8"/>
  <c r="FI186" i="8"/>
  <c r="FI187" i="8"/>
  <c r="FI176" i="8"/>
  <c r="FI191" i="8"/>
  <c r="FI192" i="8"/>
  <c r="FI193" i="8"/>
  <c r="FI194" i="8"/>
  <c r="FI78" i="8"/>
  <c r="FI188" i="8"/>
  <c r="FI199" i="8"/>
  <c r="FI200" i="8"/>
  <c r="FI201" i="8"/>
  <c r="FI202" i="8"/>
  <c r="FI210" i="8"/>
  <c r="FI123" i="8"/>
  <c r="FI15" i="8"/>
  <c r="FI25" i="8"/>
  <c r="FI164" i="8"/>
  <c r="FI31" i="8"/>
  <c r="FI134" i="8"/>
  <c r="FI196" i="8"/>
  <c r="FI197" i="8"/>
  <c r="FI203" i="8"/>
  <c r="FI204" i="8"/>
  <c r="FI208" i="8"/>
  <c r="FI209" i="8"/>
  <c r="FI52" i="8"/>
  <c r="FI64" i="8"/>
  <c r="FI76" i="8"/>
  <c r="FI77" i="8"/>
  <c r="FI89" i="8"/>
  <c r="FI90" i="8"/>
  <c r="FI91" i="8"/>
  <c r="FI96" i="8"/>
  <c r="FI97" i="8"/>
  <c r="FI103" i="8"/>
  <c r="FI104" i="8"/>
  <c r="FI110" i="8"/>
  <c r="FI111" i="8"/>
  <c r="FI51" i="8"/>
  <c r="FI65" i="8"/>
  <c r="FI115" i="8"/>
  <c r="FI116" i="8"/>
  <c r="FI120" i="8"/>
  <c r="FI121" i="8"/>
  <c r="FI122" i="8"/>
  <c r="FI127" i="8"/>
  <c r="FI17" i="8"/>
  <c r="FI18" i="8"/>
  <c r="FI30" i="8"/>
  <c r="FI41" i="8"/>
  <c r="OT10" i="8"/>
  <c r="OT17" i="8"/>
  <c r="OT30" i="8"/>
  <c r="OT31" i="8"/>
  <c r="OT51" i="8"/>
  <c r="OS9" i="8"/>
  <c r="KB10" i="8"/>
  <c r="KB17" i="8"/>
  <c r="KB19" i="8"/>
  <c r="KB21" i="8"/>
  <c r="KB24" i="8"/>
  <c r="KB25" i="8"/>
  <c r="KB26" i="8"/>
  <c r="KB27" i="8"/>
  <c r="KB28" i="8"/>
  <c r="KB31" i="8"/>
  <c r="KB36" i="8"/>
  <c r="KB38" i="8"/>
  <c r="KB42" i="8"/>
  <c r="KB44" i="8"/>
  <c r="KB54" i="8"/>
  <c r="KB135" i="8"/>
  <c r="KB136" i="8"/>
  <c r="KB137" i="8"/>
  <c r="KB138" i="8"/>
  <c r="KB139" i="8"/>
  <c r="KB140" i="8"/>
  <c r="KB141" i="8"/>
  <c r="KB142" i="8"/>
  <c r="KB143" i="8"/>
  <c r="KB144" i="8"/>
  <c r="KB145" i="8"/>
  <c r="KB146" i="8"/>
  <c r="KB147" i="8"/>
  <c r="KB148" i="8"/>
  <c r="KB149" i="8"/>
  <c r="KB150" i="8"/>
  <c r="KB151" i="8"/>
  <c r="KB152" i="8"/>
  <c r="KB153" i="8"/>
  <c r="KB154" i="8"/>
  <c r="KB155" i="8"/>
  <c r="KB156" i="8"/>
  <c r="KB157" i="8"/>
  <c r="KB158" i="8"/>
  <c r="KB159" i="8"/>
  <c r="KB160" i="8"/>
  <c r="KB16" i="8"/>
  <c r="KB18" i="8"/>
  <c r="KB23" i="8"/>
  <c r="KB30" i="8"/>
  <c r="KB45" i="8"/>
  <c r="KB46" i="8"/>
  <c r="KB58" i="8"/>
  <c r="KA9" i="8"/>
  <c r="KB35" i="8"/>
  <c r="KB47" i="8"/>
  <c r="KB49" i="8"/>
  <c r="KB50" i="8"/>
  <c r="KB51" i="8"/>
  <c r="KB60" i="8"/>
  <c r="KB134" i="8"/>
  <c r="KB161" i="8"/>
  <c r="KB179" i="8"/>
  <c r="KB180" i="8"/>
  <c r="KB181" i="8"/>
  <c r="KB182" i="8"/>
  <c r="KB183" i="8"/>
  <c r="KB184" i="8"/>
  <c r="KB185" i="8"/>
  <c r="KB186" i="8"/>
  <c r="KB187" i="8"/>
  <c r="KB188" i="8"/>
  <c r="KB189" i="8"/>
  <c r="KB190" i="8"/>
  <c r="KB191" i="8"/>
  <c r="KB192" i="8"/>
  <c r="KB193" i="8"/>
  <c r="KB194" i="8"/>
  <c r="KB195" i="8"/>
  <c r="KB15" i="8"/>
  <c r="KB20" i="8"/>
  <c r="KB37" i="8"/>
  <c r="KB41" i="8"/>
  <c r="KB55" i="8"/>
  <c r="KB128" i="8"/>
  <c r="KB130" i="8"/>
  <c r="KB131" i="8"/>
  <c r="KB132" i="8"/>
  <c r="KB162" i="8"/>
  <c r="KB196" i="8"/>
  <c r="KB197" i="8"/>
  <c r="KB198" i="8"/>
  <c r="KB199" i="8"/>
  <c r="KB200" i="8"/>
  <c r="KB201" i="8"/>
  <c r="KB202" i="8"/>
  <c r="KB203" i="8"/>
  <c r="KB204" i="8"/>
  <c r="KB205" i="8"/>
  <c r="KB206" i="8"/>
  <c r="KB207" i="8"/>
  <c r="KB208" i="8"/>
  <c r="KB209" i="8"/>
  <c r="KB210" i="8"/>
  <c r="KB211" i="8"/>
  <c r="KB212" i="8"/>
  <c r="KB39" i="8"/>
  <c r="KB52" i="8"/>
  <c r="KB53" i="8"/>
  <c r="KB56" i="8"/>
  <c r="KB57" i="8"/>
  <c r="KB66" i="8"/>
  <c r="KB69" i="8"/>
  <c r="KB72" i="8"/>
  <c r="KB73" i="8"/>
  <c r="KB75" i="8"/>
  <c r="KB76" i="8"/>
  <c r="KB77" i="8"/>
  <c r="KB78" i="8"/>
  <c r="KB79" i="8"/>
  <c r="KB80" i="8"/>
  <c r="KB81" i="8"/>
  <c r="KB82" i="8"/>
  <c r="KB83" i="8"/>
  <c r="KB84" i="8"/>
  <c r="KB85" i="8"/>
  <c r="KB86" i="8"/>
  <c r="KB87" i="8"/>
  <c r="KB88" i="8"/>
  <c r="KB89" i="8"/>
  <c r="KB90" i="8"/>
  <c r="KB91" i="8"/>
  <c r="KB92" i="8"/>
  <c r="KB93" i="8"/>
  <c r="KB34" i="8"/>
  <c r="KB48" i="8"/>
  <c r="KB63" i="8"/>
  <c r="KB65" i="8"/>
  <c r="KB70" i="8"/>
  <c r="KB71" i="8"/>
  <c r="KB74" i="8"/>
  <c r="KB94" i="8"/>
  <c r="KB95" i="8"/>
  <c r="KB96" i="8"/>
  <c r="KB97" i="8"/>
  <c r="KB98" i="8"/>
  <c r="KB99" i="8"/>
  <c r="KB100" i="8"/>
  <c r="KB101" i="8"/>
  <c r="KB102" i="8"/>
  <c r="KB103" i="8"/>
  <c r="KB104" i="8"/>
  <c r="KB105" i="8"/>
  <c r="KB106" i="8"/>
  <c r="KB107" i="8"/>
  <c r="KB108" i="8"/>
  <c r="KB109" i="8"/>
  <c r="KB110" i="8"/>
  <c r="KB111" i="8"/>
  <c r="KB14" i="8"/>
  <c r="KB22" i="8"/>
  <c r="KB29" i="8"/>
  <c r="KB32" i="8"/>
  <c r="KB33" i="8"/>
  <c r="KB40" i="8"/>
  <c r="KB43" i="8"/>
  <c r="KB59" i="8"/>
  <c r="KB61" i="8"/>
  <c r="KB62" i="8"/>
  <c r="KB64" i="8"/>
  <c r="KB67" i="8"/>
  <c r="KB68" i="8"/>
  <c r="KB112" i="8"/>
  <c r="KB113" i="8"/>
  <c r="KB114" i="8"/>
  <c r="KB115" i="8"/>
  <c r="KB116" i="8"/>
  <c r="KB117" i="8"/>
  <c r="KB118" i="8"/>
  <c r="KB119" i="8"/>
  <c r="KB120" i="8"/>
  <c r="KB121" i="8"/>
  <c r="KB122" i="8"/>
  <c r="KB123" i="8"/>
  <c r="KB124" i="8"/>
  <c r="KB125" i="8"/>
  <c r="KB126" i="8"/>
  <c r="KB127" i="8"/>
  <c r="FJ57" i="8"/>
  <c r="FJ53" i="8"/>
  <c r="FJ56" i="8"/>
  <c r="FJ54" i="8"/>
  <c r="FJ55" i="8"/>
  <c r="FJ58" i="8"/>
  <c r="FJ61" i="8"/>
  <c r="FJ59" i="8"/>
  <c r="FJ60" i="8"/>
  <c r="FJ63" i="8"/>
  <c r="FJ62" i="8"/>
  <c r="FJ67" i="8"/>
  <c r="FJ68" i="8"/>
  <c r="FJ73" i="8"/>
  <c r="FJ71" i="8"/>
  <c r="FJ70" i="8"/>
  <c r="FJ72" i="8"/>
  <c r="FJ75" i="8"/>
  <c r="FJ66" i="8"/>
  <c r="FJ74" i="8"/>
  <c r="FI9" i="8"/>
  <c r="FJ10" i="8"/>
  <c r="FJ96" i="8"/>
  <c r="FJ97" i="8"/>
  <c r="FJ103" i="8"/>
  <c r="FJ104" i="8"/>
  <c r="FJ110" i="8"/>
  <c r="FJ111" i="8"/>
  <c r="FJ64" i="8"/>
  <c r="FJ115" i="8"/>
  <c r="FJ116" i="8"/>
  <c r="FJ120" i="8"/>
  <c r="FJ121" i="8"/>
  <c r="FJ122" i="8"/>
  <c r="FJ127" i="8"/>
  <c r="FJ18" i="8"/>
  <c r="FJ41" i="8"/>
  <c r="FJ51" i="8"/>
  <c r="FJ52" i="8"/>
  <c r="FJ135" i="8"/>
  <c r="FJ141" i="8"/>
  <c r="FJ142" i="8"/>
  <c r="FJ146" i="8"/>
  <c r="FJ147" i="8"/>
  <c r="FJ151" i="8"/>
  <c r="FJ152" i="8"/>
  <c r="FJ153" i="8"/>
  <c r="FJ158" i="8"/>
  <c r="FJ159" i="8"/>
  <c r="FJ31" i="8"/>
  <c r="FJ134" i="8"/>
  <c r="FJ165" i="8"/>
  <c r="FJ166" i="8"/>
  <c r="FJ172" i="8"/>
  <c r="FJ173" i="8"/>
  <c r="FJ177" i="8"/>
  <c r="FJ178" i="8"/>
  <c r="FF216" i="8"/>
  <c r="JY214" i="8"/>
  <c r="OR213" i="8"/>
  <c r="OR214" i="8" s="1"/>
  <c r="FH213" i="8"/>
  <c r="FH214" i="8" s="1"/>
  <c r="OS156" i="8"/>
  <c r="OS174" i="8"/>
  <c r="OS16" i="8"/>
  <c r="OS37" i="8"/>
  <c r="OS157" i="8"/>
  <c r="OS106" i="8"/>
  <c r="OS107" i="8"/>
  <c r="OS148" i="8"/>
  <c r="OS193" i="8"/>
  <c r="OS80" i="8"/>
  <c r="OS176" i="8"/>
  <c r="OS202" i="8"/>
  <c r="OS186" i="8"/>
  <c r="OS210" i="8"/>
  <c r="OS38" i="8"/>
  <c r="OS22" i="8"/>
  <c r="OS94" i="8"/>
  <c r="OS84" i="8"/>
  <c r="OS185" i="8"/>
  <c r="OS82" i="8"/>
  <c r="OS194" i="8"/>
  <c r="OS102" i="8"/>
  <c r="OS133" i="8"/>
  <c r="OS20" i="8"/>
  <c r="OS23" i="8"/>
  <c r="OS24" i="8"/>
  <c r="OS26" i="8"/>
  <c r="OS28" i="8"/>
  <c r="OS33" i="8"/>
  <c r="OS34" i="8"/>
  <c r="OS35" i="8"/>
  <c r="OS32" i="8"/>
  <c r="OS83" i="8"/>
  <c r="OS86" i="8"/>
  <c r="OS39" i="8"/>
  <c r="OS40" i="8"/>
  <c r="OS93" i="8"/>
  <c r="OS99" i="8"/>
  <c r="OS149" i="8"/>
  <c r="OS150" i="8"/>
  <c r="OS154" i="8"/>
  <c r="OS155" i="8"/>
  <c r="OS161" i="8"/>
  <c r="OS175" i="8"/>
  <c r="OS181" i="8"/>
  <c r="OS187" i="8"/>
  <c r="OS191" i="8"/>
  <c r="OS192" i="8"/>
  <c r="OS199" i="8"/>
  <c r="OS160" i="8"/>
  <c r="OS200" i="8"/>
  <c r="OS201" i="8"/>
  <c r="OS164" i="8"/>
  <c r="OS25" i="8"/>
  <c r="OS78" i="8"/>
  <c r="OS79" i="8"/>
  <c r="OS92" i="8"/>
  <c r="OS105" i="8"/>
  <c r="OS123" i="8"/>
  <c r="OS136" i="8"/>
  <c r="OS167" i="8"/>
  <c r="OS96" i="8"/>
  <c r="OS97" i="8"/>
  <c r="OS103" i="8"/>
  <c r="OS104" i="8"/>
  <c r="OS110" i="8"/>
  <c r="OS17" i="8"/>
  <c r="OS52" i="8"/>
  <c r="OS65" i="8"/>
  <c r="OS111" i="8"/>
  <c r="OS115" i="8"/>
  <c r="OS116" i="8"/>
  <c r="OS120" i="8"/>
  <c r="OS121" i="8"/>
  <c r="OS122" i="8"/>
  <c r="OS127" i="8"/>
  <c r="OS141" i="8"/>
  <c r="OS142" i="8"/>
  <c r="OS146" i="8"/>
  <c r="OS147" i="8"/>
  <c r="OS151" i="8"/>
  <c r="OS152" i="8"/>
  <c r="OS153" i="8"/>
  <c r="OS158" i="8"/>
  <c r="OS159" i="8"/>
  <c r="OS42" i="8"/>
  <c r="OS165" i="8"/>
  <c r="OS166" i="8"/>
  <c r="OS172" i="8"/>
  <c r="OS173" i="8"/>
  <c r="OS177" i="8"/>
  <c r="OS128" i="8"/>
  <c r="OS182" i="8"/>
  <c r="OS183" i="8"/>
  <c r="OS184" i="8"/>
  <c r="OS189" i="8"/>
  <c r="OS190" i="8"/>
  <c r="OS30" i="8"/>
  <c r="OS51" i="8"/>
  <c r="OS178" i="8"/>
  <c r="OS196" i="8"/>
  <c r="OS197" i="8"/>
  <c r="OS203" i="8"/>
  <c r="OS204" i="8"/>
  <c r="OS208" i="8"/>
  <c r="OS209" i="8"/>
  <c r="OS64" i="8"/>
  <c r="OS76" i="8"/>
  <c r="OS77" i="8"/>
  <c r="OS89" i="8"/>
  <c r="OS90" i="8"/>
  <c r="OS91" i="8"/>
  <c r="OS50" i="8"/>
  <c r="OS170" i="8"/>
  <c r="OS212" i="8"/>
  <c r="OS44" i="8"/>
  <c r="OS138" i="8"/>
  <c r="OS29" i="8"/>
  <c r="OS131" i="8"/>
  <c r="OS15" i="8"/>
  <c r="OS117" i="8"/>
  <c r="OS129" i="8"/>
  <c r="OS130" i="8"/>
  <c r="OS112" i="8"/>
  <c r="OS195" i="8"/>
  <c r="OS85" i="8"/>
  <c r="OS98" i="8"/>
  <c r="OS171" i="8"/>
  <c r="OS88" i="8"/>
  <c r="OS21" i="8"/>
  <c r="OS27" i="8"/>
  <c r="OS163" i="8"/>
  <c r="OS179" i="8"/>
  <c r="OS188" i="8"/>
  <c r="OS211" i="8"/>
  <c r="OS36" i="8"/>
  <c r="OS46" i="8"/>
  <c r="OS87" i="8"/>
  <c r="OS168" i="8"/>
  <c r="OS81" i="8"/>
  <c r="OS109" i="8"/>
  <c r="OS55" i="8"/>
  <c r="OS56" i="8"/>
  <c r="OS54" i="8"/>
  <c r="OS57" i="8"/>
  <c r="OS62" i="8"/>
  <c r="OS58" i="8"/>
  <c r="OS61" i="8"/>
  <c r="OS59" i="8"/>
  <c r="OS63" i="8"/>
  <c r="OS60" i="8"/>
  <c r="OS53" i="8"/>
  <c r="OS66" i="8"/>
  <c r="OS68" i="8"/>
  <c r="OS70" i="8"/>
  <c r="OS73" i="8"/>
  <c r="OS72" i="8"/>
  <c r="OS75" i="8"/>
  <c r="OS67" i="8"/>
  <c r="OS74" i="8"/>
  <c r="OS71" i="8"/>
  <c r="OS69" i="8"/>
  <c r="OS19" i="8"/>
  <c r="OS95" i="8"/>
  <c r="OS100" i="8"/>
  <c r="OS101" i="8"/>
  <c r="OS108" i="8"/>
  <c r="OS113" i="8"/>
  <c r="OS114" i="8"/>
  <c r="OS118" i="8"/>
  <c r="OS119" i="8"/>
  <c r="OS124" i="8"/>
  <c r="OS125" i="8"/>
  <c r="OS126" i="8"/>
  <c r="OS140" i="8"/>
  <c r="OS144" i="8"/>
  <c r="OS145" i="8"/>
  <c r="OS162" i="8"/>
  <c r="OS169" i="8"/>
  <c r="OS180" i="8"/>
  <c r="OS205" i="8"/>
  <c r="OS207" i="8"/>
  <c r="OS206" i="8"/>
  <c r="OS43" i="8"/>
  <c r="OS132" i="8"/>
  <c r="OS137" i="8"/>
  <c r="OS139" i="8"/>
  <c r="OS143" i="8"/>
  <c r="OS198" i="8"/>
  <c r="OS14" i="8"/>
  <c r="OS45" i="8"/>
  <c r="OS47" i="8"/>
  <c r="OS48" i="8"/>
  <c r="OS49" i="8"/>
  <c r="KA20" i="8"/>
  <c r="KA21" i="8"/>
  <c r="KA49" i="8"/>
  <c r="KA55" i="8"/>
  <c r="KA59" i="8"/>
  <c r="KA64" i="8"/>
  <c r="KA65" i="8"/>
  <c r="KA66" i="8"/>
  <c r="KA71" i="8"/>
  <c r="KA72" i="8"/>
  <c r="KA75" i="8"/>
  <c r="KA76" i="8"/>
  <c r="KA77" i="8"/>
  <c r="KA78" i="8"/>
  <c r="KA79" i="8"/>
  <c r="KA80" i="8"/>
  <c r="KA81" i="8"/>
  <c r="KA82" i="8"/>
  <c r="KA83" i="8"/>
  <c r="KA84" i="8"/>
  <c r="KA85" i="8"/>
  <c r="KA86" i="8"/>
  <c r="KA87" i="8"/>
  <c r="KA88" i="8"/>
  <c r="KA89" i="8"/>
  <c r="KA90" i="8"/>
  <c r="KA91" i="8"/>
  <c r="KA92" i="8"/>
  <c r="KA93" i="8"/>
  <c r="KA16" i="8"/>
  <c r="KA36" i="8"/>
  <c r="KA46" i="8"/>
  <c r="KA53" i="8"/>
  <c r="KA57" i="8"/>
  <c r="KA58" i="8"/>
  <c r="KA61" i="8"/>
  <c r="KA62" i="8"/>
  <c r="KA68" i="8"/>
  <c r="KA69" i="8"/>
  <c r="KA70" i="8"/>
  <c r="KA73" i="8"/>
  <c r="KA74" i="8"/>
  <c r="KA94" i="8"/>
  <c r="KA95" i="8"/>
  <c r="KA96" i="8"/>
  <c r="KA97" i="8"/>
  <c r="KA98" i="8"/>
  <c r="KA99" i="8"/>
  <c r="KA100" i="8"/>
  <c r="KA101" i="8"/>
  <c r="KA102" i="8"/>
  <c r="KA103" i="8"/>
  <c r="KA104" i="8"/>
  <c r="KA105" i="8"/>
  <c r="KA106" i="8"/>
  <c r="KA107" i="8"/>
  <c r="KA108" i="8"/>
  <c r="KA109" i="8"/>
  <c r="KA110" i="8"/>
  <c r="KA111" i="8"/>
  <c r="KA47" i="8"/>
  <c r="KA52" i="8"/>
  <c r="KA54" i="8"/>
  <c r="KA63" i="8"/>
  <c r="KA67" i="8"/>
  <c r="KA112" i="8"/>
  <c r="KA113" i="8"/>
  <c r="KA114" i="8"/>
  <c r="KA115" i="8"/>
  <c r="KA116" i="8"/>
  <c r="KA117" i="8"/>
  <c r="KA118" i="8"/>
  <c r="KA119" i="8"/>
  <c r="KA120" i="8"/>
  <c r="KA121" i="8"/>
  <c r="KA122" i="8"/>
  <c r="KA123" i="8"/>
  <c r="KA124" i="8"/>
  <c r="KA125" i="8"/>
  <c r="KA126" i="8"/>
  <c r="KA127" i="8"/>
  <c r="KA131" i="8"/>
  <c r="KA132" i="8"/>
  <c r="KA134" i="8"/>
  <c r="KA163" i="8"/>
  <c r="KA164" i="8"/>
  <c r="KA165" i="8"/>
  <c r="KA166" i="8"/>
  <c r="KA167" i="8"/>
  <c r="KA168" i="8"/>
  <c r="KA169" i="8"/>
  <c r="KA170" i="8"/>
  <c r="KA171" i="8"/>
  <c r="KA172" i="8"/>
  <c r="KA173" i="8"/>
  <c r="KA174" i="8"/>
  <c r="KA175" i="8"/>
  <c r="KA176" i="8"/>
  <c r="KA177" i="8"/>
  <c r="KA178" i="8"/>
  <c r="KA24" i="8"/>
  <c r="KA42" i="8"/>
  <c r="KA45" i="8"/>
  <c r="KA56" i="8"/>
  <c r="KA161" i="8"/>
  <c r="KA179" i="8"/>
  <c r="KA180" i="8"/>
  <c r="KA181" i="8"/>
  <c r="KA182" i="8"/>
  <c r="KA184" i="8"/>
  <c r="KA185" i="8"/>
  <c r="KA186" i="8"/>
  <c r="KA187" i="8"/>
  <c r="KA188" i="8"/>
  <c r="KA189" i="8"/>
  <c r="KA190" i="8"/>
  <c r="KA191" i="8"/>
  <c r="KA192" i="8"/>
  <c r="KA193" i="8"/>
  <c r="KA194" i="8"/>
  <c r="KA195" i="8"/>
  <c r="KA25" i="8"/>
  <c r="KA26" i="8"/>
  <c r="KA27" i="8"/>
  <c r="KA28" i="8"/>
  <c r="KA30" i="8"/>
  <c r="KA32" i="8"/>
  <c r="KA33" i="8"/>
  <c r="KA40" i="8"/>
  <c r="KA44" i="8"/>
  <c r="KA48" i="8"/>
  <c r="KA60" i="8"/>
  <c r="KA133" i="8"/>
  <c r="KA162" i="8"/>
  <c r="KA196" i="8"/>
  <c r="KA197" i="8"/>
  <c r="KA183" i="8"/>
  <c r="KA198" i="8"/>
  <c r="KA199" i="8"/>
  <c r="KA200" i="8"/>
  <c r="KA201" i="8"/>
  <c r="KA202" i="8"/>
  <c r="FI82" i="8"/>
  <c r="FI83" i="8"/>
  <c r="FI84" i="8"/>
  <c r="FI85" i="8"/>
  <c r="FI86" i="8"/>
  <c r="FI87" i="8"/>
  <c r="FI80" i="8"/>
  <c r="FI42" i="8"/>
  <c r="FI135" i="8"/>
  <c r="FI141" i="8"/>
  <c r="FI142" i="8"/>
  <c r="FI146" i="8"/>
  <c r="FI147" i="8"/>
  <c r="FI151" i="8"/>
  <c r="FI152" i="8"/>
  <c r="FI153" i="8"/>
  <c r="FI158" i="8"/>
  <c r="FI159" i="8"/>
  <c r="FI165" i="8"/>
  <c r="FI166" i="8"/>
  <c r="FI172" i="8"/>
  <c r="FI173" i="8"/>
  <c r="FI177" i="8"/>
  <c r="FI178" i="8"/>
  <c r="FI212" i="8"/>
  <c r="FI44" i="8"/>
  <c r="FI43" i="8"/>
  <c r="FI107" i="8"/>
  <c r="FI109" i="8"/>
  <c r="FI112" i="8"/>
  <c r="FI138" i="8"/>
  <c r="FI105" i="8"/>
  <c r="FI136" i="8"/>
  <c r="FI92" i="8"/>
  <c r="FI167" i="8"/>
  <c r="FI108" i="8"/>
  <c r="FI102" i="8"/>
  <c r="FI133" i="8"/>
  <c r="FI195" i="8"/>
  <c r="FI16" i="8"/>
  <c r="FI20" i="8"/>
  <c r="FI22" i="8"/>
  <c r="FI23" i="8"/>
  <c r="FI24" i="8"/>
  <c r="FI26" i="8"/>
  <c r="FI27" i="8"/>
  <c r="FI33" i="8"/>
  <c r="FI34" i="8"/>
  <c r="FI35" i="8"/>
  <c r="FI39" i="8"/>
  <c r="FI40" i="8"/>
  <c r="FI46" i="8"/>
  <c r="FI211" i="8"/>
  <c r="FI81" i="8"/>
  <c r="FI28" i="8"/>
  <c r="FI37" i="8"/>
  <c r="FI67" i="8"/>
  <c r="FI68" i="8"/>
  <c r="FI70" i="8"/>
  <c r="FI73" i="8"/>
  <c r="FI72" i="8"/>
  <c r="FI71" i="8"/>
  <c r="FI75" i="8"/>
  <c r="FI66" i="8"/>
  <c r="FI74" i="8"/>
  <c r="FI69" i="8"/>
  <c r="FI14" i="8"/>
  <c r="FI45" i="8"/>
  <c r="FI47" i="8"/>
  <c r="FI48" i="8"/>
  <c r="FI49" i="8"/>
  <c r="FI50" i="8"/>
  <c r="FI19" i="8"/>
  <c r="FI29" i="8"/>
  <c r="FI95" i="8"/>
  <c r="FI100" i="8"/>
  <c r="FI101" i="8"/>
  <c r="FI106" i="8"/>
  <c r="FI114" i="8"/>
  <c r="FI117" i="8"/>
  <c r="FI118" i="8"/>
  <c r="FI119" i="8"/>
  <c r="FI124" i="8"/>
  <c r="FI125" i="8"/>
  <c r="FI129" i="8"/>
  <c r="FI130" i="8"/>
  <c r="FI131" i="8"/>
  <c r="FI132" i="8"/>
  <c r="FI137" i="8"/>
  <c r="FI139" i="8"/>
  <c r="FI140" i="8"/>
  <c r="FI143" i="8"/>
  <c r="FI144" i="8"/>
  <c r="FI145" i="8"/>
  <c r="FI162" i="8"/>
  <c r="FI169" i="8"/>
  <c r="FI126" i="8"/>
  <c r="FI170" i="8"/>
  <c r="FI171" i="8"/>
  <c r="FI180" i="8"/>
  <c r="FI198" i="8"/>
  <c r="FI205" i="8"/>
  <c r="FI206" i="8"/>
  <c r="FI113" i="8"/>
  <c r="FI207" i="8"/>
  <c r="FI79" i="8"/>
  <c r="OS213" i="8" l="1"/>
  <c r="OS214" i="8" s="1"/>
  <c r="OT75" i="8"/>
  <c r="OT67" i="8"/>
  <c r="OT74" i="8"/>
  <c r="OT71" i="8"/>
  <c r="OT69" i="8"/>
  <c r="OT19" i="8"/>
  <c r="OT29" i="8"/>
  <c r="OT95" i="8"/>
  <c r="OT100" i="8"/>
  <c r="OT101" i="8"/>
  <c r="OT108" i="8"/>
  <c r="OT109" i="8"/>
  <c r="OT114" i="8"/>
  <c r="OT132" i="8"/>
  <c r="OT118" i="8"/>
  <c r="OT124" i="8"/>
  <c r="OT125" i="8"/>
  <c r="OT126" i="8"/>
  <c r="OT137" i="8"/>
  <c r="OT138" i="8"/>
  <c r="OT145" i="8"/>
  <c r="OT162" i="8"/>
  <c r="OT169" i="8"/>
  <c r="OT206" i="8"/>
  <c r="OT207" i="8"/>
  <c r="OT140" i="8"/>
  <c r="OT144" i="8"/>
  <c r="OT198" i="8"/>
  <c r="OT43" i="8"/>
  <c r="OT143" i="8"/>
  <c r="OT180" i="8"/>
  <c r="OT14" i="8"/>
  <c r="OT45" i="8"/>
  <c r="OT47" i="8"/>
  <c r="OT48" i="8"/>
  <c r="OT49" i="8"/>
  <c r="OT50" i="8"/>
  <c r="OT170" i="8"/>
  <c r="OT212" i="8"/>
  <c r="OT205" i="8"/>
  <c r="OT44" i="8"/>
  <c r="OT139" i="8"/>
  <c r="OT107" i="8"/>
  <c r="OT131" i="8"/>
  <c r="OT15" i="8"/>
  <c r="OT119" i="8"/>
  <c r="OT130" i="8"/>
  <c r="OT112" i="8"/>
  <c r="OT194" i="8"/>
  <c r="OT195" i="8"/>
  <c r="OT210" i="8"/>
  <c r="OT85" i="8"/>
  <c r="OT98" i="8"/>
  <c r="OT117" i="8"/>
  <c r="OT129" i="8"/>
  <c r="OT171" i="8"/>
  <c r="OT21" i="8"/>
  <c r="OT27" i="8"/>
  <c r="OT163" i="8"/>
  <c r="OT179" i="8"/>
  <c r="OT188" i="8"/>
  <c r="OT113" i="8"/>
  <c r="OT211" i="8"/>
  <c r="OT36" i="8"/>
  <c r="OT46" i="8"/>
  <c r="OT87" i="8"/>
  <c r="OT168" i="8"/>
  <c r="OT81" i="8"/>
  <c r="OT148" i="8"/>
  <c r="OT193" i="8"/>
  <c r="OT80" i="8"/>
  <c r="OT156" i="8"/>
  <c r="OT16" i="8"/>
  <c r="OT37" i="8"/>
  <c r="OT157" i="8"/>
  <c r="OT106" i="8"/>
  <c r="OT174" i="8"/>
  <c r="OT52" i="8"/>
  <c r="OT128" i="8"/>
  <c r="OT134" i="8"/>
  <c r="OT135" i="8"/>
  <c r="OT141" i="8"/>
  <c r="OT142" i="8"/>
  <c r="OT146" i="8"/>
  <c r="OT147" i="8"/>
  <c r="OT151" i="8"/>
  <c r="OT152" i="8"/>
  <c r="OT153" i="8"/>
  <c r="OT158" i="8"/>
  <c r="OT159" i="8"/>
  <c r="OT165" i="8"/>
  <c r="OT166" i="8"/>
  <c r="OT172" i="8"/>
  <c r="OT173" i="8"/>
  <c r="OT177" i="8"/>
  <c r="OT178" i="8"/>
  <c r="OT182" i="8"/>
  <c r="OT183" i="8"/>
  <c r="OT184" i="8"/>
  <c r="OT189" i="8"/>
  <c r="OT190" i="8"/>
  <c r="OT196" i="8"/>
  <c r="OT197" i="8"/>
  <c r="OT203" i="8"/>
  <c r="OT204" i="8"/>
  <c r="OT208" i="8"/>
  <c r="OT209" i="8"/>
  <c r="OT18" i="8"/>
  <c r="OT65" i="8"/>
  <c r="OT76" i="8"/>
  <c r="OT77" i="8"/>
  <c r="OT89" i="8"/>
  <c r="OT90" i="8"/>
  <c r="OT91" i="8"/>
  <c r="OT42" i="8"/>
  <c r="KB129" i="8"/>
  <c r="KB133" i="8"/>
  <c r="KB163" i="8"/>
  <c r="KB164" i="8"/>
  <c r="KB165" i="8"/>
  <c r="KB166" i="8"/>
  <c r="KB167" i="8"/>
  <c r="KB168" i="8"/>
  <c r="KB169" i="8"/>
  <c r="KB170" i="8"/>
  <c r="KB171" i="8"/>
  <c r="KB172" i="8"/>
  <c r="KB173" i="8"/>
  <c r="KB174" i="8"/>
  <c r="KB175" i="8"/>
  <c r="KB176" i="8"/>
  <c r="KB177" i="8"/>
  <c r="KB178" i="8"/>
  <c r="FJ69" i="8"/>
  <c r="FJ14" i="8"/>
  <c r="FJ45" i="8"/>
  <c r="FJ47" i="8"/>
  <c r="FJ48" i="8"/>
  <c r="FJ49" i="8"/>
  <c r="FJ50" i="8"/>
  <c r="FJ19" i="8"/>
  <c r="FJ29" i="8"/>
  <c r="FJ95" i="8"/>
  <c r="FJ100" i="8"/>
  <c r="FJ101" i="8"/>
  <c r="FJ114" i="8"/>
  <c r="FJ117" i="8"/>
  <c r="FJ118" i="8"/>
  <c r="FJ119" i="8"/>
  <c r="FJ124" i="8"/>
  <c r="FJ125" i="8"/>
  <c r="FJ112" i="8"/>
  <c r="FJ129" i="8"/>
  <c r="FJ130" i="8"/>
  <c r="FJ131" i="8"/>
  <c r="FJ132" i="8"/>
  <c r="FJ137" i="8"/>
  <c r="FJ138" i="8"/>
  <c r="FJ126" i="8"/>
  <c r="FJ140" i="8"/>
  <c r="FJ143" i="8"/>
  <c r="FJ144" i="8"/>
  <c r="FJ145" i="8"/>
  <c r="FJ162" i="8"/>
  <c r="FJ169" i="8"/>
  <c r="FJ139" i="8"/>
  <c r="FJ170" i="8"/>
  <c r="FJ171" i="8"/>
  <c r="FJ180" i="8"/>
  <c r="FJ198" i="8"/>
  <c r="FJ205" i="8"/>
  <c r="FJ206" i="8"/>
  <c r="FJ106" i="8"/>
  <c r="FJ207" i="8"/>
  <c r="FJ211" i="8"/>
  <c r="FJ212" i="8"/>
  <c r="FJ44" i="8"/>
  <c r="FJ193" i="8"/>
  <c r="FJ194" i="8"/>
  <c r="FJ188" i="8"/>
  <c r="FJ199" i="8"/>
  <c r="FJ200" i="8"/>
  <c r="FJ201" i="8"/>
  <c r="FJ202" i="8"/>
  <c r="FJ210" i="8"/>
  <c r="FJ15" i="8"/>
  <c r="FJ25" i="8"/>
  <c r="FJ164" i="8"/>
  <c r="FJ30" i="8"/>
  <c r="FJ42" i="8"/>
  <c r="FJ182" i="8"/>
  <c r="FJ183" i="8"/>
  <c r="FJ184" i="8"/>
  <c r="FJ189" i="8"/>
  <c r="FJ190" i="8"/>
  <c r="FJ128" i="8"/>
  <c r="FJ196" i="8"/>
  <c r="FJ197" i="8"/>
  <c r="FJ203" i="8"/>
  <c r="FJ204" i="8"/>
  <c r="FJ208" i="8"/>
  <c r="FJ209" i="8"/>
  <c r="FJ17" i="8"/>
  <c r="OU10" i="8"/>
  <c r="OU116" i="8"/>
  <c r="OU120" i="8"/>
  <c r="OU121" i="8"/>
  <c r="OU122" i="8"/>
  <c r="OU127" i="8"/>
  <c r="OT9" i="8"/>
  <c r="KC53" i="8"/>
  <c r="KC56" i="8"/>
  <c r="KC54" i="8"/>
  <c r="KC57" i="8"/>
  <c r="KC55" i="8"/>
  <c r="KC62" i="8"/>
  <c r="KC61" i="8"/>
  <c r="KC60" i="8"/>
  <c r="KC59" i="8"/>
  <c r="KC63" i="8"/>
  <c r="KC58" i="8"/>
  <c r="KC67" i="8"/>
  <c r="KC68" i="8"/>
  <c r="KC175" i="8"/>
  <c r="KC179" i="8"/>
  <c r="KC181" i="8"/>
  <c r="KC185" i="8"/>
  <c r="KC186" i="8"/>
  <c r="KC187" i="8"/>
  <c r="KC191" i="8"/>
  <c r="KC192" i="8"/>
  <c r="KC193" i="8"/>
  <c r="KC194" i="8"/>
  <c r="KC78" i="8"/>
  <c r="KC176" i="8"/>
  <c r="KC188" i="8"/>
  <c r="KC199" i="8"/>
  <c r="KC200" i="8"/>
  <c r="KC201" i="8"/>
  <c r="KC202" i="8"/>
  <c r="KC210" i="8"/>
  <c r="KC82" i="8"/>
  <c r="KC15" i="8"/>
  <c r="KC164" i="8"/>
  <c r="KC80" i="8"/>
  <c r="KC17" i="8"/>
  <c r="KC18" i="8"/>
  <c r="KC30" i="8"/>
  <c r="KC41" i="8"/>
  <c r="KC51" i="8"/>
  <c r="KC52" i="8"/>
  <c r="KC128" i="8"/>
  <c r="KC135" i="8"/>
  <c r="KC141" i="8"/>
  <c r="KC142" i="8"/>
  <c r="KC146" i="8"/>
  <c r="KB9" i="8"/>
  <c r="KC10" i="8"/>
  <c r="KC147" i="8" s="1"/>
  <c r="KC196" i="8"/>
  <c r="KC197" i="8"/>
  <c r="KC203" i="8"/>
  <c r="KC204" i="8"/>
  <c r="KC208" i="8"/>
  <c r="KC209" i="8"/>
  <c r="KC64" i="8"/>
  <c r="KC65" i="8"/>
  <c r="KC76" i="8"/>
  <c r="KC77" i="8"/>
  <c r="KC89" i="8"/>
  <c r="KC90" i="8"/>
  <c r="KC91" i="8"/>
  <c r="KC42" i="8"/>
  <c r="KC96" i="8"/>
  <c r="KC97" i="8"/>
  <c r="KC103" i="8"/>
  <c r="KC104" i="8"/>
  <c r="KC110" i="8"/>
  <c r="KC111" i="8"/>
  <c r="KC115" i="8"/>
  <c r="KC116" i="8"/>
  <c r="KC120" i="8"/>
  <c r="KC121" i="8"/>
  <c r="KC122" i="8"/>
  <c r="KC127" i="8"/>
  <c r="FK167" i="8"/>
  <c r="FK102" i="8"/>
  <c r="FK133" i="8"/>
  <c r="FK195" i="8"/>
  <c r="FK16" i="8"/>
  <c r="FK20" i="8"/>
  <c r="FK22" i="8"/>
  <c r="FK23" i="8"/>
  <c r="FK24" i="8"/>
  <c r="FK26" i="8"/>
  <c r="FK27" i="8"/>
  <c r="FK28" i="8"/>
  <c r="FK33" i="8"/>
  <c r="FK34" i="8"/>
  <c r="FK35" i="8"/>
  <c r="FK37" i="8"/>
  <c r="FK38" i="8"/>
  <c r="FK40" i="8"/>
  <c r="FK46" i="8"/>
  <c r="FK78" i="8"/>
  <c r="FK21" i="8"/>
  <c r="FJ9" i="8"/>
  <c r="FK10" i="8"/>
  <c r="FK17" i="8"/>
  <c r="FK30" i="8"/>
  <c r="FK31" i="8"/>
  <c r="FK41" i="8"/>
  <c r="FK42" i="8"/>
  <c r="FK51" i="8"/>
  <c r="FK52" i="8"/>
  <c r="FK128" i="8"/>
  <c r="FK135" i="8"/>
  <c r="FG216" i="8"/>
  <c r="JZ214" i="8"/>
  <c r="KA213" i="8"/>
  <c r="FI215" i="8" s="1"/>
  <c r="FI213" i="8"/>
  <c r="FI214" i="8" s="1"/>
  <c r="OT53" i="8"/>
  <c r="OT56" i="8"/>
  <c r="OT54" i="8"/>
  <c r="OT55" i="8"/>
  <c r="OT57" i="8"/>
  <c r="OT62" i="8"/>
  <c r="OT58" i="8"/>
  <c r="OT61" i="8"/>
  <c r="OT59" i="8"/>
  <c r="OT63" i="8"/>
  <c r="OT60" i="8"/>
  <c r="OT66" i="8"/>
  <c r="OT68" i="8"/>
  <c r="OT70" i="8"/>
  <c r="OT73" i="8"/>
  <c r="OT72" i="8"/>
  <c r="OT176" i="8"/>
  <c r="OT202" i="8"/>
  <c r="OT186" i="8"/>
  <c r="OT38" i="8"/>
  <c r="OT22" i="8"/>
  <c r="OT94" i="8"/>
  <c r="OT154" i="8"/>
  <c r="OT84" i="8"/>
  <c r="OT185" i="8"/>
  <c r="OT102" i="8"/>
  <c r="OT133" i="8"/>
  <c r="OT20" i="8"/>
  <c r="OT23" i="8"/>
  <c r="OT24" i="8"/>
  <c r="OT26" i="8"/>
  <c r="OT34" i="8"/>
  <c r="OT35" i="8"/>
  <c r="OT39" i="8"/>
  <c r="OT82" i="8"/>
  <c r="OT32" i="8"/>
  <c r="OT83" i="8"/>
  <c r="OT86" i="8"/>
  <c r="OT88" i="8"/>
  <c r="OT28" i="8"/>
  <c r="OT33" i="8"/>
  <c r="OT40" i="8"/>
  <c r="OT93" i="8"/>
  <c r="OT99" i="8"/>
  <c r="OT149" i="8"/>
  <c r="OT150" i="8"/>
  <c r="OT155" i="8"/>
  <c r="OT161" i="8"/>
  <c r="OT175" i="8"/>
  <c r="OT181" i="8"/>
  <c r="OT187" i="8"/>
  <c r="OT192" i="8"/>
  <c r="OT199" i="8"/>
  <c r="OT160" i="8"/>
  <c r="OT191" i="8"/>
  <c r="OT200" i="8"/>
  <c r="OT201" i="8"/>
  <c r="OT164" i="8"/>
  <c r="OT25" i="8"/>
  <c r="OT78" i="8"/>
  <c r="OT79" i="8"/>
  <c r="OT92" i="8"/>
  <c r="OT105" i="8"/>
  <c r="OT123" i="8"/>
  <c r="OT136" i="8"/>
  <c r="OT167" i="8"/>
  <c r="OT64" i="8"/>
  <c r="OT96" i="8"/>
  <c r="OT97" i="8"/>
  <c r="OT103" i="8"/>
  <c r="OT104" i="8"/>
  <c r="OT110" i="8"/>
  <c r="OT41" i="8"/>
  <c r="OT111" i="8"/>
  <c r="OT115" i="8"/>
  <c r="OT116" i="8"/>
  <c r="OT120" i="8"/>
  <c r="OT121" i="8"/>
  <c r="OT122" i="8"/>
  <c r="OT127" i="8"/>
  <c r="FJ43" i="8"/>
  <c r="FJ107" i="8"/>
  <c r="FJ105" i="8"/>
  <c r="FJ123" i="8"/>
  <c r="FJ136" i="8"/>
  <c r="FJ167" i="8"/>
  <c r="FJ108" i="8"/>
  <c r="FJ109" i="8"/>
  <c r="FJ113" i="8"/>
  <c r="FJ92" i="8"/>
  <c r="FJ79" i="8"/>
  <c r="FJ102" i="8"/>
  <c r="FJ133" i="8"/>
  <c r="FJ195" i="8"/>
  <c r="FJ16" i="8"/>
  <c r="FJ20" i="8"/>
  <c r="FJ22" i="8"/>
  <c r="FJ23" i="8"/>
  <c r="FJ24" i="8"/>
  <c r="FJ26" i="8"/>
  <c r="FJ27" i="8"/>
  <c r="FJ33" i="8"/>
  <c r="FJ34" i="8"/>
  <c r="FJ35" i="8"/>
  <c r="FJ40" i="8"/>
  <c r="FJ46" i="8"/>
  <c r="FJ78" i="8"/>
  <c r="FJ80" i="8"/>
  <c r="FJ81" i="8"/>
  <c r="FJ21" i="8"/>
  <c r="FJ38" i="8"/>
  <c r="FJ39" i="8"/>
  <c r="FJ82" i="8"/>
  <c r="FJ83" i="8"/>
  <c r="FJ84" i="8"/>
  <c r="FJ85" i="8"/>
  <c r="FJ86" i="8"/>
  <c r="FJ87" i="8"/>
  <c r="FJ28" i="8"/>
  <c r="FJ36" i="8"/>
  <c r="FJ37" i="8"/>
  <c r="FJ88" i="8"/>
  <c r="FJ93" i="8"/>
  <c r="FJ94" i="8"/>
  <c r="FJ98" i="8"/>
  <c r="FJ99" i="8"/>
  <c r="FJ148" i="8"/>
  <c r="FJ32" i="8"/>
  <c r="FJ149" i="8"/>
  <c r="FJ150" i="8"/>
  <c r="FJ154" i="8"/>
  <c r="FJ155" i="8"/>
  <c r="FJ156" i="8"/>
  <c r="FJ157" i="8"/>
  <c r="FJ160" i="8"/>
  <c r="FJ161" i="8"/>
  <c r="FJ163" i="8"/>
  <c r="FJ168" i="8"/>
  <c r="FJ174" i="8"/>
  <c r="FJ175" i="8"/>
  <c r="FJ176" i="8"/>
  <c r="FJ179" i="8"/>
  <c r="FJ181" i="8"/>
  <c r="FJ185" i="8"/>
  <c r="FJ186" i="8"/>
  <c r="FJ187" i="8"/>
  <c r="FJ191" i="8"/>
  <c r="FJ192" i="8"/>
  <c r="FJ65" i="8"/>
  <c r="FJ76" i="8"/>
  <c r="FJ77" i="8"/>
  <c r="FJ89" i="8"/>
  <c r="FJ90" i="8"/>
  <c r="FJ91" i="8"/>
  <c r="KB213" i="8" l="1"/>
  <c r="FJ215" i="8" s="1"/>
  <c r="OT213" i="8"/>
  <c r="OT214" i="8" s="1"/>
  <c r="OU118" i="8"/>
  <c r="OU119" i="8"/>
  <c r="OU124" i="8"/>
  <c r="OU125" i="8"/>
  <c r="OU126" i="8"/>
  <c r="OU132" i="8"/>
  <c r="OU140" i="8"/>
  <c r="OU162" i="8"/>
  <c r="OU169" i="8"/>
  <c r="OU137" i="8"/>
  <c r="OU206" i="8"/>
  <c r="OU207" i="8"/>
  <c r="OU180" i="8"/>
  <c r="OU198" i="8"/>
  <c r="OU139" i="8"/>
  <c r="OU14" i="8"/>
  <c r="OU47" i="8"/>
  <c r="OU49" i="8"/>
  <c r="OU50" i="8"/>
  <c r="OU170" i="8"/>
  <c r="OU29" i="8"/>
  <c r="OU44" i="8"/>
  <c r="OU107" i="8"/>
  <c r="OU131" i="8"/>
  <c r="OU117" i="8"/>
  <c r="OU130" i="8"/>
  <c r="OU195" i="8"/>
  <c r="OU85" i="8"/>
  <c r="OU171" i="8"/>
  <c r="OU205" i="8"/>
  <c r="OU111" i="8"/>
  <c r="OU115" i="8"/>
  <c r="OU145" i="8"/>
  <c r="OU138" i="8"/>
  <c r="OU43" i="8"/>
  <c r="OU45" i="8"/>
  <c r="OU48" i="8"/>
  <c r="OU143" i="8"/>
  <c r="OU212" i="8"/>
  <c r="OU144" i="8"/>
  <c r="OU15" i="8"/>
  <c r="OU129" i="8"/>
  <c r="OU112" i="8"/>
  <c r="OU98" i="8"/>
  <c r="FK36" i="8"/>
  <c r="FK83" i="8"/>
  <c r="FK84" i="8"/>
  <c r="OV53" i="8"/>
  <c r="OV56" i="8"/>
  <c r="OV54" i="8"/>
  <c r="OV55" i="8"/>
  <c r="OV57" i="8"/>
  <c r="OV62" i="8"/>
  <c r="OV58" i="8"/>
  <c r="OV61" i="8"/>
  <c r="OV59" i="8"/>
  <c r="OV63" i="8"/>
  <c r="OV60" i="8"/>
  <c r="OV66" i="8"/>
  <c r="OV68" i="8"/>
  <c r="OV70" i="8"/>
  <c r="OV73" i="8"/>
  <c r="OV72" i="8"/>
  <c r="OV67" i="8"/>
  <c r="OV74" i="8"/>
  <c r="OV71" i="8"/>
  <c r="OV75" i="8"/>
  <c r="OV69" i="8"/>
  <c r="OV19" i="8"/>
  <c r="OV29" i="8"/>
  <c r="OV95" i="8"/>
  <c r="OV100" i="8"/>
  <c r="OV101" i="8"/>
  <c r="OV108" i="8"/>
  <c r="OV109" i="8"/>
  <c r="OV114" i="8"/>
  <c r="OV118" i="8"/>
  <c r="OV124" i="8"/>
  <c r="OV125" i="8"/>
  <c r="OV126" i="8"/>
  <c r="OV137" i="8"/>
  <c r="OV144" i="8"/>
  <c r="OV10" i="8"/>
  <c r="OV17" i="8"/>
  <c r="OV41" i="8"/>
  <c r="OV51" i="8"/>
  <c r="OV52" i="8"/>
  <c r="OV128" i="8"/>
  <c r="OV134" i="8"/>
  <c r="OV135" i="8"/>
  <c r="OV141" i="8"/>
  <c r="OV142" i="8"/>
  <c r="OV146" i="8"/>
  <c r="OV147" i="8"/>
  <c r="OV151" i="8"/>
  <c r="OV152" i="8"/>
  <c r="OV153" i="8"/>
  <c r="OV158" i="8"/>
  <c r="OV159" i="8"/>
  <c r="OV42" i="8"/>
  <c r="OV165" i="8"/>
  <c r="OV166" i="8"/>
  <c r="OV172" i="8"/>
  <c r="OV173" i="8"/>
  <c r="OV177" i="8"/>
  <c r="OV31" i="8"/>
  <c r="OV182" i="8"/>
  <c r="OV183" i="8"/>
  <c r="OU9" i="8"/>
  <c r="OU8" i="8"/>
  <c r="KD57" i="8"/>
  <c r="KD53" i="8"/>
  <c r="KD56" i="8"/>
  <c r="KD54" i="8"/>
  <c r="KD55" i="8"/>
  <c r="KD58" i="8"/>
  <c r="KD62" i="8"/>
  <c r="KD60" i="8"/>
  <c r="KD59" i="8"/>
  <c r="KD63" i="8"/>
  <c r="KD61" i="8"/>
  <c r="KD67" i="8"/>
  <c r="KD68" i="8"/>
  <c r="KD73" i="8"/>
  <c r="KD70" i="8"/>
  <c r="KD71" i="8"/>
  <c r="KD75" i="8"/>
  <c r="KD66" i="8"/>
  <c r="KD74" i="8"/>
  <c r="KD72" i="8"/>
  <c r="KD69" i="8"/>
  <c r="KD14" i="8"/>
  <c r="KD45" i="8"/>
  <c r="KD47" i="8"/>
  <c r="KD48" i="8"/>
  <c r="KD49" i="8"/>
  <c r="KD50" i="8"/>
  <c r="KD19" i="8"/>
  <c r="KD29" i="8"/>
  <c r="KD95" i="8"/>
  <c r="KD100" i="8"/>
  <c r="KD101" i="8"/>
  <c r="KD113" i="8"/>
  <c r="KD114" i="8"/>
  <c r="KD117" i="8"/>
  <c r="KD118" i="8"/>
  <c r="KD119" i="8"/>
  <c r="KD124" i="8"/>
  <c r="KD125" i="8"/>
  <c r="KD129" i="8"/>
  <c r="KD130" i="8"/>
  <c r="KD131" i="8"/>
  <c r="KD132" i="8"/>
  <c r="KD137" i="8"/>
  <c r="KD140" i="8"/>
  <c r="KD143" i="8"/>
  <c r="KD144" i="8"/>
  <c r="KD145" i="8"/>
  <c r="KD162" i="8"/>
  <c r="KD169" i="8"/>
  <c r="KD109" i="8"/>
  <c r="KD139" i="8"/>
  <c r="KD170" i="8"/>
  <c r="KD171" i="8"/>
  <c r="KD180" i="8"/>
  <c r="KD198" i="8"/>
  <c r="KD205" i="8"/>
  <c r="KD108" i="8"/>
  <c r="KD112" i="8"/>
  <c r="KD10" i="8"/>
  <c r="KD41" i="8"/>
  <c r="KD64" i="8"/>
  <c r="KD65" i="8"/>
  <c r="KD115" i="8"/>
  <c r="KD116" i="8"/>
  <c r="KD120" i="8"/>
  <c r="KD121" i="8"/>
  <c r="KD122" i="8"/>
  <c r="KD127" i="8"/>
  <c r="KD18" i="8"/>
  <c r="KD31" i="8"/>
  <c r="KD52" i="8"/>
  <c r="KD135" i="8"/>
  <c r="KD141" i="8"/>
  <c r="KD142" i="8"/>
  <c r="KD146" i="8"/>
  <c r="KD147" i="8"/>
  <c r="KD151" i="8"/>
  <c r="KD152" i="8"/>
  <c r="KD153" i="8"/>
  <c r="KD158" i="8"/>
  <c r="KD159" i="8"/>
  <c r="KD165" i="8"/>
  <c r="KD166" i="8"/>
  <c r="KD172" i="8"/>
  <c r="KD173" i="8"/>
  <c r="KD177" i="8"/>
  <c r="KD178" i="8"/>
  <c r="KC8" i="8"/>
  <c r="KC9" i="8"/>
  <c r="KD42" i="8"/>
  <c r="KD134" i="8"/>
  <c r="KD182" i="8"/>
  <c r="KD183" i="8"/>
  <c r="KD184" i="8"/>
  <c r="KD189" i="8"/>
  <c r="KD190" i="8"/>
  <c r="FL53" i="8"/>
  <c r="FL56" i="8"/>
  <c r="FL54" i="8"/>
  <c r="FL57" i="8"/>
  <c r="FL55" i="8"/>
  <c r="FL58" i="8"/>
  <c r="FL60" i="8"/>
  <c r="FL59" i="8"/>
  <c r="FL62" i="8"/>
  <c r="FL63" i="8"/>
  <c r="FL61" i="8"/>
  <c r="FL67" i="8"/>
  <c r="FL68" i="8"/>
  <c r="FL73" i="8"/>
  <c r="FL71" i="8"/>
  <c r="FL70" i="8"/>
  <c r="FL72" i="8"/>
  <c r="FL75" i="8"/>
  <c r="FL66" i="8"/>
  <c r="FL74" i="8"/>
  <c r="FL69" i="8"/>
  <c r="FL14" i="8"/>
  <c r="FL45" i="8"/>
  <c r="FL47" i="8"/>
  <c r="FL48" i="8"/>
  <c r="FL49" i="8"/>
  <c r="FK8" i="8"/>
  <c r="FK9" i="8"/>
  <c r="FL10" i="8"/>
  <c r="FL41" i="8"/>
  <c r="FL128" i="8"/>
  <c r="FL196" i="8"/>
  <c r="FL197" i="8"/>
  <c r="FL203" i="8"/>
  <c r="FL204" i="8"/>
  <c r="FL208" i="8"/>
  <c r="FL209" i="8"/>
  <c r="FL65" i="8"/>
  <c r="FL76" i="8"/>
  <c r="FL77" i="8"/>
  <c r="FL89" i="8"/>
  <c r="FL90" i="8"/>
  <c r="FL91" i="8"/>
  <c r="FL96" i="8"/>
  <c r="FL97" i="8"/>
  <c r="FL103" i="8"/>
  <c r="FL104" i="8"/>
  <c r="FL110" i="8"/>
  <c r="FL111" i="8"/>
  <c r="FL17" i="8"/>
  <c r="FL64" i="8"/>
  <c r="FL115" i="8"/>
  <c r="FL116" i="8"/>
  <c r="FL120" i="8"/>
  <c r="FL121" i="8"/>
  <c r="FL122" i="8"/>
  <c r="FL127" i="8"/>
  <c r="FH216" i="8"/>
  <c r="KA214" i="8"/>
  <c r="FJ213" i="8"/>
  <c r="FJ214" i="8" s="1"/>
  <c r="OU55" i="8"/>
  <c r="OU58" i="8"/>
  <c r="OU56" i="8"/>
  <c r="OU54" i="8"/>
  <c r="OU57" i="8"/>
  <c r="OU62" i="8"/>
  <c r="OU61" i="8"/>
  <c r="OU59" i="8"/>
  <c r="OU53" i="8"/>
  <c r="OU63" i="8"/>
  <c r="OU60" i="8"/>
  <c r="OU66" i="8"/>
  <c r="OU68" i="8"/>
  <c r="OU70" i="8"/>
  <c r="OU73" i="8"/>
  <c r="OU72" i="8"/>
  <c r="OU67" i="8"/>
  <c r="OU74" i="8"/>
  <c r="OU75" i="8"/>
  <c r="OU69" i="8"/>
  <c r="OU19" i="8"/>
  <c r="OU100" i="8"/>
  <c r="OU101" i="8"/>
  <c r="OU109" i="8"/>
  <c r="OU113" i="8"/>
  <c r="OU211" i="8"/>
  <c r="OU21" i="8"/>
  <c r="OU27" i="8"/>
  <c r="OU163" i="8"/>
  <c r="OU179" i="8"/>
  <c r="OU188" i="8"/>
  <c r="OU106" i="8"/>
  <c r="OU36" i="8"/>
  <c r="OU46" i="8"/>
  <c r="OU87" i="8"/>
  <c r="OU168" i="8"/>
  <c r="OU81" i="8"/>
  <c r="OU185" i="8"/>
  <c r="OU148" i="8"/>
  <c r="OU80" i="8"/>
  <c r="OU156" i="8"/>
  <c r="OU37" i="8"/>
  <c r="OU157" i="8"/>
  <c r="OU193" i="8"/>
  <c r="OU174" i="8"/>
  <c r="OU176" i="8"/>
  <c r="OU202" i="8"/>
  <c r="OU186" i="8"/>
  <c r="OU210" i="8"/>
  <c r="OU38" i="8"/>
  <c r="OU22" i="8"/>
  <c r="OU84" i="8"/>
  <c r="OU94" i="8"/>
  <c r="OU154" i="8"/>
  <c r="OU194" i="8"/>
  <c r="OU102" i="8"/>
  <c r="OU133" i="8"/>
  <c r="OU16" i="8"/>
  <c r="OU20" i="8"/>
  <c r="OU23" i="8"/>
  <c r="OU24" i="8"/>
  <c r="OU26" i="8"/>
  <c r="OU28" i="8"/>
  <c r="OU34" i="8"/>
  <c r="OU35" i="8"/>
  <c r="OU82" i="8"/>
  <c r="OU33" i="8"/>
  <c r="OU40" i="8"/>
  <c r="OU83" i="8"/>
  <c r="OU86" i="8"/>
  <c r="OU88" i="8"/>
  <c r="OU32" i="8"/>
  <c r="OU39" i="8"/>
  <c r="OU93" i="8"/>
  <c r="OU99" i="8"/>
  <c r="OU149" i="8"/>
  <c r="OU150" i="8"/>
  <c r="OU155" i="8"/>
  <c r="OU161" i="8"/>
  <c r="OU175" i="8"/>
  <c r="OU181" i="8"/>
  <c r="OU187" i="8"/>
  <c r="OU160" i="8"/>
  <c r="OU191" i="8"/>
  <c r="OU192" i="8"/>
  <c r="OU199" i="8"/>
  <c r="OU200" i="8"/>
  <c r="OU201" i="8"/>
  <c r="OU164" i="8"/>
  <c r="OU25" i="8"/>
  <c r="OU78" i="8"/>
  <c r="OU79" i="8"/>
  <c r="OU92" i="8"/>
  <c r="OU105" i="8"/>
  <c r="OU123" i="8"/>
  <c r="OU136" i="8"/>
  <c r="OU64" i="8"/>
  <c r="OU97" i="8"/>
  <c r="OU104" i="8"/>
  <c r="OU96" i="8"/>
  <c r="OU103" i="8"/>
  <c r="OU110" i="8"/>
  <c r="OU51" i="8"/>
  <c r="OU114" i="8"/>
  <c r="OU108" i="8"/>
  <c r="OU95" i="8"/>
  <c r="OU71" i="8"/>
  <c r="OU167" i="8"/>
  <c r="OU17" i="8"/>
  <c r="OU18" i="8"/>
  <c r="OU31" i="8"/>
  <c r="OU41" i="8"/>
  <c r="OU134" i="8"/>
  <c r="OU135" i="8"/>
  <c r="OU141" i="8"/>
  <c r="OU142" i="8"/>
  <c r="OU146" i="8"/>
  <c r="OU147" i="8"/>
  <c r="OU151" i="8"/>
  <c r="OU152" i="8"/>
  <c r="OU153" i="8"/>
  <c r="OU158" i="8"/>
  <c r="OU159" i="8"/>
  <c r="OU52" i="8"/>
  <c r="OU165" i="8"/>
  <c r="OU166" i="8"/>
  <c r="OU172" i="8"/>
  <c r="OU173" i="8"/>
  <c r="OU177" i="8"/>
  <c r="OU42" i="8"/>
  <c r="OU178" i="8"/>
  <c r="OU182" i="8"/>
  <c r="OU183" i="8"/>
  <c r="OU184" i="8"/>
  <c r="OU189" i="8"/>
  <c r="OU190" i="8"/>
  <c r="OU30" i="8"/>
  <c r="OU128" i="8"/>
  <c r="OU196" i="8"/>
  <c r="OU197" i="8"/>
  <c r="OU203" i="8"/>
  <c r="OU204" i="8"/>
  <c r="OU208" i="8"/>
  <c r="OU209" i="8"/>
  <c r="OU76" i="8"/>
  <c r="OU77" i="8"/>
  <c r="OU89" i="8"/>
  <c r="OU90" i="8"/>
  <c r="OU91" i="8"/>
  <c r="OU65" i="8"/>
  <c r="KC173" i="8"/>
  <c r="KC177" i="8"/>
  <c r="KC178" i="8"/>
  <c r="KC31" i="8"/>
  <c r="KC182" i="8"/>
  <c r="KC183" i="8"/>
  <c r="KC184" i="8"/>
  <c r="KC189" i="8"/>
  <c r="KC190" i="8"/>
  <c r="KC73" i="8"/>
  <c r="KC71" i="8"/>
  <c r="KC70" i="8"/>
  <c r="KC75" i="8"/>
  <c r="KC66" i="8"/>
  <c r="KC74" i="8"/>
  <c r="KC72" i="8"/>
  <c r="KC69" i="8"/>
  <c r="KC14" i="8"/>
  <c r="KC45" i="8"/>
  <c r="KC47" i="8"/>
  <c r="KC48" i="8"/>
  <c r="KC49" i="8"/>
  <c r="KC50" i="8"/>
  <c r="KC19" i="8"/>
  <c r="KC29" i="8"/>
  <c r="KC95" i="8"/>
  <c r="KC100" i="8"/>
  <c r="KC101" i="8"/>
  <c r="KC113" i="8"/>
  <c r="KC114" i="8"/>
  <c r="KC117" i="8"/>
  <c r="KC118" i="8"/>
  <c r="KC119" i="8"/>
  <c r="KC124" i="8"/>
  <c r="KC125" i="8"/>
  <c r="KC129" i="8"/>
  <c r="KC130" i="8"/>
  <c r="KC131" i="8"/>
  <c r="KC132" i="8"/>
  <c r="KC137" i="8"/>
  <c r="KC138" i="8"/>
  <c r="KC109" i="8"/>
  <c r="KC139" i="8"/>
  <c r="KC140" i="8"/>
  <c r="KC143" i="8"/>
  <c r="KC144" i="8"/>
  <c r="KC145" i="8"/>
  <c r="KC162" i="8"/>
  <c r="KC169" i="8"/>
  <c r="KC170" i="8"/>
  <c r="KC171" i="8"/>
  <c r="KC180" i="8"/>
  <c r="KC198" i="8"/>
  <c r="KC205" i="8"/>
  <c r="KC206" i="8"/>
  <c r="KC207" i="8"/>
  <c r="KC211" i="8"/>
  <c r="KC212" i="8"/>
  <c r="KC44" i="8"/>
  <c r="KC43" i="8"/>
  <c r="KC107" i="8"/>
  <c r="KC108" i="8"/>
  <c r="KC105" i="8"/>
  <c r="KC123" i="8"/>
  <c r="KC136" i="8"/>
  <c r="KC167" i="8"/>
  <c r="KC106" i="8"/>
  <c r="KC112" i="8"/>
  <c r="KC126" i="8"/>
  <c r="KC92" i="8"/>
  <c r="KC25" i="8"/>
  <c r="KC102" i="8"/>
  <c r="KC133" i="8"/>
  <c r="KC195" i="8"/>
  <c r="KC16" i="8"/>
  <c r="KC20" i="8"/>
  <c r="KC81" i="8"/>
  <c r="KC21" i="8"/>
  <c r="KC22" i="8"/>
  <c r="KC88" i="8"/>
  <c r="KC94" i="8"/>
  <c r="KC99" i="8"/>
  <c r="KC149" i="8"/>
  <c r="KC154" i="8"/>
  <c r="KC156" i="8"/>
  <c r="KC160" i="8"/>
  <c r="KC163" i="8"/>
  <c r="KC174" i="8"/>
  <c r="KC23" i="8"/>
  <c r="KC24" i="8"/>
  <c r="KC26" i="8"/>
  <c r="KC27" i="8"/>
  <c r="KC33" i="8"/>
  <c r="KC34" i="8"/>
  <c r="KC35" i="8"/>
  <c r="KC39" i="8"/>
  <c r="KC40" i="8"/>
  <c r="KC46" i="8"/>
  <c r="KC79" i="8"/>
  <c r="KC28" i="8"/>
  <c r="KC36" i="8"/>
  <c r="KC83" i="8"/>
  <c r="KC84" i="8"/>
  <c r="KC85" i="8"/>
  <c r="KC86" i="8"/>
  <c r="KC87" i="8"/>
  <c r="KC32" i="8"/>
  <c r="KC37" i="8"/>
  <c r="KC38" i="8"/>
  <c r="KC93" i="8"/>
  <c r="KC98" i="8"/>
  <c r="KC148" i="8"/>
  <c r="KC150" i="8"/>
  <c r="KC155" i="8"/>
  <c r="KC157" i="8"/>
  <c r="KC161" i="8"/>
  <c r="KC168" i="8"/>
  <c r="KC151" i="8"/>
  <c r="KC152" i="8"/>
  <c r="KC153" i="8"/>
  <c r="KC158" i="8"/>
  <c r="KC159" i="8"/>
  <c r="KC134" i="8"/>
  <c r="KC165" i="8"/>
  <c r="KC166" i="8"/>
  <c r="KC172" i="8"/>
  <c r="FK71" i="8"/>
  <c r="FK14" i="8"/>
  <c r="FK131" i="8"/>
  <c r="FK113" i="8"/>
  <c r="FK143" i="8"/>
  <c r="FK169" i="8"/>
  <c r="FK212" i="8"/>
  <c r="FK211" i="8"/>
  <c r="FK66" i="8"/>
  <c r="FK55" i="8"/>
  <c r="FK58" i="8"/>
  <c r="FK61" i="8"/>
  <c r="FK68" i="8"/>
  <c r="FK72" i="8"/>
  <c r="FK69" i="8"/>
  <c r="FK132" i="8"/>
  <c r="FK180" i="8"/>
  <c r="FK206" i="8"/>
  <c r="FK107" i="8"/>
  <c r="FK92" i="8"/>
  <c r="FK44" i="8"/>
  <c r="FK112" i="8"/>
  <c r="FK136" i="8"/>
  <c r="FK56" i="8"/>
  <c r="FK57" i="8"/>
  <c r="FK63" i="8"/>
  <c r="FK62" i="8"/>
  <c r="FK67" i="8"/>
  <c r="FK70" i="8"/>
  <c r="FK74" i="8"/>
  <c r="FK48" i="8"/>
  <c r="FK138" i="8"/>
  <c r="FK140" i="8"/>
  <c r="FK162" i="8"/>
  <c r="FK198" i="8"/>
  <c r="FK126" i="8"/>
  <c r="FK53" i="8"/>
  <c r="FK54" i="8"/>
  <c r="FK59" i="8"/>
  <c r="FK60" i="8"/>
  <c r="FK73" i="8"/>
  <c r="FK75" i="8"/>
  <c r="FK45" i="8"/>
  <c r="FK144" i="8"/>
  <c r="FK171" i="8"/>
  <c r="FK43" i="8"/>
  <c r="FK49" i="8"/>
  <c r="FK50" i="8"/>
  <c r="FK19" i="8"/>
  <c r="FK29" i="8"/>
  <c r="FK95" i="8"/>
  <c r="FK100" i="8"/>
  <c r="FK101" i="8"/>
  <c r="FK114" i="8"/>
  <c r="FK117" i="8"/>
  <c r="FK118" i="8"/>
  <c r="FK106" i="8"/>
  <c r="FK124" i="8"/>
  <c r="FK125" i="8"/>
  <c r="FK108" i="8"/>
  <c r="FK129" i="8"/>
  <c r="FK130" i="8"/>
  <c r="FK137" i="8"/>
  <c r="FK139" i="8"/>
  <c r="FK145" i="8"/>
  <c r="FK207" i="8"/>
  <c r="FK109" i="8"/>
  <c r="FK123" i="8"/>
  <c r="FK85" i="8"/>
  <c r="FK86" i="8"/>
  <c r="FK87" i="8"/>
  <c r="FK32" i="8"/>
  <c r="FK39" i="8"/>
  <c r="FK82" i="8"/>
  <c r="FK88" i="8"/>
  <c r="FK93" i="8"/>
  <c r="FK94" i="8"/>
  <c r="FK98" i="8"/>
  <c r="FK99" i="8"/>
  <c r="FK148" i="8"/>
  <c r="FK149" i="8"/>
  <c r="FK150" i="8"/>
  <c r="FK154" i="8"/>
  <c r="FK155" i="8"/>
  <c r="FK156" i="8"/>
  <c r="FK157" i="8"/>
  <c r="FK160" i="8"/>
  <c r="FK161" i="8"/>
  <c r="FK163" i="8"/>
  <c r="FK168" i="8"/>
  <c r="FK174" i="8"/>
  <c r="FK175" i="8"/>
  <c r="FK179" i="8"/>
  <c r="FK181" i="8"/>
  <c r="FK185" i="8"/>
  <c r="FK186" i="8"/>
  <c r="FK187" i="8"/>
  <c r="FK188" i="8"/>
  <c r="FK191" i="8"/>
  <c r="FK192" i="8"/>
  <c r="FK193" i="8"/>
  <c r="FK194" i="8"/>
  <c r="FK79" i="8"/>
  <c r="FK80" i="8"/>
  <c r="FK81" i="8"/>
  <c r="FK176" i="8"/>
  <c r="FK199" i="8"/>
  <c r="FK200" i="8"/>
  <c r="FK201" i="8"/>
  <c r="FK202" i="8"/>
  <c r="FK210" i="8"/>
  <c r="FK119" i="8"/>
  <c r="FK15" i="8"/>
  <c r="FK25" i="8"/>
  <c r="FK164" i="8"/>
  <c r="FK18" i="8"/>
  <c r="FK96" i="8"/>
  <c r="FK97" i="8"/>
  <c r="FK103" i="8"/>
  <c r="FK104" i="8"/>
  <c r="FK110" i="8"/>
  <c r="FK111" i="8"/>
  <c r="FK65" i="8"/>
  <c r="FK115" i="8"/>
  <c r="FK116" i="8"/>
  <c r="FK120" i="8"/>
  <c r="FK121" i="8"/>
  <c r="FK122" i="8"/>
  <c r="FK127" i="8"/>
  <c r="FK141" i="8"/>
  <c r="FK142" i="8"/>
  <c r="FK146" i="8"/>
  <c r="FK147" i="8"/>
  <c r="FK151" i="8"/>
  <c r="FK152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89" i="8"/>
  <c r="FK190" i="8"/>
  <c r="FK134" i="8"/>
  <c r="FK196" i="8"/>
  <c r="FK197" i="8"/>
  <c r="FK203" i="8"/>
  <c r="FK204" i="8"/>
  <c r="FK208" i="8"/>
  <c r="FK209" i="8"/>
  <c r="FK64" i="8"/>
  <c r="FK76" i="8"/>
  <c r="FK77" i="8"/>
  <c r="FK89" i="8"/>
  <c r="FK90" i="8"/>
  <c r="FK91" i="8"/>
  <c r="FK205" i="8"/>
  <c r="FK170" i="8"/>
  <c r="FK47" i="8"/>
  <c r="FK105" i="8"/>
  <c r="OU213" i="8" l="1"/>
  <c r="OU214" i="8" s="1"/>
  <c r="OV145" i="8"/>
  <c r="OV162" i="8"/>
  <c r="OV169" i="8"/>
  <c r="OV206" i="8"/>
  <c r="OV205" i="8"/>
  <c r="OV43" i="8"/>
  <c r="OV132" i="8"/>
  <c r="OV140" i="8"/>
  <c r="OV198" i="8"/>
  <c r="OV207" i="8"/>
  <c r="OV14" i="8"/>
  <c r="OV45" i="8"/>
  <c r="OV47" i="8"/>
  <c r="OV48" i="8"/>
  <c r="OV49" i="8"/>
  <c r="OV50" i="8"/>
  <c r="OV180" i="8"/>
  <c r="OV170" i="8"/>
  <c r="OV212" i="8"/>
  <c r="OV138" i="8"/>
  <c r="OV107" i="8"/>
  <c r="OV44" i="8"/>
  <c r="OV131" i="8"/>
  <c r="OV15" i="8"/>
  <c r="OV117" i="8"/>
  <c r="OV139" i="8"/>
  <c r="OV143" i="8"/>
  <c r="OV119" i="8"/>
  <c r="OV129" i="8"/>
  <c r="OV130" i="8"/>
  <c r="OV112" i="8"/>
  <c r="OV210" i="8"/>
  <c r="OV195" i="8"/>
  <c r="OV194" i="8"/>
  <c r="OV85" i="8"/>
  <c r="OV98" i="8"/>
  <c r="OV106" i="8"/>
  <c r="OV171" i="8"/>
  <c r="OV211" i="8"/>
  <c r="OV21" i="8"/>
  <c r="OV27" i="8"/>
  <c r="OV163" i="8"/>
  <c r="OV179" i="8"/>
  <c r="OV188" i="8"/>
  <c r="OV36" i="8"/>
  <c r="OV46" i="8"/>
  <c r="OV87" i="8"/>
  <c r="OV168" i="8"/>
  <c r="OV81" i="8"/>
  <c r="OV185" i="8"/>
  <c r="OV148" i="8"/>
  <c r="OV156" i="8"/>
  <c r="OV174" i="8"/>
  <c r="OV16" i="8"/>
  <c r="OV37" i="8"/>
  <c r="OV157" i="8"/>
  <c r="OV176" i="8"/>
  <c r="OV113" i="8"/>
  <c r="OV184" i="8"/>
  <c r="OV189" i="8"/>
  <c r="OV190" i="8"/>
  <c r="OV178" i="8"/>
  <c r="OV196" i="8"/>
  <c r="OV197" i="8"/>
  <c r="OV203" i="8"/>
  <c r="OV204" i="8"/>
  <c r="OV208" i="8"/>
  <c r="OV209" i="8"/>
  <c r="OV64" i="8"/>
  <c r="OV65" i="8"/>
  <c r="OV76" i="8"/>
  <c r="OV77" i="8"/>
  <c r="OV89" i="8"/>
  <c r="OV90" i="8"/>
  <c r="OV91" i="8"/>
  <c r="OV30" i="8"/>
  <c r="OV96" i="8"/>
  <c r="OV97" i="8"/>
  <c r="OV103" i="8"/>
  <c r="OV104" i="8"/>
  <c r="OV110" i="8"/>
  <c r="KD126" i="8"/>
  <c r="KD211" i="8"/>
  <c r="KD212" i="8"/>
  <c r="KD44" i="8"/>
  <c r="KD43" i="8"/>
  <c r="KD107" i="8"/>
  <c r="KD138" i="8"/>
  <c r="KD206" i="8"/>
  <c r="KD207" i="8"/>
  <c r="KD105" i="8"/>
  <c r="KD123" i="8"/>
  <c r="KD136" i="8"/>
  <c r="KD92" i="8"/>
  <c r="KD167" i="8"/>
  <c r="KD106" i="8"/>
  <c r="KD102" i="8"/>
  <c r="KD133" i="8"/>
  <c r="KD195" i="8"/>
  <c r="KD16" i="8"/>
  <c r="KD20" i="8"/>
  <c r="FL50" i="8"/>
  <c r="FL19" i="8"/>
  <c r="FL29" i="8"/>
  <c r="FL95" i="8"/>
  <c r="FL100" i="8"/>
  <c r="FL114" i="8"/>
  <c r="FL117" i="8"/>
  <c r="FL118" i="8"/>
  <c r="FL119" i="8"/>
  <c r="FL124" i="8"/>
  <c r="FL129" i="8"/>
  <c r="FL130" i="8"/>
  <c r="FL131" i="8"/>
  <c r="FL132" i="8"/>
  <c r="FL137" i="8"/>
  <c r="FL139" i="8"/>
  <c r="FL140" i="8"/>
  <c r="FL143" i="8"/>
  <c r="FL144" i="8"/>
  <c r="FL145" i="8"/>
  <c r="FL162" i="8"/>
  <c r="FL169" i="8"/>
  <c r="FL101" i="8"/>
  <c r="FL106" i="8"/>
  <c r="FL170" i="8"/>
  <c r="FL171" i="8"/>
  <c r="FL180" i="8"/>
  <c r="FL198" i="8"/>
  <c r="FL205" i="8"/>
  <c r="FL206" i="8"/>
  <c r="FL125" i="8"/>
  <c r="FL212" i="8"/>
  <c r="FL44" i="8"/>
  <c r="FL43" i="8"/>
  <c r="FL107" i="8"/>
  <c r="FL112" i="8"/>
  <c r="FL207" i="8"/>
  <c r="FL211" i="8"/>
  <c r="FL123" i="8"/>
  <c r="FL136" i="8"/>
  <c r="FL126" i="8"/>
  <c r="FL167" i="8"/>
  <c r="FL108" i="8"/>
  <c r="FL109" i="8"/>
  <c r="FL113" i="8"/>
  <c r="FL138" i="8"/>
  <c r="FL92" i="8"/>
  <c r="FL102" i="8"/>
  <c r="FL133" i="8"/>
  <c r="FL195" i="8"/>
  <c r="FL16" i="8"/>
  <c r="FL20" i="8"/>
  <c r="FL22" i="8"/>
  <c r="FL23" i="8"/>
  <c r="FL24" i="8"/>
  <c r="FL26" i="8"/>
  <c r="FL27" i="8"/>
  <c r="FL33" i="8"/>
  <c r="FL34" i="8"/>
  <c r="FL35" i="8"/>
  <c r="FL36" i="8"/>
  <c r="FL40" i="8"/>
  <c r="FL46" i="8"/>
  <c r="FL79" i="8"/>
  <c r="FL81" i="8"/>
  <c r="FL28" i="8"/>
  <c r="FL32" i="8"/>
  <c r="FL38" i="8"/>
  <c r="FL39" i="8"/>
  <c r="FL82" i="8"/>
  <c r="FL83" i="8"/>
  <c r="FL84" i="8"/>
  <c r="FL85" i="8"/>
  <c r="FL86" i="8"/>
  <c r="FL87" i="8"/>
  <c r="FL78" i="8"/>
  <c r="FL80" i="8"/>
  <c r="FL37" i="8"/>
  <c r="FL88" i="8"/>
  <c r="FL93" i="8"/>
  <c r="FL94" i="8"/>
  <c r="FL98" i="8"/>
  <c r="FL99" i="8"/>
  <c r="FL148" i="8"/>
  <c r="FL149" i="8"/>
  <c r="FL150" i="8"/>
  <c r="FL154" i="8"/>
  <c r="FL155" i="8"/>
  <c r="FL156" i="8"/>
  <c r="FL157" i="8"/>
  <c r="FL160" i="8"/>
  <c r="FL161" i="8"/>
  <c r="FL163" i="8"/>
  <c r="FL168" i="8"/>
  <c r="FL174" i="8"/>
  <c r="FL175" i="8"/>
  <c r="FL179" i="8"/>
  <c r="FL181" i="8"/>
  <c r="FL185" i="8"/>
  <c r="FL186" i="8"/>
  <c r="FL187" i="8"/>
  <c r="FL176" i="8"/>
  <c r="FL191" i="8"/>
  <c r="FL192" i="8"/>
  <c r="FL193" i="8"/>
  <c r="FL194" i="8"/>
  <c r="FL21" i="8"/>
  <c r="FL188" i="8"/>
  <c r="FL199" i="8"/>
  <c r="FL200" i="8"/>
  <c r="FL201" i="8"/>
  <c r="FL202" i="8"/>
  <c r="FL210" i="8"/>
  <c r="FL105" i="8"/>
  <c r="FL15" i="8"/>
  <c r="FL25" i="8"/>
  <c r="FL164" i="8"/>
  <c r="FL18" i="8"/>
  <c r="FL30" i="8"/>
  <c r="FL31" i="8"/>
  <c r="FL42" i="8"/>
  <c r="FL52" i="8"/>
  <c r="FL135" i="8"/>
  <c r="FL141" i="8"/>
  <c r="FL142" i="8"/>
  <c r="FL146" i="8"/>
  <c r="FL147" i="8"/>
  <c r="FL151" i="8"/>
  <c r="FL152" i="8"/>
  <c r="FL153" i="8"/>
  <c r="FL158" i="8"/>
  <c r="FL159" i="8"/>
  <c r="FL134" i="8"/>
  <c r="OW10" i="8"/>
  <c r="OW42" i="8"/>
  <c r="OV9" i="8"/>
  <c r="KE53" i="8"/>
  <c r="KE56" i="8"/>
  <c r="KE54" i="8"/>
  <c r="KE57" i="8"/>
  <c r="KE55" i="8"/>
  <c r="KE61" i="8"/>
  <c r="KE59" i="8"/>
  <c r="KE62" i="8"/>
  <c r="KE130" i="8"/>
  <c r="KE131" i="8"/>
  <c r="KE132" i="8"/>
  <c r="KE137" i="8"/>
  <c r="KE138" i="8"/>
  <c r="KE112" i="8"/>
  <c r="KE139" i="8"/>
  <c r="KE140" i="8"/>
  <c r="KE143" i="8"/>
  <c r="KE144" i="8"/>
  <c r="KE145" i="8"/>
  <c r="KE162" i="8"/>
  <c r="KE169" i="8"/>
  <c r="KE106" i="8"/>
  <c r="KE107" i="8"/>
  <c r="KE170" i="8"/>
  <c r="KE171" i="8"/>
  <c r="KE180" i="8"/>
  <c r="KE198" i="8"/>
  <c r="KE205" i="8"/>
  <c r="KE206" i="8"/>
  <c r="KE113" i="8"/>
  <c r="KE126" i="8"/>
  <c r="KE207" i="8"/>
  <c r="KE211" i="8"/>
  <c r="KE212" i="8"/>
  <c r="KE44" i="8"/>
  <c r="KE43" i="8"/>
  <c r="KE105" i="8"/>
  <c r="KE136" i="8"/>
  <c r="KE92" i="8"/>
  <c r="KE167" i="8"/>
  <c r="KE102" i="8"/>
  <c r="KE133" i="8"/>
  <c r="KE195" i="8"/>
  <c r="KE16" i="8"/>
  <c r="KE20" i="8"/>
  <c r="KE22" i="8"/>
  <c r="KE23" i="8"/>
  <c r="KE24" i="8"/>
  <c r="KE26" i="8"/>
  <c r="KE27" i="8"/>
  <c r="KE33" i="8"/>
  <c r="KE34" i="8"/>
  <c r="KE35" i="8"/>
  <c r="KE38" i="8"/>
  <c r="KE40" i="8"/>
  <c r="KE46" i="8"/>
  <c r="KE21" i="8"/>
  <c r="KE28" i="8"/>
  <c r="KE36" i="8"/>
  <c r="KE37" i="8"/>
  <c r="KE83" i="8"/>
  <c r="KE84" i="8"/>
  <c r="KE85" i="8"/>
  <c r="KE86" i="8"/>
  <c r="KE87" i="8"/>
  <c r="KE25" i="8"/>
  <c r="KE79" i="8"/>
  <c r="KE81" i="8"/>
  <c r="KE32" i="8"/>
  <c r="KE39" i="8"/>
  <c r="KE88" i="8"/>
  <c r="KE93" i="8"/>
  <c r="KE94" i="8"/>
  <c r="KE98" i="8"/>
  <c r="KE99" i="8"/>
  <c r="KE148" i="8"/>
  <c r="KE149" i="8"/>
  <c r="KE150" i="8"/>
  <c r="KE154" i="8"/>
  <c r="KE155" i="8"/>
  <c r="KE156" i="8"/>
  <c r="KE157" i="8"/>
  <c r="KE160" i="8"/>
  <c r="KE161" i="8"/>
  <c r="KE163" i="8"/>
  <c r="KE168" i="8"/>
  <c r="KE174" i="8"/>
  <c r="KE175" i="8"/>
  <c r="KE179" i="8"/>
  <c r="KE181" i="8"/>
  <c r="KE185" i="8"/>
  <c r="KE186" i="8"/>
  <c r="KE187" i="8"/>
  <c r="KE191" i="8"/>
  <c r="KE192" i="8"/>
  <c r="KE193" i="8"/>
  <c r="KE194" i="8"/>
  <c r="KE78" i="8"/>
  <c r="KE176" i="8"/>
  <c r="KE188" i="8"/>
  <c r="KE199" i="8"/>
  <c r="KE200" i="8"/>
  <c r="KE201" i="8"/>
  <c r="KE202" i="8"/>
  <c r="KE210" i="8"/>
  <c r="KE123" i="8"/>
  <c r="KE82" i="8"/>
  <c r="KE15" i="8"/>
  <c r="KE164" i="8"/>
  <c r="KE80" i="8"/>
  <c r="KE52" i="8"/>
  <c r="KE10" i="8"/>
  <c r="KE17" i="8"/>
  <c r="KE30" i="8"/>
  <c r="KE31" i="8"/>
  <c r="KE41" i="8"/>
  <c r="KE42" i="8"/>
  <c r="KE51" i="8"/>
  <c r="KE135" i="8"/>
  <c r="KE141" i="8"/>
  <c r="KE142" i="8"/>
  <c r="KE146" i="8"/>
  <c r="KE147" i="8"/>
  <c r="KE151" i="8"/>
  <c r="KE152" i="8"/>
  <c r="KE153" i="8"/>
  <c r="KE158" i="8"/>
  <c r="KE159" i="8"/>
  <c r="KE128" i="8"/>
  <c r="KE134" i="8"/>
  <c r="KE165" i="8"/>
  <c r="KE166" i="8"/>
  <c r="KE172" i="8"/>
  <c r="KE173" i="8"/>
  <c r="KE177" i="8"/>
  <c r="KE178" i="8"/>
  <c r="KE182" i="8"/>
  <c r="KE183" i="8"/>
  <c r="KE184" i="8"/>
  <c r="KE189" i="8"/>
  <c r="KE190" i="8"/>
  <c r="KE196" i="8"/>
  <c r="KE197" i="8"/>
  <c r="KE203" i="8"/>
  <c r="KE204" i="8"/>
  <c r="KE208" i="8"/>
  <c r="KE209" i="8"/>
  <c r="KD9" i="8"/>
  <c r="KE64" i="8"/>
  <c r="KE65" i="8"/>
  <c r="KE76" i="8"/>
  <c r="KE77" i="8"/>
  <c r="KE89" i="8"/>
  <c r="KE90" i="8"/>
  <c r="KE91" i="8"/>
  <c r="KE18" i="8"/>
  <c r="KE96" i="8"/>
  <c r="KE97" i="8"/>
  <c r="KE103" i="8"/>
  <c r="KE104" i="8"/>
  <c r="KE110" i="8"/>
  <c r="KE111" i="8"/>
  <c r="FM53" i="8"/>
  <c r="FM56" i="8"/>
  <c r="FM54" i="8"/>
  <c r="FM57" i="8"/>
  <c r="FM55" i="8"/>
  <c r="FM61" i="8"/>
  <c r="FL9" i="8"/>
  <c r="FM10" i="8"/>
  <c r="FM18" i="8"/>
  <c r="FM165" i="8"/>
  <c r="FM166" i="8"/>
  <c r="FM172" i="8"/>
  <c r="FM173" i="8"/>
  <c r="FM177" i="8"/>
  <c r="FM178" i="8"/>
  <c r="FM182" i="8"/>
  <c r="FM183" i="8"/>
  <c r="FM184" i="8"/>
  <c r="FM189" i="8"/>
  <c r="FM190" i="8"/>
  <c r="KB214" i="8"/>
  <c r="FI216" i="8"/>
  <c r="KC213" i="8"/>
  <c r="FK215" i="8" s="1"/>
  <c r="FK213" i="8"/>
  <c r="FK214" i="8" s="1"/>
  <c r="OV193" i="8"/>
  <c r="OV80" i="8"/>
  <c r="OV202" i="8"/>
  <c r="OV186" i="8"/>
  <c r="OV38" i="8"/>
  <c r="OV22" i="8"/>
  <c r="OV94" i="8"/>
  <c r="OV154" i="8"/>
  <c r="OV84" i="8"/>
  <c r="OV82" i="8"/>
  <c r="OV102" i="8"/>
  <c r="OV133" i="8"/>
  <c r="OV20" i="8"/>
  <c r="OV23" i="8"/>
  <c r="OV24" i="8"/>
  <c r="OV26" i="8"/>
  <c r="OV33" i="8"/>
  <c r="OV34" i="8"/>
  <c r="OV35" i="8"/>
  <c r="OV32" i="8"/>
  <c r="OV40" i="8"/>
  <c r="OV39" i="8"/>
  <c r="OV83" i="8"/>
  <c r="OV86" i="8"/>
  <c r="OV88" i="8"/>
  <c r="OV93" i="8"/>
  <c r="OV99" i="8"/>
  <c r="OV149" i="8"/>
  <c r="OV150" i="8"/>
  <c r="OV155" i="8"/>
  <c r="OV160" i="8"/>
  <c r="OV161" i="8"/>
  <c r="OV175" i="8"/>
  <c r="OV181" i="8"/>
  <c r="OV187" i="8"/>
  <c r="OV192" i="8"/>
  <c r="OV199" i="8"/>
  <c r="OV28" i="8"/>
  <c r="OV191" i="8"/>
  <c r="OV200" i="8"/>
  <c r="OV201" i="8"/>
  <c r="OV164" i="8"/>
  <c r="OV25" i="8"/>
  <c r="OV78" i="8"/>
  <c r="OV79" i="8"/>
  <c r="OV92" i="8"/>
  <c r="OV105" i="8"/>
  <c r="OV123" i="8"/>
  <c r="OV136" i="8"/>
  <c r="OV167" i="8"/>
  <c r="OV18" i="8"/>
  <c r="OV111" i="8"/>
  <c r="OV115" i="8"/>
  <c r="OV116" i="8"/>
  <c r="OV120" i="8"/>
  <c r="OV121" i="8"/>
  <c r="OV122" i="8"/>
  <c r="OV127" i="8"/>
  <c r="KD22" i="8"/>
  <c r="KD23" i="8"/>
  <c r="KD24" i="8"/>
  <c r="KD26" i="8"/>
  <c r="KD27" i="8"/>
  <c r="KD33" i="8"/>
  <c r="KD34" i="8"/>
  <c r="KD35" i="8"/>
  <c r="KD36" i="8"/>
  <c r="KD40" i="8"/>
  <c r="KD46" i="8"/>
  <c r="KD81" i="8"/>
  <c r="KD78" i="8"/>
  <c r="KD32" i="8"/>
  <c r="KD38" i="8"/>
  <c r="KD39" i="8"/>
  <c r="KD83" i="8"/>
  <c r="KD84" i="8"/>
  <c r="KD85" i="8"/>
  <c r="KD86" i="8"/>
  <c r="KD87" i="8"/>
  <c r="KD79" i="8"/>
  <c r="KD28" i="8"/>
  <c r="KD37" i="8"/>
  <c r="KD88" i="8"/>
  <c r="KD93" i="8"/>
  <c r="KD94" i="8"/>
  <c r="KD98" i="8"/>
  <c r="KD99" i="8"/>
  <c r="KD148" i="8"/>
  <c r="KD149" i="8"/>
  <c r="KD150" i="8"/>
  <c r="KD154" i="8"/>
  <c r="KD155" i="8"/>
  <c r="KD156" i="8"/>
  <c r="KD157" i="8"/>
  <c r="KD160" i="8"/>
  <c r="KD161" i="8"/>
  <c r="KD163" i="8"/>
  <c r="KD168" i="8"/>
  <c r="KD174" i="8"/>
  <c r="KD175" i="8"/>
  <c r="KD176" i="8"/>
  <c r="KD179" i="8"/>
  <c r="KD181" i="8"/>
  <c r="KD185" i="8"/>
  <c r="KD186" i="8"/>
  <c r="KD187" i="8"/>
  <c r="KD188" i="8"/>
  <c r="KD191" i="8"/>
  <c r="KD192" i="8"/>
  <c r="KD193" i="8"/>
  <c r="KD194" i="8"/>
  <c r="KD25" i="8"/>
  <c r="KD21" i="8"/>
  <c r="KD199" i="8"/>
  <c r="KD200" i="8"/>
  <c r="KD201" i="8"/>
  <c r="KD202" i="8"/>
  <c r="KD210" i="8"/>
  <c r="KD82" i="8"/>
  <c r="KD15" i="8"/>
  <c r="KD80" i="8"/>
  <c r="KD164" i="8"/>
  <c r="KD17" i="8"/>
  <c r="KD128" i="8"/>
  <c r="KD196" i="8"/>
  <c r="KD197" i="8"/>
  <c r="KD203" i="8"/>
  <c r="KD204" i="8"/>
  <c r="KD208" i="8"/>
  <c r="KD209" i="8"/>
  <c r="KD51" i="8"/>
  <c r="KD76" i="8"/>
  <c r="KD77" i="8"/>
  <c r="KD89" i="8"/>
  <c r="KD90" i="8"/>
  <c r="KD91" i="8"/>
  <c r="KD30" i="8"/>
  <c r="KD96" i="8"/>
  <c r="KD97" i="8"/>
  <c r="KD103" i="8"/>
  <c r="KD104" i="8"/>
  <c r="KD110" i="8"/>
  <c r="KD111" i="8"/>
  <c r="FL165" i="8"/>
  <c r="FL166" i="8"/>
  <c r="FL172" i="8"/>
  <c r="FL173" i="8"/>
  <c r="FL177" i="8"/>
  <c r="FL178" i="8"/>
  <c r="FL51" i="8"/>
  <c r="FL182" i="8"/>
  <c r="FL183" i="8"/>
  <c r="FL184" i="8"/>
  <c r="FL189" i="8"/>
  <c r="FL190" i="8"/>
  <c r="FL213" i="8" l="1"/>
  <c r="FL214" i="8" s="1"/>
  <c r="OV213" i="8"/>
  <c r="OV214" i="8" s="1"/>
  <c r="OW111" i="8"/>
  <c r="OW115" i="8"/>
  <c r="OW116" i="8"/>
  <c r="OW120" i="8"/>
  <c r="OW121" i="8"/>
  <c r="OW122" i="8"/>
  <c r="OW127" i="8"/>
  <c r="KE115" i="8"/>
  <c r="KE116" i="8"/>
  <c r="FM63" i="8"/>
  <c r="FM58" i="8"/>
  <c r="FM62" i="8"/>
  <c r="FM60" i="8"/>
  <c r="FM67" i="8"/>
  <c r="FM68" i="8"/>
  <c r="FM70" i="8"/>
  <c r="FM73" i="8"/>
  <c r="FM29" i="8"/>
  <c r="FM95" i="8"/>
  <c r="FM100" i="8"/>
  <c r="FM107" i="8"/>
  <c r="FM113" i="8"/>
  <c r="FM114" i="8"/>
  <c r="FM117" i="8"/>
  <c r="FM118" i="8"/>
  <c r="FM119" i="8"/>
  <c r="FM124" i="8"/>
  <c r="FM125" i="8"/>
  <c r="FM112" i="8"/>
  <c r="FM129" i="8"/>
  <c r="FM130" i="8"/>
  <c r="FM131" i="8"/>
  <c r="FM132" i="8"/>
  <c r="FM137" i="8"/>
  <c r="FM139" i="8"/>
  <c r="FM140" i="8"/>
  <c r="FM143" i="8"/>
  <c r="FM144" i="8"/>
  <c r="FM145" i="8"/>
  <c r="FM162" i="8"/>
  <c r="FM169" i="8"/>
  <c r="FM138" i="8"/>
  <c r="FM170" i="8"/>
  <c r="FM171" i="8"/>
  <c r="FM180" i="8"/>
  <c r="FM198" i="8"/>
  <c r="FM205" i="8"/>
  <c r="FM206" i="8"/>
  <c r="FM207" i="8"/>
  <c r="FM211" i="8"/>
  <c r="FM212" i="8"/>
  <c r="FM44" i="8"/>
  <c r="FM43" i="8"/>
  <c r="FM101" i="8"/>
  <c r="FM109" i="8"/>
  <c r="FM59" i="8"/>
  <c r="FM136" i="8"/>
  <c r="FM167" i="8"/>
  <c r="FM106" i="8"/>
  <c r="FM108" i="8"/>
  <c r="FM92" i="8"/>
  <c r="FM102" i="8"/>
  <c r="FM133" i="8"/>
  <c r="FM195" i="8"/>
  <c r="FM126" i="8"/>
  <c r="FM20" i="8"/>
  <c r="FM22" i="8"/>
  <c r="FM23" i="8"/>
  <c r="FM24" i="8"/>
  <c r="FM26" i="8"/>
  <c r="FM27" i="8"/>
  <c r="FM33" i="8"/>
  <c r="FM34" i="8"/>
  <c r="FM16" i="8"/>
  <c r="OW9" i="8"/>
  <c r="OX10" i="8"/>
  <c r="OX31" i="8"/>
  <c r="OX42" i="8"/>
  <c r="KF126" i="8"/>
  <c r="KF92" i="8"/>
  <c r="KF102" i="8"/>
  <c r="KF133" i="8"/>
  <c r="KF195" i="8"/>
  <c r="KF16" i="8"/>
  <c r="KF20" i="8"/>
  <c r="KF22" i="8"/>
  <c r="KF23" i="8"/>
  <c r="KF24" i="8"/>
  <c r="KF26" i="8"/>
  <c r="KF27" i="8"/>
  <c r="KF33" i="8"/>
  <c r="KF34" i="8"/>
  <c r="KF35" i="8"/>
  <c r="KF32" i="8"/>
  <c r="KF40" i="8"/>
  <c r="KE9" i="8"/>
  <c r="KF10" i="8"/>
  <c r="KF51" i="8"/>
  <c r="KF134" i="8"/>
  <c r="KF182" i="8"/>
  <c r="KF183" i="8"/>
  <c r="KF184" i="8"/>
  <c r="KF189" i="8"/>
  <c r="KF190" i="8"/>
  <c r="KF41" i="8"/>
  <c r="FM9" i="8"/>
  <c r="FN10" i="8"/>
  <c r="FN18" i="8"/>
  <c r="FN30" i="8"/>
  <c r="FN41" i="8"/>
  <c r="FN42" i="8"/>
  <c r="FN51" i="8"/>
  <c r="FN52" i="8"/>
  <c r="FN135" i="8"/>
  <c r="FN141" i="8"/>
  <c r="FN142" i="8"/>
  <c r="FN146" i="8"/>
  <c r="FN147" i="8"/>
  <c r="FN151" i="8"/>
  <c r="FN152" i="8"/>
  <c r="FN153" i="8"/>
  <c r="FN158" i="8"/>
  <c r="FN159" i="8"/>
  <c r="FJ216" i="8"/>
  <c r="KC214" i="8"/>
  <c r="KD213" i="8"/>
  <c r="FL215" i="8" s="1"/>
  <c r="OW58" i="8"/>
  <c r="OW56" i="8"/>
  <c r="OW54" i="8"/>
  <c r="OW53" i="8"/>
  <c r="OW57" i="8"/>
  <c r="OW62" i="8"/>
  <c r="OW55" i="8"/>
  <c r="OW61" i="8"/>
  <c r="OW59" i="8"/>
  <c r="OW63" i="8"/>
  <c r="OW60" i="8"/>
  <c r="OW66" i="8"/>
  <c r="OW68" i="8"/>
  <c r="OW70" i="8"/>
  <c r="OW73" i="8"/>
  <c r="OW72" i="8"/>
  <c r="OW67" i="8"/>
  <c r="OW74" i="8"/>
  <c r="OW71" i="8"/>
  <c r="OW75" i="8"/>
  <c r="OW69" i="8"/>
  <c r="OW19" i="8"/>
  <c r="OW95" i="8"/>
  <c r="OW100" i="8"/>
  <c r="OW101" i="8"/>
  <c r="OW108" i="8"/>
  <c r="OW109" i="8"/>
  <c r="OW114" i="8"/>
  <c r="OW118" i="8"/>
  <c r="OW119" i="8"/>
  <c r="OW124" i="8"/>
  <c r="OW125" i="8"/>
  <c r="OW126" i="8"/>
  <c r="OW143" i="8"/>
  <c r="OW145" i="8"/>
  <c r="OW162" i="8"/>
  <c r="OW169" i="8"/>
  <c r="OW180" i="8"/>
  <c r="OW206" i="8"/>
  <c r="OW207" i="8"/>
  <c r="OW137" i="8"/>
  <c r="OW140" i="8"/>
  <c r="OW43" i="8"/>
  <c r="OW132" i="8"/>
  <c r="OW138" i="8"/>
  <c r="OW139" i="8"/>
  <c r="OW198" i="8"/>
  <c r="OW205" i="8"/>
  <c r="OW14" i="8"/>
  <c r="OW45" i="8"/>
  <c r="OW47" i="8"/>
  <c r="OW48" i="8"/>
  <c r="OW49" i="8"/>
  <c r="OW50" i="8"/>
  <c r="OW107" i="8"/>
  <c r="OW170" i="8"/>
  <c r="OW212" i="8"/>
  <c r="OW29" i="8"/>
  <c r="OW144" i="8"/>
  <c r="OW44" i="8"/>
  <c r="OW131" i="8"/>
  <c r="OW15" i="8"/>
  <c r="OW129" i="8"/>
  <c r="OW130" i="8"/>
  <c r="OW112" i="8"/>
  <c r="OW194" i="8"/>
  <c r="OW195" i="8"/>
  <c r="OW210" i="8"/>
  <c r="OW85" i="8"/>
  <c r="OW98" i="8"/>
  <c r="OW117" i="8"/>
  <c r="OW171" i="8"/>
  <c r="OW88" i="8"/>
  <c r="OW211" i="8"/>
  <c r="OW21" i="8"/>
  <c r="OW27" i="8"/>
  <c r="OW163" i="8"/>
  <c r="OW179" i="8"/>
  <c r="OW188" i="8"/>
  <c r="OW106" i="8"/>
  <c r="OW36" i="8"/>
  <c r="OW46" i="8"/>
  <c r="OW87" i="8"/>
  <c r="OW168" i="8"/>
  <c r="OW81" i="8"/>
  <c r="OW185" i="8"/>
  <c r="OW193" i="8"/>
  <c r="OW156" i="8"/>
  <c r="OW16" i="8"/>
  <c r="OW37" i="8"/>
  <c r="OW84" i="8"/>
  <c r="OW157" i="8"/>
  <c r="OW176" i="8"/>
  <c r="OW113" i="8"/>
  <c r="OW148" i="8"/>
  <c r="OW174" i="8"/>
  <c r="OW80" i="8"/>
  <c r="OW202" i="8"/>
  <c r="OW186" i="8"/>
  <c r="OW38" i="8"/>
  <c r="OW22" i="8"/>
  <c r="OW94" i="8"/>
  <c r="OW102" i="8"/>
  <c r="OW133" i="8"/>
  <c r="OW20" i="8"/>
  <c r="OW23" i="8"/>
  <c r="OW24" i="8"/>
  <c r="OW26" i="8"/>
  <c r="OW28" i="8"/>
  <c r="OW34" i="8"/>
  <c r="OW35" i="8"/>
  <c r="OW82" i="8"/>
  <c r="OW33" i="8"/>
  <c r="OW83" i="8"/>
  <c r="OW39" i="8"/>
  <c r="OW40" i="8"/>
  <c r="OW99" i="8"/>
  <c r="OW32" i="8"/>
  <c r="OW154" i="8"/>
  <c r="OW161" i="8"/>
  <c r="OW160" i="8"/>
  <c r="OW187" i="8"/>
  <c r="OW199" i="8"/>
  <c r="OW200" i="8"/>
  <c r="OW164" i="8"/>
  <c r="OW25" i="8"/>
  <c r="OW79" i="8"/>
  <c r="OW105" i="8"/>
  <c r="OW136" i="8"/>
  <c r="OW17" i="8"/>
  <c r="OW30" i="8"/>
  <c r="OW41" i="8"/>
  <c r="OW134" i="8"/>
  <c r="OW141" i="8"/>
  <c r="OW146" i="8"/>
  <c r="OW151" i="8"/>
  <c r="OW153" i="8"/>
  <c r="OW159" i="8"/>
  <c r="OW166" i="8"/>
  <c r="OW173" i="8"/>
  <c r="OW51" i="8"/>
  <c r="OW182" i="8"/>
  <c r="OW184" i="8"/>
  <c r="OW190" i="8"/>
  <c r="OW196" i="8"/>
  <c r="OW203" i="8"/>
  <c r="OW208" i="8"/>
  <c r="OW65" i="8"/>
  <c r="OW77" i="8"/>
  <c r="OW90" i="8"/>
  <c r="OW64" i="8"/>
  <c r="OW97" i="8"/>
  <c r="OW103" i="8"/>
  <c r="OW110" i="8"/>
  <c r="OW86" i="8"/>
  <c r="OW93" i="8"/>
  <c r="OW149" i="8"/>
  <c r="OW150" i="8"/>
  <c r="OW155" i="8"/>
  <c r="OW175" i="8"/>
  <c r="OW181" i="8"/>
  <c r="OW192" i="8"/>
  <c r="OW191" i="8"/>
  <c r="OW201" i="8"/>
  <c r="OW78" i="8"/>
  <c r="OW92" i="8"/>
  <c r="OW123" i="8"/>
  <c r="OW167" i="8"/>
  <c r="OW18" i="8"/>
  <c r="OW31" i="8"/>
  <c r="OW52" i="8"/>
  <c r="OW135" i="8"/>
  <c r="OW142" i="8"/>
  <c r="OW147" i="8"/>
  <c r="OW152" i="8"/>
  <c r="OW158" i="8"/>
  <c r="OW165" i="8"/>
  <c r="OW172" i="8"/>
  <c r="OW177" i="8"/>
  <c r="OW178" i="8"/>
  <c r="OW183" i="8"/>
  <c r="OW189" i="8"/>
  <c r="OW128" i="8"/>
  <c r="OW197" i="8"/>
  <c r="OW204" i="8"/>
  <c r="OW209" i="8"/>
  <c r="OW76" i="8"/>
  <c r="OW89" i="8"/>
  <c r="OW91" i="8"/>
  <c r="OW96" i="8"/>
  <c r="OW104" i="8"/>
  <c r="KE58" i="8"/>
  <c r="KE60" i="8"/>
  <c r="KE67" i="8"/>
  <c r="KE68" i="8"/>
  <c r="KE70" i="8"/>
  <c r="KE73" i="8"/>
  <c r="KE71" i="8"/>
  <c r="KE75" i="8"/>
  <c r="KE66" i="8"/>
  <c r="KE74" i="8"/>
  <c r="KE72" i="8"/>
  <c r="KE69" i="8"/>
  <c r="KE14" i="8"/>
  <c r="KE45" i="8"/>
  <c r="KE47" i="8"/>
  <c r="KE48" i="8"/>
  <c r="KE49" i="8"/>
  <c r="KE50" i="8"/>
  <c r="KE19" i="8"/>
  <c r="KE29" i="8"/>
  <c r="KE95" i="8"/>
  <c r="KE100" i="8"/>
  <c r="KE101" i="8"/>
  <c r="KE108" i="8"/>
  <c r="KE114" i="8"/>
  <c r="KE117" i="8"/>
  <c r="KE118" i="8"/>
  <c r="KE119" i="8"/>
  <c r="KE124" i="8"/>
  <c r="KE125" i="8"/>
  <c r="KE109" i="8"/>
  <c r="KE129" i="8"/>
  <c r="KE120" i="8"/>
  <c r="KE121" i="8"/>
  <c r="KE122" i="8"/>
  <c r="KE127" i="8"/>
  <c r="KE63" i="8"/>
  <c r="FM150" i="8"/>
  <c r="FM154" i="8"/>
  <c r="FM155" i="8"/>
  <c r="FM156" i="8"/>
  <c r="FM157" i="8"/>
  <c r="FM160" i="8"/>
  <c r="FM161" i="8"/>
  <c r="FM163" i="8"/>
  <c r="FM168" i="8"/>
  <c r="FM174" i="8"/>
  <c r="FM175" i="8"/>
  <c r="FM179" i="8"/>
  <c r="FM181" i="8"/>
  <c r="FM185" i="8"/>
  <c r="FM186" i="8"/>
  <c r="FM187" i="8"/>
  <c r="FM191" i="8"/>
  <c r="FM192" i="8"/>
  <c r="FM193" i="8"/>
  <c r="FM194" i="8"/>
  <c r="FM78" i="8"/>
  <c r="FM81" i="8"/>
  <c r="FM176" i="8"/>
  <c r="FM188" i="8"/>
  <c r="FM199" i="8"/>
  <c r="FM200" i="8"/>
  <c r="FM201" i="8"/>
  <c r="FM202" i="8"/>
  <c r="FM210" i="8"/>
  <c r="FM105" i="8"/>
  <c r="FM71" i="8"/>
  <c r="FM15" i="8"/>
  <c r="FM25" i="8"/>
  <c r="FM164" i="8"/>
  <c r="FM51" i="8"/>
  <c r="FM52" i="8"/>
  <c r="FM134" i="8"/>
  <c r="FM196" i="8"/>
  <c r="FM197" i="8"/>
  <c r="FM203" i="8"/>
  <c r="FM204" i="8"/>
  <c r="FM208" i="8"/>
  <c r="FM209" i="8"/>
  <c r="FM30" i="8"/>
  <c r="FM64" i="8"/>
  <c r="FM104" i="8"/>
  <c r="FM111" i="8"/>
  <c r="FM42" i="8"/>
  <c r="FM65" i="8"/>
  <c r="FM115" i="8"/>
  <c r="FM116" i="8"/>
  <c r="FM120" i="8"/>
  <c r="FM121" i="8"/>
  <c r="FM122" i="8"/>
  <c r="FM127" i="8"/>
  <c r="FM17" i="8"/>
  <c r="FM31" i="8"/>
  <c r="FM41" i="8"/>
  <c r="FM128" i="8"/>
  <c r="FM135" i="8"/>
  <c r="FM141" i="8"/>
  <c r="FM142" i="8"/>
  <c r="FM146" i="8"/>
  <c r="FM147" i="8"/>
  <c r="FM151" i="8"/>
  <c r="FM152" i="8"/>
  <c r="FM153" i="8"/>
  <c r="FM158" i="8"/>
  <c r="FM159" i="8"/>
  <c r="FM76" i="8"/>
  <c r="FM77" i="8"/>
  <c r="FM89" i="8"/>
  <c r="FM90" i="8"/>
  <c r="FM123" i="8"/>
  <c r="FM96" i="8"/>
  <c r="FM97" i="8"/>
  <c r="FM103" i="8"/>
  <c r="FM110" i="8"/>
  <c r="FM72" i="8"/>
  <c r="FM75" i="8"/>
  <c r="FM66" i="8"/>
  <c r="FM74" i="8"/>
  <c r="FM69" i="8"/>
  <c r="FM14" i="8"/>
  <c r="FM45" i="8"/>
  <c r="FM47" i="8"/>
  <c r="FM48" i="8"/>
  <c r="FM49" i="8"/>
  <c r="FM50" i="8"/>
  <c r="FM19" i="8"/>
  <c r="FM35" i="8"/>
  <c r="FM32" i="8"/>
  <c r="FM40" i="8"/>
  <c r="FM46" i="8"/>
  <c r="FM21" i="8"/>
  <c r="FM28" i="8"/>
  <c r="FM36" i="8"/>
  <c r="FM37" i="8"/>
  <c r="FM82" i="8"/>
  <c r="FM83" i="8"/>
  <c r="FM84" i="8"/>
  <c r="FM85" i="8"/>
  <c r="FM86" i="8"/>
  <c r="FM87" i="8"/>
  <c r="FM79" i="8"/>
  <c r="FM80" i="8"/>
  <c r="FM38" i="8"/>
  <c r="FM39" i="8"/>
  <c r="FM88" i="8"/>
  <c r="FM93" i="8"/>
  <c r="FM94" i="8"/>
  <c r="FM98" i="8"/>
  <c r="FM99" i="8"/>
  <c r="FM148" i="8"/>
  <c r="FM149" i="8"/>
  <c r="FM91" i="8"/>
  <c r="FM213" i="8" l="1"/>
  <c r="FM214" i="8" s="1"/>
  <c r="OX56" i="8"/>
  <c r="OX54" i="8"/>
  <c r="OX57" i="8"/>
  <c r="OX62" i="8"/>
  <c r="OX58" i="8"/>
  <c r="OX61" i="8"/>
  <c r="OX59" i="8"/>
  <c r="OX63" i="8"/>
  <c r="OX53" i="8"/>
  <c r="OX55" i="8"/>
  <c r="OX60" i="8"/>
  <c r="OX66" i="8"/>
  <c r="OX68" i="8"/>
  <c r="OX70" i="8"/>
  <c r="OX73" i="8"/>
  <c r="OX72" i="8"/>
  <c r="OX67" i="8"/>
  <c r="OX74" i="8"/>
  <c r="OX71" i="8"/>
  <c r="OX75" i="8"/>
  <c r="OX69" i="8"/>
  <c r="OX19" i="8"/>
  <c r="OX29" i="8"/>
  <c r="OX95" i="8"/>
  <c r="OX100" i="8"/>
  <c r="OX101" i="8"/>
  <c r="OX108" i="8"/>
  <c r="OX109" i="8"/>
  <c r="OX114" i="8"/>
  <c r="OX118" i="8"/>
  <c r="OX124" i="8"/>
  <c r="OX125" i="8"/>
  <c r="OX126" i="8"/>
  <c r="OX145" i="8"/>
  <c r="OX162" i="8"/>
  <c r="OX169" i="8"/>
  <c r="OX198" i="8"/>
  <c r="OX207" i="8"/>
  <c r="OX132" i="8"/>
  <c r="OX43" i="8"/>
  <c r="OX137" i="8"/>
  <c r="OX140" i="8"/>
  <c r="OX144" i="8"/>
  <c r="OX180" i="8"/>
  <c r="OX205" i="8"/>
  <c r="OX206" i="8"/>
  <c r="OX14" i="8"/>
  <c r="OX45" i="8"/>
  <c r="OX47" i="8"/>
  <c r="OX48" i="8"/>
  <c r="OX49" i="8"/>
  <c r="OX50" i="8"/>
  <c r="OX139" i="8"/>
  <c r="OX170" i="8"/>
  <c r="OX212" i="8"/>
  <c r="OX138" i="8"/>
  <c r="OX107" i="8"/>
  <c r="OX143" i="8"/>
  <c r="OX44" i="8"/>
  <c r="OX131" i="8"/>
  <c r="OX15" i="8"/>
  <c r="OX119" i="8"/>
  <c r="OX129" i="8"/>
  <c r="OX130" i="8"/>
  <c r="OX112" i="8"/>
  <c r="OX195" i="8"/>
  <c r="OX85" i="8"/>
  <c r="OX98" i="8"/>
  <c r="OX117" i="8"/>
  <c r="OX171" i="8"/>
  <c r="OX113" i="8"/>
  <c r="OX21" i="8"/>
  <c r="OX27" i="8"/>
  <c r="OX86" i="8"/>
  <c r="OX163" i="8"/>
  <c r="OX179" i="8"/>
  <c r="OX188" i="8"/>
  <c r="OX106" i="8"/>
  <c r="OX211" i="8"/>
  <c r="OX36" i="8"/>
  <c r="OX46" i="8"/>
  <c r="OX87" i="8"/>
  <c r="OX168" i="8"/>
  <c r="OX81" i="8"/>
  <c r="KF46" i="8"/>
  <c r="KF39" i="8"/>
  <c r="KF83" i="8"/>
  <c r="KF84" i="8"/>
  <c r="KF85" i="8"/>
  <c r="KF86" i="8"/>
  <c r="KF87" i="8"/>
  <c r="KF78" i="8"/>
  <c r="KF21" i="8"/>
  <c r="KF28" i="8"/>
  <c r="KF36" i="8"/>
  <c r="KF37" i="8"/>
  <c r="KF38" i="8"/>
  <c r="KF88" i="8"/>
  <c r="KF93" i="8"/>
  <c r="KF94" i="8"/>
  <c r="KF98" i="8"/>
  <c r="KF99" i="8"/>
  <c r="KF148" i="8"/>
  <c r="KF149" i="8"/>
  <c r="KF150" i="8"/>
  <c r="KF154" i="8"/>
  <c r="KF155" i="8"/>
  <c r="KF156" i="8"/>
  <c r="KF157" i="8"/>
  <c r="KF160" i="8"/>
  <c r="KF161" i="8"/>
  <c r="KF163" i="8"/>
  <c r="KF168" i="8"/>
  <c r="KF174" i="8"/>
  <c r="KF175" i="8"/>
  <c r="KF179" i="8"/>
  <c r="KF181" i="8"/>
  <c r="KF185" i="8"/>
  <c r="KF186" i="8"/>
  <c r="KF187" i="8"/>
  <c r="KF176" i="8"/>
  <c r="KF188" i="8"/>
  <c r="KF191" i="8"/>
  <c r="KF192" i="8"/>
  <c r="KF193" i="8"/>
  <c r="KF194" i="8"/>
  <c r="KF25" i="8"/>
  <c r="KF79" i="8"/>
  <c r="KF81" i="8"/>
  <c r="KF199" i="8"/>
  <c r="KF200" i="8"/>
  <c r="KF201" i="8"/>
  <c r="KF202" i="8"/>
  <c r="KF210" i="8"/>
  <c r="KF105" i="8"/>
  <c r="KF42" i="8"/>
  <c r="KF196" i="8"/>
  <c r="KF197" i="8"/>
  <c r="KF203" i="8"/>
  <c r="KF204" i="8"/>
  <c r="KF208" i="8"/>
  <c r="KF209" i="8"/>
  <c r="KF30" i="8"/>
  <c r="KF76" i="8"/>
  <c r="KF77" i="8"/>
  <c r="KF89" i="8"/>
  <c r="KF90" i="8"/>
  <c r="KF91" i="8"/>
  <c r="KF96" i="8"/>
  <c r="KF97" i="8"/>
  <c r="KF103" i="8"/>
  <c r="KF104" i="8"/>
  <c r="KF110" i="8"/>
  <c r="KF111" i="8"/>
  <c r="KF64" i="8"/>
  <c r="KF65" i="8"/>
  <c r="KF115" i="8"/>
  <c r="KF116" i="8"/>
  <c r="KF120" i="8"/>
  <c r="KF121" i="8"/>
  <c r="KF122" i="8"/>
  <c r="KF127" i="8"/>
  <c r="FN53" i="8"/>
  <c r="FN56" i="8"/>
  <c r="FN54" i="8"/>
  <c r="FN57" i="8"/>
  <c r="FN55" i="8"/>
  <c r="FN58" i="8"/>
  <c r="FN62" i="8"/>
  <c r="FN60" i="8"/>
  <c r="FN63" i="8"/>
  <c r="FN61" i="8"/>
  <c r="FN59" i="8"/>
  <c r="FN67" i="8"/>
  <c r="FN68" i="8"/>
  <c r="FN73" i="8"/>
  <c r="FN71" i="8"/>
  <c r="FN70" i="8"/>
  <c r="FN75" i="8"/>
  <c r="FN66" i="8"/>
  <c r="FN74" i="8"/>
  <c r="FN72" i="8"/>
  <c r="FN69" i="8"/>
  <c r="FN14" i="8"/>
  <c r="FN45" i="8"/>
  <c r="FN21" i="8"/>
  <c r="FN28" i="8"/>
  <c r="FN32" i="8"/>
  <c r="FN37" i="8"/>
  <c r="FN88" i="8"/>
  <c r="FN93" i="8"/>
  <c r="FN94" i="8"/>
  <c r="FN98" i="8"/>
  <c r="OY10" i="8"/>
  <c r="OY196" i="8"/>
  <c r="OY197" i="8"/>
  <c r="OY203" i="8"/>
  <c r="OY204" i="8"/>
  <c r="OY208" i="8"/>
  <c r="OY209" i="8"/>
  <c r="OY42" i="8"/>
  <c r="OY65" i="8"/>
  <c r="OY76" i="8"/>
  <c r="OY77" i="8"/>
  <c r="OY89" i="8"/>
  <c r="OY90" i="8"/>
  <c r="OY91" i="8"/>
  <c r="OY64" i="8"/>
  <c r="OY96" i="8"/>
  <c r="OY97" i="8"/>
  <c r="OY103" i="8"/>
  <c r="OX9" i="8"/>
  <c r="OY17" i="8"/>
  <c r="OY30" i="8"/>
  <c r="OY31" i="8"/>
  <c r="OY128" i="8"/>
  <c r="OY134" i="8"/>
  <c r="OY135" i="8"/>
  <c r="OY141" i="8"/>
  <c r="OY142" i="8"/>
  <c r="OY146" i="8"/>
  <c r="OY147" i="8"/>
  <c r="OY151" i="8"/>
  <c r="OY152" i="8"/>
  <c r="OY153" i="8"/>
  <c r="OY158" i="8"/>
  <c r="OY159" i="8"/>
  <c r="KG57" i="8"/>
  <c r="KG53" i="8"/>
  <c r="KG56" i="8"/>
  <c r="KG54" i="8"/>
  <c r="KG55" i="8"/>
  <c r="KG58" i="8"/>
  <c r="KG62" i="8"/>
  <c r="KG60" i="8"/>
  <c r="KG59" i="8"/>
  <c r="KG63" i="8"/>
  <c r="KG61" i="8"/>
  <c r="KG67" i="8"/>
  <c r="KG68" i="8"/>
  <c r="KG73" i="8"/>
  <c r="KG70" i="8"/>
  <c r="KG71" i="8"/>
  <c r="KF9" i="8"/>
  <c r="KG10" i="8"/>
  <c r="KG30" i="8"/>
  <c r="KG31" i="8"/>
  <c r="KG41" i="8"/>
  <c r="KG42" i="8"/>
  <c r="KG51" i="8"/>
  <c r="KG52" i="8"/>
  <c r="KG135" i="8"/>
  <c r="KG141" i="8"/>
  <c r="KG142" i="8"/>
  <c r="KG146" i="8"/>
  <c r="KG147" i="8"/>
  <c r="KG151" i="8"/>
  <c r="KG152" i="8"/>
  <c r="KG153" i="8"/>
  <c r="KG158" i="8"/>
  <c r="KG159" i="8"/>
  <c r="KG134" i="8"/>
  <c r="KG165" i="8"/>
  <c r="KG166" i="8"/>
  <c r="KG172" i="8"/>
  <c r="KG173" i="8"/>
  <c r="FN9" i="8"/>
  <c r="FO10" i="8"/>
  <c r="FO76" i="8"/>
  <c r="FO77" i="8"/>
  <c r="FO89" i="8"/>
  <c r="FO90" i="8"/>
  <c r="FO91" i="8"/>
  <c r="FO41" i="8"/>
  <c r="FO96" i="8"/>
  <c r="FO97" i="8"/>
  <c r="FO103" i="8"/>
  <c r="FO104" i="8"/>
  <c r="FO110" i="8"/>
  <c r="FO111" i="8"/>
  <c r="FO65" i="8"/>
  <c r="FO115" i="8"/>
  <c r="FO116" i="8"/>
  <c r="FO120" i="8"/>
  <c r="FO121" i="8"/>
  <c r="FO122" i="8"/>
  <c r="FO127" i="8"/>
  <c r="FK216" i="8"/>
  <c r="KD214" i="8"/>
  <c r="OW213" i="8"/>
  <c r="OW214" i="8" s="1"/>
  <c r="KE213" i="8"/>
  <c r="FM215" i="8" s="1"/>
  <c r="OX185" i="8"/>
  <c r="OX148" i="8"/>
  <c r="OX156" i="8"/>
  <c r="OX16" i="8"/>
  <c r="OX37" i="8"/>
  <c r="OX157" i="8"/>
  <c r="OX176" i="8"/>
  <c r="OX193" i="8"/>
  <c r="OX174" i="8"/>
  <c r="OX80" i="8"/>
  <c r="OX202" i="8"/>
  <c r="OX186" i="8"/>
  <c r="OX210" i="8"/>
  <c r="OX38" i="8"/>
  <c r="OX22" i="8"/>
  <c r="OX94" i="8"/>
  <c r="OX154" i="8"/>
  <c r="OX84" i="8"/>
  <c r="OX194" i="8"/>
  <c r="OX102" i="8"/>
  <c r="OX133" i="8"/>
  <c r="OX20" i="8"/>
  <c r="OX23" i="8"/>
  <c r="OX24" i="8"/>
  <c r="OX26" i="8"/>
  <c r="OX34" i="8"/>
  <c r="OX35" i="8"/>
  <c r="OX32" i="8"/>
  <c r="OX82" i="8"/>
  <c r="OX28" i="8"/>
  <c r="OX39" i="8"/>
  <c r="OX40" i="8"/>
  <c r="OX83" i="8"/>
  <c r="OX88" i="8"/>
  <c r="OX93" i="8"/>
  <c r="OX99" i="8"/>
  <c r="OX149" i="8"/>
  <c r="OX33" i="8"/>
  <c r="OX150" i="8"/>
  <c r="OX155" i="8"/>
  <c r="OX161" i="8"/>
  <c r="OX175" i="8"/>
  <c r="OX181" i="8"/>
  <c r="OX187" i="8"/>
  <c r="OX192" i="8"/>
  <c r="OX199" i="8"/>
  <c r="OX160" i="8"/>
  <c r="OX191" i="8"/>
  <c r="OX200" i="8"/>
  <c r="OX201" i="8"/>
  <c r="OX164" i="8"/>
  <c r="OX25" i="8"/>
  <c r="OX78" i="8"/>
  <c r="OX79" i="8"/>
  <c r="OX92" i="8"/>
  <c r="OX105" i="8"/>
  <c r="OX123" i="8"/>
  <c r="OX136" i="8"/>
  <c r="OX167" i="8"/>
  <c r="OX111" i="8"/>
  <c r="OX115" i="8"/>
  <c r="OX116" i="8"/>
  <c r="OX120" i="8"/>
  <c r="OX121" i="8"/>
  <c r="OX122" i="8"/>
  <c r="OX127" i="8"/>
  <c r="OX17" i="8"/>
  <c r="OX18" i="8"/>
  <c r="OX41" i="8"/>
  <c r="OX51" i="8"/>
  <c r="OX52" i="8"/>
  <c r="OX134" i="8"/>
  <c r="OX135" i="8"/>
  <c r="OX141" i="8"/>
  <c r="OX142" i="8"/>
  <c r="OX146" i="8"/>
  <c r="OX147" i="8"/>
  <c r="OX151" i="8"/>
  <c r="OX152" i="8"/>
  <c r="OX153" i="8"/>
  <c r="OX158" i="8"/>
  <c r="OX159" i="8"/>
  <c r="OX178" i="8"/>
  <c r="OX196" i="8"/>
  <c r="OX197" i="8"/>
  <c r="OX203" i="8"/>
  <c r="OX204" i="8"/>
  <c r="OX208" i="8"/>
  <c r="OX209" i="8"/>
  <c r="OX64" i="8"/>
  <c r="OX76" i="8"/>
  <c r="OX77" i="8"/>
  <c r="OX89" i="8"/>
  <c r="OX90" i="8"/>
  <c r="OX91" i="8"/>
  <c r="OX65" i="8"/>
  <c r="OX96" i="8"/>
  <c r="OX97" i="8"/>
  <c r="OX103" i="8"/>
  <c r="OX104" i="8"/>
  <c r="OX110" i="8"/>
  <c r="OX165" i="8"/>
  <c r="OX166" i="8"/>
  <c r="OX172" i="8"/>
  <c r="OX173" i="8"/>
  <c r="OX177" i="8"/>
  <c r="OX30" i="8"/>
  <c r="OX182" i="8"/>
  <c r="OX183" i="8"/>
  <c r="OX184" i="8"/>
  <c r="OX189" i="8"/>
  <c r="OX190" i="8"/>
  <c r="OX128" i="8"/>
  <c r="KF114" i="8"/>
  <c r="KF118" i="8"/>
  <c r="KF124" i="8"/>
  <c r="KF129" i="8"/>
  <c r="KF130" i="8"/>
  <c r="KF132" i="8"/>
  <c r="KF109" i="8"/>
  <c r="KF143" i="8"/>
  <c r="KF145" i="8"/>
  <c r="KF169" i="8"/>
  <c r="KF108" i="8"/>
  <c r="KF170" i="8"/>
  <c r="KF180" i="8"/>
  <c r="KF205" i="8"/>
  <c r="KF113" i="8"/>
  <c r="KF211" i="8"/>
  <c r="KF44" i="8"/>
  <c r="KF112" i="8"/>
  <c r="KF136" i="8"/>
  <c r="KF53" i="8"/>
  <c r="KF56" i="8"/>
  <c r="KF54" i="8"/>
  <c r="KF57" i="8"/>
  <c r="KF55" i="8"/>
  <c r="KF62" i="8"/>
  <c r="KF60" i="8"/>
  <c r="KF58" i="8"/>
  <c r="KF61" i="8"/>
  <c r="KF63" i="8"/>
  <c r="KF59" i="8"/>
  <c r="KF67" i="8"/>
  <c r="KF68" i="8"/>
  <c r="KF73" i="8"/>
  <c r="KF70" i="8"/>
  <c r="KF71" i="8"/>
  <c r="KF75" i="8"/>
  <c r="KF66" i="8"/>
  <c r="KF74" i="8"/>
  <c r="KF72" i="8"/>
  <c r="KF69" i="8"/>
  <c r="KF14" i="8"/>
  <c r="KF45" i="8"/>
  <c r="KF47" i="8"/>
  <c r="KF48" i="8"/>
  <c r="KF49" i="8"/>
  <c r="KF50" i="8"/>
  <c r="KF19" i="8"/>
  <c r="KF29" i="8"/>
  <c r="KF95" i="8"/>
  <c r="KF100" i="8"/>
  <c r="KF117" i="8"/>
  <c r="KF119" i="8"/>
  <c r="KF125" i="8"/>
  <c r="KF131" i="8"/>
  <c r="KF137" i="8"/>
  <c r="KF138" i="8"/>
  <c r="KF140" i="8"/>
  <c r="KF144" i="8"/>
  <c r="KF162" i="8"/>
  <c r="KF107" i="8"/>
  <c r="KF139" i="8"/>
  <c r="KF171" i="8"/>
  <c r="KF198" i="8"/>
  <c r="KF206" i="8"/>
  <c r="KF106" i="8"/>
  <c r="KF207" i="8"/>
  <c r="KF212" i="8"/>
  <c r="KF43" i="8"/>
  <c r="KF101" i="8"/>
  <c r="KF123" i="8"/>
  <c r="KF167" i="8"/>
  <c r="KF82" i="8"/>
  <c r="KF15" i="8"/>
  <c r="KF80" i="8"/>
  <c r="KF164" i="8"/>
  <c r="KF17" i="8"/>
  <c r="KF18" i="8"/>
  <c r="KF31" i="8"/>
  <c r="KF52" i="8"/>
  <c r="KF128" i="8"/>
  <c r="KF135" i="8"/>
  <c r="KF141" i="8"/>
  <c r="KF142" i="8"/>
  <c r="KF146" i="8"/>
  <c r="KF147" i="8"/>
  <c r="KF151" i="8"/>
  <c r="KF152" i="8"/>
  <c r="KF153" i="8"/>
  <c r="KF158" i="8"/>
  <c r="KF159" i="8"/>
  <c r="KF165" i="8"/>
  <c r="KF166" i="8"/>
  <c r="KF172" i="8"/>
  <c r="KF173" i="8"/>
  <c r="KF177" i="8"/>
  <c r="KF178" i="8"/>
  <c r="FN47" i="8"/>
  <c r="FN48" i="8"/>
  <c r="FN49" i="8"/>
  <c r="FN50" i="8"/>
  <c r="FN19" i="8"/>
  <c r="FN29" i="8"/>
  <c r="FN95" i="8"/>
  <c r="FN100" i="8"/>
  <c r="FN114" i="8"/>
  <c r="FN117" i="8"/>
  <c r="FN118" i="8"/>
  <c r="FN119" i="8"/>
  <c r="FN124" i="8"/>
  <c r="FN125" i="8"/>
  <c r="FN129" i="8"/>
  <c r="FN130" i="8"/>
  <c r="FN131" i="8"/>
  <c r="FN132" i="8"/>
  <c r="FN137" i="8"/>
  <c r="FN138" i="8"/>
  <c r="FN106" i="8"/>
  <c r="FN140" i="8"/>
  <c r="FN143" i="8"/>
  <c r="FN144" i="8"/>
  <c r="FN145" i="8"/>
  <c r="FN162" i="8"/>
  <c r="FN169" i="8"/>
  <c r="FN139" i="8"/>
  <c r="FN170" i="8"/>
  <c r="FN171" i="8"/>
  <c r="FN180" i="8"/>
  <c r="FN198" i="8"/>
  <c r="FN205" i="8"/>
  <c r="FN206" i="8"/>
  <c r="FN101" i="8"/>
  <c r="FN108" i="8"/>
  <c r="FN207" i="8"/>
  <c r="FN211" i="8"/>
  <c r="FN212" i="8"/>
  <c r="FN44" i="8"/>
  <c r="FN43" i="8"/>
  <c r="FN112" i="8"/>
  <c r="FN105" i="8"/>
  <c r="FN123" i="8"/>
  <c r="FN136" i="8"/>
  <c r="FN109" i="8"/>
  <c r="FN92" i="8"/>
  <c r="FN167" i="8"/>
  <c r="FN107" i="8"/>
  <c r="FN113" i="8"/>
  <c r="FN126" i="8"/>
  <c r="FN102" i="8"/>
  <c r="FN133" i="8"/>
  <c r="FN195" i="8"/>
  <c r="FN16" i="8"/>
  <c r="FN20" i="8"/>
  <c r="FN81" i="8"/>
  <c r="FN22" i="8"/>
  <c r="FN23" i="8"/>
  <c r="FN24" i="8"/>
  <c r="FN26" i="8"/>
  <c r="FN27" i="8"/>
  <c r="FN33" i="8"/>
  <c r="FN34" i="8"/>
  <c r="FN35" i="8"/>
  <c r="FN38" i="8"/>
  <c r="FN40" i="8"/>
  <c r="FN46" i="8"/>
  <c r="FN80" i="8"/>
  <c r="FN36" i="8"/>
  <c r="FN39" i="8"/>
  <c r="FN82" i="8"/>
  <c r="FN83" i="8"/>
  <c r="FN84" i="8"/>
  <c r="FN85" i="8"/>
  <c r="FN86" i="8"/>
  <c r="FN87" i="8"/>
  <c r="FN78" i="8"/>
  <c r="FN99" i="8"/>
  <c r="FN148" i="8"/>
  <c r="FN149" i="8"/>
  <c r="FN150" i="8"/>
  <c r="FN154" i="8"/>
  <c r="FN155" i="8"/>
  <c r="FN156" i="8"/>
  <c r="FN157" i="8"/>
  <c r="FN160" i="8"/>
  <c r="FN161" i="8"/>
  <c r="FN163" i="8"/>
  <c r="FN168" i="8"/>
  <c r="FN174" i="8"/>
  <c r="FN175" i="8"/>
  <c r="FN176" i="8"/>
  <c r="FN179" i="8"/>
  <c r="FN181" i="8"/>
  <c r="FN185" i="8"/>
  <c r="FN186" i="8"/>
  <c r="FN187" i="8"/>
  <c r="FN188" i="8"/>
  <c r="FN191" i="8"/>
  <c r="FN192" i="8"/>
  <c r="FN193" i="8"/>
  <c r="FN194" i="8"/>
  <c r="FN79" i="8"/>
  <c r="FN199" i="8"/>
  <c r="FN200" i="8"/>
  <c r="FN201" i="8"/>
  <c r="FN202" i="8"/>
  <c r="FN210" i="8"/>
  <c r="FN15" i="8"/>
  <c r="FN25" i="8"/>
  <c r="FN164" i="8"/>
  <c r="FN134" i="8"/>
  <c r="FN165" i="8"/>
  <c r="FN166" i="8"/>
  <c r="FN172" i="8"/>
  <c r="FN173" i="8"/>
  <c r="FN177" i="8"/>
  <c r="FN178" i="8"/>
  <c r="FN17" i="8"/>
  <c r="FN128" i="8"/>
  <c r="FN182" i="8"/>
  <c r="FN183" i="8"/>
  <c r="FN184" i="8"/>
  <c r="FN189" i="8"/>
  <c r="FN190" i="8"/>
  <c r="FN31" i="8"/>
  <c r="FN196" i="8"/>
  <c r="FN197" i="8"/>
  <c r="FN203" i="8"/>
  <c r="FN204" i="8"/>
  <c r="FN208" i="8"/>
  <c r="FN209" i="8"/>
  <c r="FN65" i="8"/>
  <c r="FN76" i="8"/>
  <c r="FN77" i="8"/>
  <c r="FN89" i="8"/>
  <c r="FN90" i="8"/>
  <c r="FN91" i="8"/>
  <c r="FN96" i="8"/>
  <c r="FN97" i="8"/>
  <c r="FN103" i="8"/>
  <c r="FN104" i="8"/>
  <c r="FN110" i="8"/>
  <c r="FN111" i="8"/>
  <c r="FN64" i="8"/>
  <c r="FN115" i="8"/>
  <c r="FN116" i="8"/>
  <c r="FN120" i="8"/>
  <c r="FN121" i="8"/>
  <c r="FN122" i="8"/>
  <c r="FN127" i="8"/>
  <c r="OX213" i="8" l="1"/>
  <c r="OX214" i="8" s="1"/>
  <c r="OY69" i="8"/>
  <c r="OY19" i="8"/>
  <c r="OY95" i="8"/>
  <c r="OY100" i="8"/>
  <c r="OY101" i="8"/>
  <c r="OY108" i="8"/>
  <c r="OY109" i="8"/>
  <c r="OY114" i="8"/>
  <c r="OY118" i="8"/>
  <c r="OY119" i="8"/>
  <c r="OY124" i="8"/>
  <c r="OY125" i="8"/>
  <c r="OY126" i="8"/>
  <c r="OY137" i="8"/>
  <c r="OY139" i="8"/>
  <c r="OY140" i="8"/>
  <c r="OY145" i="8"/>
  <c r="OY162" i="8"/>
  <c r="OY169" i="8"/>
  <c r="OY198" i="8"/>
  <c r="OY206" i="8"/>
  <c r="OY207" i="8"/>
  <c r="OY132" i="8"/>
  <c r="OY144" i="8"/>
  <c r="OY43" i="8"/>
  <c r="OY138" i="8"/>
  <c r="OY205" i="8"/>
  <c r="OY14" i="8"/>
  <c r="OY45" i="8"/>
  <c r="OY47" i="8"/>
  <c r="OY48" i="8"/>
  <c r="OY49" i="8"/>
  <c r="OY50" i="8"/>
  <c r="OY170" i="8"/>
  <c r="OY212" i="8"/>
  <c r="OY29" i="8"/>
  <c r="OY143" i="8"/>
  <c r="OY180" i="8"/>
  <c r="OY44" i="8"/>
  <c r="OY131" i="8"/>
  <c r="OY15" i="8"/>
  <c r="OY117" i="8"/>
  <c r="OY129" i="8"/>
  <c r="OY130" i="8"/>
  <c r="OY112" i="8"/>
  <c r="OY195" i="8"/>
  <c r="OY194" i="8"/>
  <c r="OY85" i="8"/>
  <c r="OY98" i="8"/>
  <c r="OY171" i="8"/>
  <c r="OY211" i="8"/>
  <c r="OY21" i="8"/>
  <c r="OY27" i="8"/>
  <c r="OY86" i="8"/>
  <c r="OY163" i="8"/>
  <c r="OY179" i="8"/>
  <c r="OY188" i="8"/>
  <c r="OY106" i="8"/>
  <c r="OY107" i="8"/>
  <c r="OY36" i="8"/>
  <c r="OY46" i="8"/>
  <c r="OY87" i="8"/>
  <c r="OY168" i="8"/>
  <c r="OY81" i="8"/>
  <c r="OY185" i="8"/>
  <c r="OY174" i="8"/>
  <c r="OY80" i="8"/>
  <c r="KG75" i="8"/>
  <c r="KG66" i="8"/>
  <c r="KG74" i="8"/>
  <c r="KG72" i="8"/>
  <c r="KG69" i="8"/>
  <c r="KG14" i="8"/>
  <c r="KG45" i="8"/>
  <c r="KG47" i="8"/>
  <c r="KG48" i="8"/>
  <c r="KG49" i="8"/>
  <c r="KG50" i="8"/>
  <c r="KG19" i="8"/>
  <c r="KG29" i="8"/>
  <c r="KG95" i="8"/>
  <c r="KG100" i="8"/>
  <c r="KG101" i="8"/>
  <c r="KG113" i="8"/>
  <c r="KG114" i="8"/>
  <c r="KG117" i="8"/>
  <c r="KG118" i="8"/>
  <c r="KG119" i="8"/>
  <c r="KG124" i="8"/>
  <c r="KG125" i="8"/>
  <c r="KG129" i="8"/>
  <c r="KG130" i="8"/>
  <c r="KG131" i="8"/>
  <c r="KG132" i="8"/>
  <c r="KG137" i="8"/>
  <c r="KG138" i="8"/>
  <c r="KG139" i="8"/>
  <c r="KG140" i="8"/>
  <c r="KG143" i="8"/>
  <c r="KG144" i="8"/>
  <c r="KG145" i="8"/>
  <c r="KG162" i="8"/>
  <c r="KG169" i="8"/>
  <c r="KG170" i="8"/>
  <c r="KG171" i="8"/>
  <c r="KG180" i="8"/>
  <c r="KG198" i="8"/>
  <c r="KG205" i="8"/>
  <c r="KG107" i="8"/>
  <c r="KG108" i="8"/>
  <c r="KG206" i="8"/>
  <c r="KG207" i="8"/>
  <c r="KG211" i="8"/>
  <c r="KG212" i="8"/>
  <c r="KG44" i="8"/>
  <c r="KG43" i="8"/>
  <c r="KG109" i="8"/>
  <c r="KG112" i="8"/>
  <c r="KG105" i="8"/>
  <c r="KG136" i="8"/>
  <c r="KG126" i="8"/>
  <c r="KG106" i="8"/>
  <c r="KG92" i="8"/>
  <c r="KG167" i="8"/>
  <c r="KG102" i="8"/>
  <c r="KG133" i="8"/>
  <c r="KG195" i="8"/>
  <c r="KG16" i="8"/>
  <c r="KG20" i="8"/>
  <c r="KG22" i="8"/>
  <c r="KG23" i="8"/>
  <c r="KG24" i="8"/>
  <c r="KG26" i="8"/>
  <c r="KG27" i="8"/>
  <c r="KG33" i="8"/>
  <c r="KG34" i="8"/>
  <c r="KG35" i="8"/>
  <c r="KG32" i="8"/>
  <c r="KG40" i="8"/>
  <c r="KG46" i="8"/>
  <c r="KG25" i="8"/>
  <c r="KG21" i="8"/>
  <c r="KG28" i="8"/>
  <c r="KG36" i="8"/>
  <c r="KG38" i="8"/>
  <c r="KG99" i="8"/>
  <c r="KG149" i="8"/>
  <c r="KG150" i="8"/>
  <c r="KG154" i="8"/>
  <c r="KG156" i="8"/>
  <c r="KG157" i="8"/>
  <c r="KG161" i="8"/>
  <c r="KG163" i="8"/>
  <c r="KG174" i="8"/>
  <c r="KG175" i="8"/>
  <c r="KG181" i="8"/>
  <c r="KG185" i="8"/>
  <c r="KG187" i="8"/>
  <c r="KG191" i="8"/>
  <c r="KG193" i="8"/>
  <c r="KG78" i="8"/>
  <c r="KG176" i="8"/>
  <c r="KG199" i="8"/>
  <c r="KG200" i="8"/>
  <c r="KG202" i="8"/>
  <c r="KG123" i="8"/>
  <c r="KG82" i="8"/>
  <c r="KG164" i="8"/>
  <c r="KG80" i="8"/>
  <c r="KG183" i="8"/>
  <c r="KG184" i="8"/>
  <c r="KG189" i="8"/>
  <c r="KG190" i="8"/>
  <c r="KG83" i="8"/>
  <c r="KG84" i="8"/>
  <c r="KG85" i="8"/>
  <c r="KG86" i="8"/>
  <c r="KG87" i="8"/>
  <c r="KG79" i="8"/>
  <c r="KG81" i="8"/>
  <c r="KG37" i="8"/>
  <c r="KG39" i="8"/>
  <c r="KG88" i="8"/>
  <c r="KG93" i="8"/>
  <c r="KG94" i="8"/>
  <c r="KG98" i="8"/>
  <c r="KG148" i="8"/>
  <c r="KG155" i="8"/>
  <c r="KG160" i="8"/>
  <c r="KG168" i="8"/>
  <c r="KG179" i="8"/>
  <c r="KG186" i="8"/>
  <c r="KG192" i="8"/>
  <c r="KG194" i="8"/>
  <c r="KG188" i="8"/>
  <c r="KG201" i="8"/>
  <c r="KG210" i="8"/>
  <c r="KG15" i="8"/>
  <c r="KG182" i="8"/>
  <c r="KG128" i="8"/>
  <c r="KG177" i="8"/>
  <c r="KG178" i="8"/>
  <c r="FO29" i="8"/>
  <c r="FO95" i="8"/>
  <c r="FO100" i="8"/>
  <c r="FO114" i="8"/>
  <c r="FO117" i="8"/>
  <c r="FO118" i="8"/>
  <c r="FO119" i="8"/>
  <c r="OZ61" i="8"/>
  <c r="OZ59" i="8"/>
  <c r="OZ63" i="8"/>
  <c r="OZ19" i="8"/>
  <c r="OZ29" i="8"/>
  <c r="OZ95" i="8"/>
  <c r="OZ100" i="8"/>
  <c r="OZ101" i="8"/>
  <c r="OZ108" i="8"/>
  <c r="OZ109" i="8"/>
  <c r="OZ114" i="8"/>
  <c r="OZ118" i="8"/>
  <c r="OZ119" i="8"/>
  <c r="OZ124" i="8"/>
  <c r="OZ125" i="8"/>
  <c r="OZ126" i="8"/>
  <c r="OZ144" i="8"/>
  <c r="OZ145" i="8"/>
  <c r="OZ162" i="8"/>
  <c r="OZ169" i="8"/>
  <c r="OZ207" i="8"/>
  <c r="OZ180" i="8"/>
  <c r="OZ205" i="8"/>
  <c r="OZ206" i="8"/>
  <c r="OZ43" i="8"/>
  <c r="OZ138" i="8"/>
  <c r="OZ139" i="8"/>
  <c r="OZ140" i="8"/>
  <c r="OZ143" i="8"/>
  <c r="OZ198" i="8"/>
  <c r="OZ14" i="8"/>
  <c r="OZ45" i="8"/>
  <c r="OZ47" i="8"/>
  <c r="OZ48" i="8"/>
  <c r="OZ49" i="8"/>
  <c r="OZ50" i="8"/>
  <c r="OZ170" i="8"/>
  <c r="OZ212" i="8"/>
  <c r="OZ132" i="8"/>
  <c r="OZ107" i="8"/>
  <c r="OZ44" i="8"/>
  <c r="OZ131" i="8"/>
  <c r="OZ15" i="8"/>
  <c r="OZ137" i="8"/>
  <c r="OZ129" i="8"/>
  <c r="OZ130" i="8"/>
  <c r="OZ112" i="8"/>
  <c r="OZ194" i="8"/>
  <c r="OZ195" i="8"/>
  <c r="OZ85" i="8"/>
  <c r="OZ98" i="8"/>
  <c r="OZ117" i="8"/>
  <c r="OZ171" i="8"/>
  <c r="OZ106" i="8"/>
  <c r="OZ113" i="8"/>
  <c r="OZ21" i="8"/>
  <c r="OZ27" i="8"/>
  <c r="OZ86" i="8"/>
  <c r="OZ163" i="8"/>
  <c r="OZ179" i="8"/>
  <c r="OZ188" i="8"/>
  <c r="OZ211" i="8"/>
  <c r="OY9" i="8"/>
  <c r="OZ10" i="8"/>
  <c r="OZ30" i="8"/>
  <c r="OZ31" i="8"/>
  <c r="OZ51" i="8"/>
  <c r="OZ52" i="8"/>
  <c r="OZ134" i="8"/>
  <c r="OZ135" i="8"/>
  <c r="OZ141" i="8"/>
  <c r="OZ142" i="8"/>
  <c r="OZ146" i="8"/>
  <c r="OZ147" i="8"/>
  <c r="OZ151" i="8"/>
  <c r="OZ152" i="8"/>
  <c r="OZ153" i="8"/>
  <c r="OZ158" i="8"/>
  <c r="OZ159" i="8"/>
  <c r="OZ165" i="8"/>
  <c r="OZ166" i="8"/>
  <c r="OZ172" i="8"/>
  <c r="OZ173" i="8"/>
  <c r="OZ177" i="8"/>
  <c r="OZ42" i="8"/>
  <c r="OZ178" i="8"/>
  <c r="OZ182" i="8"/>
  <c r="OZ183" i="8"/>
  <c r="OZ184" i="8"/>
  <c r="OZ189" i="8"/>
  <c r="OZ190" i="8"/>
  <c r="KH53" i="8"/>
  <c r="KH56" i="8"/>
  <c r="KH54" i="8"/>
  <c r="KH57" i="8"/>
  <c r="KH55" i="8"/>
  <c r="KH62" i="8"/>
  <c r="KH61" i="8"/>
  <c r="KH59" i="8"/>
  <c r="KH63" i="8"/>
  <c r="KH58" i="8"/>
  <c r="KH60" i="8"/>
  <c r="KH67" i="8"/>
  <c r="KH68" i="8"/>
  <c r="KH73" i="8"/>
  <c r="KH70" i="8"/>
  <c r="KH71" i="8"/>
  <c r="KH75" i="8"/>
  <c r="KH66" i="8"/>
  <c r="KH74" i="8"/>
  <c r="KH72" i="8"/>
  <c r="KH69" i="8"/>
  <c r="KH14" i="8"/>
  <c r="KH45" i="8"/>
  <c r="KH47" i="8"/>
  <c r="KH48" i="8"/>
  <c r="KH49" i="8"/>
  <c r="KH50" i="8"/>
  <c r="KH19" i="8"/>
  <c r="KH29" i="8"/>
  <c r="KH95" i="8"/>
  <c r="KH100" i="8"/>
  <c r="KH101" i="8"/>
  <c r="KH114" i="8"/>
  <c r="KH117" i="8"/>
  <c r="KH118" i="8"/>
  <c r="KH119" i="8"/>
  <c r="KH124" i="8"/>
  <c r="KH129" i="8"/>
  <c r="KH130" i="8"/>
  <c r="KH131" i="8"/>
  <c r="KH132" i="8"/>
  <c r="KH10" i="8"/>
  <c r="KH18" i="8"/>
  <c r="KH31" i="8"/>
  <c r="KH42" i="8"/>
  <c r="KH51" i="8"/>
  <c r="KH165" i="8"/>
  <c r="KH166" i="8"/>
  <c r="KH172" i="8"/>
  <c r="KH173" i="8"/>
  <c r="KH177" i="8"/>
  <c r="KH178" i="8"/>
  <c r="KG9" i="8"/>
  <c r="KH41" i="8"/>
  <c r="KH134" i="8"/>
  <c r="KH182" i="8"/>
  <c r="KH183" i="8"/>
  <c r="KH184" i="8"/>
  <c r="KH189" i="8"/>
  <c r="KH190" i="8"/>
  <c r="KH17" i="8"/>
  <c r="KH196" i="8"/>
  <c r="KH197" i="8"/>
  <c r="KH203" i="8"/>
  <c r="KH204" i="8"/>
  <c r="KH208" i="8"/>
  <c r="KH209" i="8"/>
  <c r="KH52" i="8"/>
  <c r="KH76" i="8"/>
  <c r="KH77" i="8"/>
  <c r="KH89" i="8"/>
  <c r="KH90" i="8"/>
  <c r="KH91" i="8"/>
  <c r="KH96" i="8"/>
  <c r="KH97" i="8"/>
  <c r="KH103" i="8"/>
  <c r="KH104" i="8"/>
  <c r="KH110" i="8"/>
  <c r="KH111" i="8"/>
  <c r="KH64" i="8"/>
  <c r="KH65" i="8"/>
  <c r="KH115" i="8"/>
  <c r="KH116" i="8"/>
  <c r="KH120" i="8"/>
  <c r="KH121" i="8"/>
  <c r="KH122" i="8"/>
  <c r="KH127" i="8"/>
  <c r="FP10" i="8"/>
  <c r="FP30" i="8"/>
  <c r="FP41" i="8"/>
  <c r="FP52" i="8"/>
  <c r="FP128" i="8"/>
  <c r="FP190" i="8"/>
  <c r="FO9" i="8"/>
  <c r="FP196" i="8"/>
  <c r="FP197" i="8"/>
  <c r="FP203" i="8"/>
  <c r="FP204" i="8"/>
  <c r="FP208" i="8"/>
  <c r="FP209" i="8"/>
  <c r="FL216" i="8"/>
  <c r="KE214" i="8"/>
  <c r="FN213" i="8"/>
  <c r="FN214" i="8" s="1"/>
  <c r="KF213" i="8"/>
  <c r="FN215" i="8" s="1"/>
  <c r="OY53" i="8"/>
  <c r="OY55" i="8"/>
  <c r="OY56" i="8"/>
  <c r="OY54" i="8"/>
  <c r="OY58" i="8"/>
  <c r="OY57" i="8"/>
  <c r="OY62" i="8"/>
  <c r="OY61" i="8"/>
  <c r="OY59" i="8"/>
  <c r="OY63" i="8"/>
  <c r="OY60" i="8"/>
  <c r="OY66" i="8"/>
  <c r="OY68" i="8"/>
  <c r="OY70" i="8"/>
  <c r="OY73" i="8"/>
  <c r="OY72" i="8"/>
  <c r="OY67" i="8"/>
  <c r="OY74" i="8"/>
  <c r="OY71" i="8"/>
  <c r="OY75" i="8"/>
  <c r="OY156" i="8"/>
  <c r="OY16" i="8"/>
  <c r="OY37" i="8"/>
  <c r="OY157" i="8"/>
  <c r="OY176" i="8"/>
  <c r="OY113" i="8"/>
  <c r="OY148" i="8"/>
  <c r="OY193" i="8"/>
  <c r="OY202" i="8"/>
  <c r="OY186" i="8"/>
  <c r="OY38" i="8"/>
  <c r="OY22" i="8"/>
  <c r="OY94" i="8"/>
  <c r="OY154" i="8"/>
  <c r="OY84" i="8"/>
  <c r="OY210" i="8"/>
  <c r="OY102" i="8"/>
  <c r="OY133" i="8"/>
  <c r="OY20" i="8"/>
  <c r="OY23" i="8"/>
  <c r="OY24" i="8"/>
  <c r="OY26" i="8"/>
  <c r="OY28" i="8"/>
  <c r="OY34" i="8"/>
  <c r="OY35" i="8"/>
  <c r="OY39" i="8"/>
  <c r="OY82" i="8"/>
  <c r="OY164" i="8"/>
  <c r="OY32" i="8"/>
  <c r="OY83" i="8"/>
  <c r="OY88" i="8"/>
  <c r="OY33" i="8"/>
  <c r="OY40" i="8"/>
  <c r="OY93" i="8"/>
  <c r="OY99" i="8"/>
  <c r="OY149" i="8"/>
  <c r="OY150" i="8"/>
  <c r="OY155" i="8"/>
  <c r="OY160" i="8"/>
  <c r="OY161" i="8"/>
  <c r="OY175" i="8"/>
  <c r="OY181" i="8"/>
  <c r="OY187" i="8"/>
  <c r="OY191" i="8"/>
  <c r="OY192" i="8"/>
  <c r="OY199" i="8"/>
  <c r="OY200" i="8"/>
  <c r="OY201" i="8"/>
  <c r="OY25" i="8"/>
  <c r="OY78" i="8"/>
  <c r="OY79" i="8"/>
  <c r="OY92" i="8"/>
  <c r="OY105" i="8"/>
  <c r="OY123" i="8"/>
  <c r="OY136" i="8"/>
  <c r="OY167" i="8"/>
  <c r="OY18" i="8"/>
  <c r="OY165" i="8"/>
  <c r="OY166" i="8"/>
  <c r="OY172" i="8"/>
  <c r="OY173" i="8"/>
  <c r="OY177" i="8"/>
  <c r="OY41" i="8"/>
  <c r="OY51" i="8"/>
  <c r="OY178" i="8"/>
  <c r="OY182" i="8"/>
  <c r="OY183" i="8"/>
  <c r="OY184" i="8"/>
  <c r="OY189" i="8"/>
  <c r="OY190" i="8"/>
  <c r="OY104" i="8"/>
  <c r="OY110" i="8"/>
  <c r="OY52" i="8"/>
  <c r="OY111" i="8"/>
  <c r="OY115" i="8"/>
  <c r="OY116" i="8"/>
  <c r="OY120" i="8"/>
  <c r="OY121" i="8"/>
  <c r="OY122" i="8"/>
  <c r="OY127" i="8"/>
  <c r="KG196" i="8"/>
  <c r="KG197" i="8"/>
  <c r="KG203" i="8"/>
  <c r="KG204" i="8"/>
  <c r="KG208" i="8"/>
  <c r="KG209" i="8"/>
  <c r="KG18" i="8"/>
  <c r="KG64" i="8"/>
  <c r="KG65" i="8"/>
  <c r="KG76" i="8"/>
  <c r="KG77" i="8"/>
  <c r="KG89" i="8"/>
  <c r="KG90" i="8"/>
  <c r="KG91" i="8"/>
  <c r="KG17" i="8"/>
  <c r="KG96" i="8"/>
  <c r="KG97" i="8"/>
  <c r="KG103" i="8"/>
  <c r="KG104" i="8"/>
  <c r="KG110" i="8"/>
  <c r="KG111" i="8"/>
  <c r="KG115" i="8"/>
  <c r="KG116" i="8"/>
  <c r="KG120" i="8"/>
  <c r="KG121" i="8"/>
  <c r="KG122" i="8"/>
  <c r="KG127" i="8"/>
  <c r="FO53" i="8"/>
  <c r="FO56" i="8"/>
  <c r="FO54" i="8"/>
  <c r="FO57" i="8"/>
  <c r="FO55" i="8"/>
  <c r="FO62" i="8"/>
  <c r="FO61" i="8"/>
  <c r="FO63" i="8"/>
  <c r="FO58" i="8"/>
  <c r="FO60" i="8"/>
  <c r="FO59" i="8"/>
  <c r="FO67" i="8"/>
  <c r="FO68" i="8"/>
  <c r="FO73" i="8"/>
  <c r="FO70" i="8"/>
  <c r="FO71" i="8"/>
  <c r="FO75" i="8"/>
  <c r="FO66" i="8"/>
  <c r="FO74" i="8"/>
  <c r="FO72" i="8"/>
  <c r="FO69" i="8"/>
  <c r="FO14" i="8"/>
  <c r="FO45" i="8"/>
  <c r="FO47" i="8"/>
  <c r="FO48" i="8"/>
  <c r="FO49" i="8"/>
  <c r="FO50" i="8"/>
  <c r="FO19" i="8"/>
  <c r="FO124" i="8"/>
  <c r="FO125" i="8"/>
  <c r="FO107" i="8"/>
  <c r="FO108" i="8"/>
  <c r="FO129" i="8"/>
  <c r="FO130" i="8"/>
  <c r="FO131" i="8"/>
  <c r="FO132" i="8"/>
  <c r="FO137" i="8"/>
  <c r="FO138" i="8"/>
  <c r="FO139" i="8"/>
  <c r="FO140" i="8"/>
  <c r="FO143" i="8"/>
  <c r="FO144" i="8"/>
  <c r="FO145" i="8"/>
  <c r="FO162" i="8"/>
  <c r="FO169" i="8"/>
  <c r="FO126" i="8"/>
  <c r="FO170" i="8"/>
  <c r="FO171" i="8"/>
  <c r="FO180" i="8"/>
  <c r="FO198" i="8"/>
  <c r="FO205" i="8"/>
  <c r="FO101" i="8"/>
  <c r="FO106" i="8"/>
  <c r="FO211" i="8"/>
  <c r="FO212" i="8"/>
  <c r="FO44" i="8"/>
  <c r="FO43" i="8"/>
  <c r="FO109" i="8"/>
  <c r="FO112" i="8"/>
  <c r="FO207" i="8"/>
  <c r="FO136" i="8"/>
  <c r="FO113" i="8"/>
  <c r="FO167" i="8"/>
  <c r="FO206" i="8"/>
  <c r="FO92" i="8"/>
  <c r="FO102" i="8"/>
  <c r="FO133" i="8"/>
  <c r="FO195" i="8"/>
  <c r="FO16" i="8"/>
  <c r="FO20" i="8"/>
  <c r="FO22" i="8"/>
  <c r="FO23" i="8"/>
  <c r="FO24" i="8"/>
  <c r="FO26" i="8"/>
  <c r="FO27" i="8"/>
  <c r="FO33" i="8"/>
  <c r="FO34" i="8"/>
  <c r="FO35" i="8"/>
  <c r="FO32" i="8"/>
  <c r="FO40" i="8"/>
  <c r="FO46" i="8"/>
  <c r="FO79" i="8"/>
  <c r="FO81" i="8"/>
  <c r="FO37" i="8"/>
  <c r="FO82" i="8"/>
  <c r="FO83" i="8"/>
  <c r="FO84" i="8"/>
  <c r="FO85" i="8"/>
  <c r="FO86" i="8"/>
  <c r="FO87" i="8"/>
  <c r="FO78" i="8"/>
  <c r="FO36" i="8"/>
  <c r="FO38" i="8"/>
  <c r="FO39" i="8"/>
  <c r="FO88" i="8"/>
  <c r="FO93" i="8"/>
  <c r="FO94" i="8"/>
  <c r="FO98" i="8"/>
  <c r="FO99" i="8"/>
  <c r="FO148" i="8"/>
  <c r="FO28" i="8"/>
  <c r="FO149" i="8"/>
  <c r="FO150" i="8"/>
  <c r="FO154" i="8"/>
  <c r="FO155" i="8"/>
  <c r="FO156" i="8"/>
  <c r="FO157" i="8"/>
  <c r="FO160" i="8"/>
  <c r="FO161" i="8"/>
  <c r="FO163" i="8"/>
  <c r="FO168" i="8"/>
  <c r="FO174" i="8"/>
  <c r="FO175" i="8"/>
  <c r="FO179" i="8"/>
  <c r="FO181" i="8"/>
  <c r="FO185" i="8"/>
  <c r="FO186" i="8"/>
  <c r="FO187" i="8"/>
  <c r="FO176" i="8"/>
  <c r="FO191" i="8"/>
  <c r="FO192" i="8"/>
  <c r="FO193" i="8"/>
  <c r="FO194" i="8"/>
  <c r="FO80" i="8"/>
  <c r="FO21" i="8"/>
  <c r="FO188" i="8"/>
  <c r="FO199" i="8"/>
  <c r="FO200" i="8"/>
  <c r="FO201" i="8"/>
  <c r="FO202" i="8"/>
  <c r="FO210" i="8"/>
  <c r="FO105" i="8"/>
  <c r="FO123" i="8"/>
  <c r="FO15" i="8"/>
  <c r="FO25" i="8"/>
  <c r="FO164" i="8"/>
  <c r="FO17" i="8"/>
  <c r="FO18" i="8"/>
  <c r="FO30" i="8"/>
  <c r="FO31" i="8"/>
  <c r="FO52" i="8"/>
  <c r="FO135" i="8"/>
  <c r="FO141" i="8"/>
  <c r="FO142" i="8"/>
  <c r="FO146" i="8"/>
  <c r="FO147" i="8"/>
  <c r="FO151" i="8"/>
  <c r="FO152" i="8"/>
  <c r="FO153" i="8"/>
  <c r="FO158" i="8"/>
  <c r="FO159" i="8"/>
  <c r="FO208" i="8"/>
  <c r="FO51" i="8"/>
  <c r="FO64" i="8"/>
  <c r="FO165" i="8"/>
  <c r="FO166" i="8"/>
  <c r="FO172" i="8"/>
  <c r="FO173" i="8"/>
  <c r="FO177" i="8"/>
  <c r="FO178" i="8"/>
  <c r="FO42" i="8"/>
  <c r="FO182" i="8"/>
  <c r="FO183" i="8"/>
  <c r="FO184" i="8"/>
  <c r="FO189" i="8"/>
  <c r="FO190" i="8"/>
  <c r="FO128" i="8"/>
  <c r="FO134" i="8"/>
  <c r="FO196" i="8"/>
  <c r="FO197" i="8"/>
  <c r="FO203" i="8"/>
  <c r="FO204" i="8"/>
  <c r="FO209" i="8"/>
  <c r="OY213" i="8" l="1"/>
  <c r="OY214" i="8" s="1"/>
  <c r="KG213" i="8"/>
  <c r="FO215" i="8" s="1"/>
  <c r="OZ55" i="8"/>
  <c r="OZ60" i="8"/>
  <c r="OZ66" i="8"/>
  <c r="OZ68" i="8"/>
  <c r="OZ70" i="8"/>
  <c r="OZ73" i="8"/>
  <c r="OZ72" i="8"/>
  <c r="OZ67" i="8"/>
  <c r="OZ74" i="8"/>
  <c r="OZ71" i="8"/>
  <c r="OZ75" i="8"/>
  <c r="OZ69" i="8"/>
  <c r="OZ36" i="8"/>
  <c r="KH137" i="8"/>
  <c r="KH102" i="8"/>
  <c r="KH133" i="8"/>
  <c r="KH195" i="8"/>
  <c r="KH16" i="8"/>
  <c r="KH20" i="8"/>
  <c r="KH22" i="8"/>
  <c r="KH23" i="8"/>
  <c r="KH24" i="8"/>
  <c r="KH26" i="8"/>
  <c r="KH27" i="8"/>
  <c r="KH33" i="8"/>
  <c r="KH34" i="8"/>
  <c r="KH35" i="8"/>
  <c r="KH28" i="8"/>
  <c r="KH36" i="8"/>
  <c r="KH37" i="8"/>
  <c r="KH39" i="8"/>
  <c r="KH40" i="8"/>
  <c r="KH46" i="8"/>
  <c r="KH78" i="8"/>
  <c r="KH32" i="8"/>
  <c r="KH83" i="8"/>
  <c r="KH84" i="8"/>
  <c r="KH85" i="8"/>
  <c r="KH86" i="8"/>
  <c r="KH87" i="8"/>
  <c r="KH25" i="8"/>
  <c r="KH38" i="8"/>
  <c r="KH88" i="8"/>
  <c r="KH93" i="8"/>
  <c r="KH94" i="8"/>
  <c r="KH98" i="8"/>
  <c r="KH99" i="8"/>
  <c r="KH148" i="8"/>
  <c r="KH149" i="8"/>
  <c r="KH150" i="8"/>
  <c r="KH154" i="8"/>
  <c r="KH155" i="8"/>
  <c r="KH156" i="8"/>
  <c r="KH157" i="8"/>
  <c r="KH160" i="8"/>
  <c r="KH161" i="8"/>
  <c r="KH163" i="8"/>
  <c r="KH168" i="8"/>
  <c r="KH174" i="8"/>
  <c r="KH175" i="8"/>
  <c r="KH176" i="8"/>
  <c r="KH179" i="8"/>
  <c r="KH181" i="8"/>
  <c r="KH185" i="8"/>
  <c r="FP57" i="8"/>
  <c r="FP53" i="8"/>
  <c r="FP56" i="8"/>
  <c r="FP54" i="8"/>
  <c r="FP55" i="8"/>
  <c r="FP133" i="8"/>
  <c r="FP195" i="8"/>
  <c r="FP16" i="8"/>
  <c r="FP20" i="8"/>
  <c r="FP22" i="8"/>
  <c r="FP23" i="8"/>
  <c r="FP24" i="8"/>
  <c r="FP26" i="8"/>
  <c r="FP27" i="8"/>
  <c r="FP32" i="8"/>
  <c r="FP33" i="8"/>
  <c r="FP34" i="8"/>
  <c r="PA53" i="8"/>
  <c r="PA55" i="8"/>
  <c r="PA56" i="8"/>
  <c r="PA54" i="8"/>
  <c r="PA57" i="8"/>
  <c r="PA62" i="8"/>
  <c r="PA58" i="8"/>
  <c r="PA61" i="8"/>
  <c r="PA59" i="8"/>
  <c r="PA63" i="8"/>
  <c r="PA60" i="8"/>
  <c r="PA66" i="8"/>
  <c r="PA68" i="8"/>
  <c r="PA70" i="8"/>
  <c r="PA73" i="8"/>
  <c r="PA72" i="8"/>
  <c r="PA67" i="8"/>
  <c r="PA74" i="8"/>
  <c r="PA71" i="8"/>
  <c r="PA75" i="8"/>
  <c r="PA69" i="8"/>
  <c r="PA19" i="8"/>
  <c r="PA95" i="8"/>
  <c r="PA100" i="8"/>
  <c r="PA101" i="8"/>
  <c r="PA108" i="8"/>
  <c r="PA109" i="8"/>
  <c r="PA114" i="8"/>
  <c r="PA132" i="8"/>
  <c r="PA118" i="8"/>
  <c r="PA124" i="8"/>
  <c r="PA125" i="8"/>
  <c r="PA126" i="8"/>
  <c r="PA145" i="8"/>
  <c r="PA162" i="8"/>
  <c r="PA169" i="8"/>
  <c r="PA206" i="8"/>
  <c r="PA207" i="8"/>
  <c r="PA144" i="8"/>
  <c r="PA43" i="8"/>
  <c r="PA143" i="8"/>
  <c r="PA198" i="8"/>
  <c r="PA14" i="8"/>
  <c r="PA45" i="8"/>
  <c r="PA47" i="8"/>
  <c r="PA48" i="8"/>
  <c r="PA49" i="8"/>
  <c r="PA50" i="8"/>
  <c r="PA139" i="8"/>
  <c r="PA170" i="8"/>
  <c r="PA212" i="8"/>
  <c r="PA29" i="8"/>
  <c r="PA137" i="8"/>
  <c r="PA138" i="8"/>
  <c r="PA140" i="8"/>
  <c r="PA180" i="8"/>
  <c r="PA107" i="8"/>
  <c r="PA44" i="8"/>
  <c r="PA131" i="8"/>
  <c r="PA15" i="8"/>
  <c r="PA119" i="8"/>
  <c r="PA129" i="8"/>
  <c r="PA130" i="8"/>
  <c r="PA112" i="8"/>
  <c r="PA195" i="8"/>
  <c r="PA210" i="8"/>
  <c r="PA85" i="8"/>
  <c r="PA98" i="8"/>
  <c r="PA117" i="8"/>
  <c r="PA171" i="8"/>
  <c r="PA205" i="8"/>
  <c r="PA106" i="8"/>
  <c r="PA113" i="8"/>
  <c r="PA211" i="8"/>
  <c r="PA21" i="8"/>
  <c r="PA27" i="8"/>
  <c r="PA86" i="8"/>
  <c r="PA163" i="8"/>
  <c r="PA179" i="8"/>
  <c r="PA188" i="8"/>
  <c r="PA46" i="8"/>
  <c r="PA87" i="8"/>
  <c r="PA168" i="8"/>
  <c r="PA185" i="8"/>
  <c r="PA81" i="8"/>
  <c r="PA36" i="8"/>
  <c r="PA148" i="8"/>
  <c r="PA80" i="8"/>
  <c r="PA156" i="8"/>
  <c r="PA16" i="8"/>
  <c r="PA37" i="8"/>
  <c r="PA157" i="8"/>
  <c r="PA176" i="8"/>
  <c r="PA193" i="8"/>
  <c r="PA174" i="8"/>
  <c r="PA202" i="8"/>
  <c r="PA186" i="8"/>
  <c r="PA38" i="8"/>
  <c r="PA22" i="8"/>
  <c r="PA94" i="8"/>
  <c r="PA154" i="8"/>
  <c r="PA84" i="8"/>
  <c r="PA194" i="8"/>
  <c r="PA102" i="8"/>
  <c r="PA133" i="8"/>
  <c r="PA20" i="8"/>
  <c r="PA23" i="8"/>
  <c r="PA24" i="8"/>
  <c r="PA26" i="8"/>
  <c r="PA28" i="8"/>
  <c r="PA33" i="8"/>
  <c r="PA34" i="8"/>
  <c r="PA35" i="8"/>
  <c r="PA32" i="8"/>
  <c r="PA40" i="8"/>
  <c r="PA82" i="8"/>
  <c r="PA164" i="8"/>
  <c r="PA83" i="8"/>
  <c r="PA88" i="8"/>
  <c r="PA39" i="8"/>
  <c r="PA93" i="8"/>
  <c r="PA99" i="8"/>
  <c r="PA149" i="8"/>
  <c r="PA150" i="8"/>
  <c r="PA155" i="8"/>
  <c r="PA160" i="8"/>
  <c r="PA161" i="8"/>
  <c r="PA175" i="8"/>
  <c r="PA181" i="8"/>
  <c r="PA187" i="8"/>
  <c r="PA192" i="8"/>
  <c r="PA199" i="8"/>
  <c r="PA191" i="8"/>
  <c r="OY8" i="8"/>
  <c r="PA10" i="8"/>
  <c r="PA51" i="8"/>
  <c r="PA96" i="8"/>
  <c r="PA97" i="8"/>
  <c r="PA103" i="8"/>
  <c r="PA104" i="8"/>
  <c r="PA110" i="8"/>
  <c r="PA18" i="8"/>
  <c r="PA111" i="8"/>
  <c r="PA115" i="8"/>
  <c r="PA116" i="8"/>
  <c r="PA120" i="8"/>
  <c r="PA121" i="8"/>
  <c r="PA122" i="8"/>
  <c r="PA127" i="8"/>
  <c r="OZ9" i="8"/>
  <c r="KI53" i="8"/>
  <c r="KI56" i="8"/>
  <c r="KI54" i="8"/>
  <c r="KI55" i="8"/>
  <c r="KI58" i="8"/>
  <c r="KI62" i="8"/>
  <c r="KI61" i="8"/>
  <c r="KI60" i="8"/>
  <c r="KI63" i="8"/>
  <c r="KI59" i="8"/>
  <c r="KI57" i="8"/>
  <c r="KI67" i="8"/>
  <c r="KI68" i="8"/>
  <c r="KI73" i="8"/>
  <c r="KI70" i="8"/>
  <c r="KI71" i="8"/>
  <c r="KI75" i="8"/>
  <c r="KI66" i="8"/>
  <c r="KI74" i="8"/>
  <c r="KI72" i="8"/>
  <c r="KI69" i="8"/>
  <c r="KI14" i="8"/>
  <c r="KI45" i="8"/>
  <c r="KH9" i="8"/>
  <c r="KI10" i="8"/>
  <c r="KI17" i="8"/>
  <c r="KI64" i="8"/>
  <c r="KI65" i="8"/>
  <c r="KI76" i="8"/>
  <c r="KI77" i="8"/>
  <c r="KI89" i="8"/>
  <c r="KI90" i="8"/>
  <c r="KI91" i="8"/>
  <c r="KI96" i="8"/>
  <c r="KI97" i="8"/>
  <c r="KI103" i="8"/>
  <c r="KI104" i="8"/>
  <c r="KI110" i="8"/>
  <c r="KI111" i="8"/>
  <c r="KG8" i="8"/>
  <c r="KI42" i="8"/>
  <c r="KI115" i="8"/>
  <c r="KI116" i="8"/>
  <c r="KI120" i="8"/>
  <c r="KI121" i="8"/>
  <c r="KI122" i="8"/>
  <c r="KI127" i="8"/>
  <c r="KI18" i="8"/>
  <c r="KI31" i="8"/>
  <c r="KI135" i="8"/>
  <c r="KI141" i="8"/>
  <c r="KI142" i="8"/>
  <c r="KI146" i="8"/>
  <c r="KI147" i="8"/>
  <c r="KI151" i="8"/>
  <c r="KI152" i="8"/>
  <c r="KI153" i="8"/>
  <c r="KI158" i="8"/>
  <c r="KI159" i="8"/>
  <c r="FQ53" i="8"/>
  <c r="FP9" i="8"/>
  <c r="FO8" i="8"/>
  <c r="FQ10" i="8"/>
  <c r="FQ30" i="8"/>
  <c r="FQ196" i="8"/>
  <c r="FQ197" i="8"/>
  <c r="FQ203" i="8"/>
  <c r="FQ204" i="8"/>
  <c r="FQ208" i="8"/>
  <c r="FQ209" i="8"/>
  <c r="FQ17" i="8"/>
  <c r="FQ42" i="8"/>
  <c r="FQ52" i="8"/>
  <c r="FQ64" i="8"/>
  <c r="FQ76" i="8"/>
  <c r="FQ77" i="8"/>
  <c r="FQ89" i="8"/>
  <c r="FQ90" i="8"/>
  <c r="FQ91" i="8"/>
  <c r="FQ96" i="8"/>
  <c r="FQ97" i="8"/>
  <c r="FQ103" i="8"/>
  <c r="FQ104" i="8"/>
  <c r="FQ110" i="8"/>
  <c r="FQ111" i="8"/>
  <c r="FQ65" i="8"/>
  <c r="FQ115" i="8"/>
  <c r="FQ116" i="8"/>
  <c r="FQ120" i="8"/>
  <c r="FQ121" i="8"/>
  <c r="FQ122" i="8"/>
  <c r="FQ127" i="8"/>
  <c r="KF214" i="8"/>
  <c r="FM216" i="8"/>
  <c r="FO213" i="8"/>
  <c r="FO214" i="8" s="1"/>
  <c r="OZ46" i="8"/>
  <c r="OZ87" i="8"/>
  <c r="OZ168" i="8"/>
  <c r="OZ81" i="8"/>
  <c r="OZ185" i="8"/>
  <c r="OZ148" i="8"/>
  <c r="OZ193" i="8"/>
  <c r="OZ80" i="8"/>
  <c r="OZ156" i="8"/>
  <c r="OZ174" i="8"/>
  <c r="OZ16" i="8"/>
  <c r="OZ37" i="8"/>
  <c r="OZ84" i="8"/>
  <c r="OZ157" i="8"/>
  <c r="OZ176" i="8"/>
  <c r="OZ202" i="8"/>
  <c r="OZ186" i="8"/>
  <c r="OZ210" i="8"/>
  <c r="OZ38" i="8"/>
  <c r="OZ22" i="8"/>
  <c r="OZ94" i="8"/>
  <c r="OZ82" i="8"/>
  <c r="OZ88" i="8"/>
  <c r="OZ102" i="8"/>
  <c r="OZ133" i="8"/>
  <c r="OZ20" i="8"/>
  <c r="OZ23" i="8"/>
  <c r="OZ24" i="8"/>
  <c r="OZ26" i="8"/>
  <c r="OZ34" i="8"/>
  <c r="OZ35" i="8"/>
  <c r="OZ164" i="8"/>
  <c r="OZ33" i="8"/>
  <c r="OZ39" i="8"/>
  <c r="OZ40" i="8"/>
  <c r="OZ83" i="8"/>
  <c r="OZ32" i="8"/>
  <c r="OZ93" i="8"/>
  <c r="OZ99" i="8"/>
  <c r="OZ149" i="8"/>
  <c r="OZ150" i="8"/>
  <c r="OZ154" i="8"/>
  <c r="OZ155" i="8"/>
  <c r="OZ161" i="8"/>
  <c r="OZ175" i="8"/>
  <c r="OZ181" i="8"/>
  <c r="OZ187" i="8"/>
  <c r="OZ160" i="8"/>
  <c r="OZ192" i="8"/>
  <c r="OZ199" i="8"/>
  <c r="OZ28" i="8"/>
  <c r="OZ191" i="8"/>
  <c r="OZ200" i="8"/>
  <c r="OZ201" i="8"/>
  <c r="OZ25" i="8"/>
  <c r="OZ78" i="8"/>
  <c r="OZ79" i="8"/>
  <c r="OZ92" i="8"/>
  <c r="OZ105" i="8"/>
  <c r="OZ123" i="8"/>
  <c r="OZ136" i="8"/>
  <c r="OZ167" i="8"/>
  <c r="OZ18" i="8"/>
  <c r="OZ128" i="8"/>
  <c r="OZ196" i="8"/>
  <c r="OZ197" i="8"/>
  <c r="OZ203" i="8"/>
  <c r="OZ204" i="8"/>
  <c r="OZ208" i="8"/>
  <c r="OZ209" i="8"/>
  <c r="OZ65" i="8"/>
  <c r="OZ76" i="8"/>
  <c r="OZ77" i="8"/>
  <c r="OZ89" i="8"/>
  <c r="OZ90" i="8"/>
  <c r="OZ91" i="8"/>
  <c r="OZ64" i="8"/>
  <c r="OZ96" i="8"/>
  <c r="OZ97" i="8"/>
  <c r="OZ103" i="8"/>
  <c r="OZ104" i="8"/>
  <c r="OZ121" i="8"/>
  <c r="OZ127" i="8"/>
  <c r="OZ17" i="8"/>
  <c r="OZ110" i="8"/>
  <c r="OZ41" i="8"/>
  <c r="OZ111" i="8"/>
  <c r="OZ115" i="8"/>
  <c r="OZ116" i="8"/>
  <c r="OZ120" i="8"/>
  <c r="OZ122" i="8"/>
  <c r="OZ57" i="8"/>
  <c r="OZ62" i="8"/>
  <c r="OZ53" i="8"/>
  <c r="OZ58" i="8"/>
  <c r="OZ56" i="8"/>
  <c r="OZ54" i="8"/>
  <c r="KH162" i="8"/>
  <c r="KH169" i="8"/>
  <c r="KH112" i="8"/>
  <c r="KH125" i="8"/>
  <c r="KH170" i="8"/>
  <c r="KH171" i="8"/>
  <c r="KH180" i="8"/>
  <c r="KH198" i="8"/>
  <c r="KH205" i="8"/>
  <c r="KH206" i="8"/>
  <c r="KH113" i="8"/>
  <c r="KH211" i="8"/>
  <c r="KH212" i="8"/>
  <c r="KH44" i="8"/>
  <c r="KH43" i="8"/>
  <c r="KH126" i="8"/>
  <c r="KH138" i="8"/>
  <c r="KH207" i="8"/>
  <c r="KH105" i="8"/>
  <c r="KH123" i="8"/>
  <c r="KH136" i="8"/>
  <c r="KH107" i="8"/>
  <c r="KH108" i="8"/>
  <c r="KH109" i="8"/>
  <c r="KH92" i="8"/>
  <c r="KH167" i="8"/>
  <c r="KH186" i="8"/>
  <c r="KH187" i="8"/>
  <c r="KH191" i="8"/>
  <c r="KH192" i="8"/>
  <c r="KH193" i="8"/>
  <c r="KH194" i="8"/>
  <c r="KH79" i="8"/>
  <c r="KH81" i="8"/>
  <c r="KH21" i="8"/>
  <c r="KH188" i="8"/>
  <c r="KH199" i="8"/>
  <c r="KH200" i="8"/>
  <c r="KH201" i="8"/>
  <c r="KH202" i="8"/>
  <c r="KH210" i="8"/>
  <c r="KH82" i="8"/>
  <c r="KH106" i="8"/>
  <c r="KH80" i="8"/>
  <c r="KH164" i="8"/>
  <c r="KH30" i="8"/>
  <c r="KH128" i="8"/>
  <c r="KH135" i="8"/>
  <c r="KH141" i="8"/>
  <c r="KH142" i="8"/>
  <c r="KH146" i="8"/>
  <c r="KH147" i="8"/>
  <c r="KH151" i="8"/>
  <c r="KH152" i="8"/>
  <c r="KH153" i="8"/>
  <c r="KH158" i="8"/>
  <c r="KH159" i="8"/>
  <c r="KH139" i="8"/>
  <c r="KH140" i="8"/>
  <c r="KH143" i="8"/>
  <c r="KH144" i="8"/>
  <c r="KH145" i="8"/>
  <c r="KH15" i="8"/>
  <c r="FP67" i="8"/>
  <c r="FP68" i="8"/>
  <c r="FP70" i="8"/>
  <c r="FP73" i="8"/>
  <c r="FP71" i="8"/>
  <c r="FP75" i="8"/>
  <c r="FP66" i="8"/>
  <c r="FP74" i="8"/>
  <c r="FP72" i="8"/>
  <c r="FP69" i="8"/>
  <c r="FP14" i="8"/>
  <c r="FP45" i="8"/>
  <c r="FP47" i="8"/>
  <c r="FP48" i="8"/>
  <c r="FP49" i="8"/>
  <c r="FP50" i="8"/>
  <c r="FP19" i="8"/>
  <c r="FP29" i="8"/>
  <c r="FP95" i="8"/>
  <c r="FP100" i="8"/>
  <c r="FP101" i="8"/>
  <c r="FP112" i="8"/>
  <c r="FP114" i="8"/>
  <c r="FP117" i="8"/>
  <c r="FP118" i="8"/>
  <c r="FP119" i="8"/>
  <c r="FP124" i="8"/>
  <c r="FP125" i="8"/>
  <c r="FP129" i="8"/>
  <c r="FP130" i="8"/>
  <c r="FP131" i="8"/>
  <c r="FP132" i="8"/>
  <c r="FP137" i="8"/>
  <c r="FP139" i="8"/>
  <c r="FP140" i="8"/>
  <c r="FP143" i="8"/>
  <c r="FP144" i="8"/>
  <c r="FP145" i="8"/>
  <c r="FP162" i="8"/>
  <c r="FP169" i="8"/>
  <c r="FP170" i="8"/>
  <c r="FP171" i="8"/>
  <c r="FP180" i="8"/>
  <c r="FP198" i="8"/>
  <c r="FP205" i="8"/>
  <c r="FP206" i="8"/>
  <c r="FP106" i="8"/>
  <c r="FP108" i="8"/>
  <c r="FP109" i="8"/>
  <c r="FP207" i="8"/>
  <c r="FP211" i="8"/>
  <c r="FP212" i="8"/>
  <c r="FP44" i="8"/>
  <c r="FP43" i="8"/>
  <c r="FP113" i="8"/>
  <c r="FP105" i="8"/>
  <c r="FP123" i="8"/>
  <c r="FP136" i="8"/>
  <c r="FP167" i="8"/>
  <c r="FP107" i="8"/>
  <c r="FP126" i="8"/>
  <c r="FP138" i="8"/>
  <c r="FP92" i="8"/>
  <c r="FP102" i="8"/>
  <c r="FP35" i="8"/>
  <c r="FP28" i="8"/>
  <c r="FP36" i="8"/>
  <c r="FP37" i="8"/>
  <c r="FP39" i="8"/>
  <c r="FP40" i="8"/>
  <c r="FP46" i="8"/>
  <c r="FP78" i="8"/>
  <c r="FP38" i="8"/>
  <c r="FP82" i="8"/>
  <c r="FP83" i="8"/>
  <c r="FP84" i="8"/>
  <c r="FP85" i="8"/>
  <c r="FP86" i="8"/>
  <c r="FP87" i="8"/>
  <c r="FP79" i="8"/>
  <c r="FP80" i="8"/>
  <c r="FP21" i="8"/>
  <c r="FP88" i="8"/>
  <c r="FP93" i="8"/>
  <c r="FP94" i="8"/>
  <c r="FP98" i="8"/>
  <c r="FP99" i="8"/>
  <c r="FP148" i="8"/>
  <c r="FP149" i="8"/>
  <c r="FP150" i="8"/>
  <c r="FP58" i="8"/>
  <c r="FP155" i="8"/>
  <c r="FP156" i="8"/>
  <c r="FP157" i="8"/>
  <c r="FP160" i="8"/>
  <c r="FP161" i="8"/>
  <c r="FP163" i="8"/>
  <c r="FP168" i="8"/>
  <c r="FP174" i="8"/>
  <c r="FP175" i="8"/>
  <c r="FP179" i="8"/>
  <c r="FP181" i="8"/>
  <c r="FP185" i="8"/>
  <c r="FP186" i="8"/>
  <c r="FP187" i="8"/>
  <c r="FP191" i="8"/>
  <c r="FP192" i="8"/>
  <c r="FP193" i="8"/>
  <c r="FP194" i="8"/>
  <c r="FP81" i="8"/>
  <c r="FP176" i="8"/>
  <c r="FP188" i="8"/>
  <c r="FP199" i="8"/>
  <c r="FP200" i="8"/>
  <c r="FP201" i="8"/>
  <c r="FP202" i="8"/>
  <c r="FP210" i="8"/>
  <c r="FP15" i="8"/>
  <c r="FP25" i="8"/>
  <c r="FP164" i="8"/>
  <c r="FP65" i="8"/>
  <c r="FP76" i="8"/>
  <c r="FP77" i="8"/>
  <c r="FP89" i="8"/>
  <c r="FP90" i="8"/>
  <c r="FP91" i="8"/>
  <c r="FP96" i="8"/>
  <c r="FP97" i="8"/>
  <c r="FP103" i="8"/>
  <c r="FP104" i="8"/>
  <c r="FP110" i="8"/>
  <c r="FP154" i="8"/>
  <c r="FP17" i="8"/>
  <c r="FP42" i="8"/>
  <c r="FP64" i="8"/>
  <c r="FP115" i="8"/>
  <c r="FP116" i="8"/>
  <c r="FP120" i="8"/>
  <c r="FP121" i="8"/>
  <c r="FP122" i="8"/>
  <c r="FP127" i="8"/>
  <c r="FP135" i="8"/>
  <c r="FP141" i="8"/>
  <c r="FP142" i="8"/>
  <c r="FP146" i="8"/>
  <c r="FP147" i="8"/>
  <c r="FP151" i="8"/>
  <c r="FP152" i="8"/>
  <c r="FP153" i="8"/>
  <c r="FP158" i="8"/>
  <c r="FP159" i="8"/>
  <c r="FP18" i="8"/>
  <c r="FP31" i="8"/>
  <c r="FP51" i="8"/>
  <c r="FP134" i="8"/>
  <c r="FP165" i="8"/>
  <c r="FP166" i="8"/>
  <c r="FP172" i="8"/>
  <c r="FP173" i="8"/>
  <c r="FP177" i="8"/>
  <c r="FP178" i="8"/>
  <c r="FP182" i="8"/>
  <c r="FP183" i="8"/>
  <c r="FP184" i="8"/>
  <c r="FP189" i="8"/>
  <c r="FP60" i="8"/>
  <c r="FP63" i="8"/>
  <c r="FP62" i="8"/>
  <c r="FP61" i="8"/>
  <c r="FP59" i="8"/>
  <c r="FP111" i="8"/>
  <c r="OZ213" i="8" l="1"/>
  <c r="OZ214" i="8" s="1"/>
  <c r="PA200" i="8"/>
  <c r="PA201" i="8"/>
  <c r="PA25" i="8"/>
  <c r="PA78" i="8"/>
  <c r="PA79" i="8"/>
  <c r="PA92" i="8"/>
  <c r="PA105" i="8"/>
  <c r="PA123" i="8"/>
  <c r="PA136" i="8"/>
  <c r="PA167" i="8"/>
  <c r="PA30" i="8"/>
  <c r="PA134" i="8"/>
  <c r="PA135" i="8"/>
  <c r="PA141" i="8"/>
  <c r="PA142" i="8"/>
  <c r="PA146" i="8"/>
  <c r="PA147" i="8"/>
  <c r="PA151" i="8"/>
  <c r="PA152" i="8"/>
  <c r="PA153" i="8"/>
  <c r="PA158" i="8"/>
  <c r="PA159" i="8"/>
  <c r="PA17" i="8"/>
  <c r="PA42" i="8"/>
  <c r="PA165" i="8"/>
  <c r="PA166" i="8"/>
  <c r="PA172" i="8"/>
  <c r="PA173" i="8"/>
  <c r="PA177" i="8"/>
  <c r="PA31" i="8"/>
  <c r="PA178" i="8"/>
  <c r="PA182" i="8"/>
  <c r="PA183" i="8"/>
  <c r="KI47" i="8"/>
  <c r="KI48" i="8"/>
  <c r="KI49" i="8"/>
  <c r="KI50" i="8"/>
  <c r="KI19" i="8"/>
  <c r="KI29" i="8"/>
  <c r="KI95" i="8"/>
  <c r="KI100" i="8"/>
  <c r="KI101" i="8"/>
  <c r="KI114" i="8"/>
  <c r="KI117" i="8"/>
  <c r="KI118" i="8"/>
  <c r="KI119" i="8"/>
  <c r="KI124" i="8"/>
  <c r="KI125" i="8"/>
  <c r="KI107" i="8"/>
  <c r="KI129" i="8"/>
  <c r="KI130" i="8"/>
  <c r="KI131" i="8"/>
  <c r="KI132" i="8"/>
  <c r="KI137" i="8"/>
  <c r="KI138" i="8"/>
  <c r="KI126" i="8"/>
  <c r="KI139" i="8"/>
  <c r="KI140" i="8"/>
  <c r="KI143" i="8"/>
  <c r="KI144" i="8"/>
  <c r="KI145" i="8"/>
  <c r="KI162" i="8"/>
  <c r="KI169" i="8"/>
  <c r="KI108" i="8"/>
  <c r="KI170" i="8"/>
  <c r="KI171" i="8"/>
  <c r="KI180" i="8"/>
  <c r="KI198" i="8"/>
  <c r="KI205" i="8"/>
  <c r="KI206" i="8"/>
  <c r="KI106" i="8"/>
  <c r="KI109" i="8"/>
  <c r="KI211" i="8"/>
  <c r="KI212" i="8"/>
  <c r="KI44" i="8"/>
  <c r="KI43" i="8"/>
  <c r="KI207" i="8"/>
  <c r="KI123" i="8"/>
  <c r="KI136" i="8"/>
  <c r="KI92" i="8"/>
  <c r="KI112" i="8"/>
  <c r="KI113" i="8"/>
  <c r="KI167" i="8"/>
  <c r="KI102" i="8"/>
  <c r="KI133" i="8"/>
  <c r="KI195" i="8"/>
  <c r="KI16" i="8"/>
  <c r="KI20" i="8"/>
  <c r="KI78" i="8"/>
  <c r="KI22" i="8"/>
  <c r="KI23" i="8"/>
  <c r="KI24" i="8"/>
  <c r="KI26" i="8"/>
  <c r="KI27" i="8"/>
  <c r="KI33" i="8"/>
  <c r="KI34" i="8"/>
  <c r="KI35" i="8"/>
  <c r="KI32" i="8"/>
  <c r="KI38" i="8"/>
  <c r="KI40" i="8"/>
  <c r="KI46" i="8"/>
  <c r="KI79" i="8"/>
  <c r="KI21" i="8"/>
  <c r="KI28" i="8"/>
  <c r="KI37" i="8"/>
  <c r="KI83" i="8"/>
  <c r="KI84" i="8"/>
  <c r="KI85" i="8"/>
  <c r="KI86" i="8"/>
  <c r="KI87" i="8"/>
  <c r="KI81" i="8"/>
  <c r="KI36" i="8"/>
  <c r="KI39" i="8"/>
  <c r="KI88" i="8"/>
  <c r="KI93" i="8"/>
  <c r="KI94" i="8"/>
  <c r="KI98" i="8"/>
  <c r="KI99" i="8"/>
  <c r="KI148" i="8"/>
  <c r="KI149" i="8"/>
  <c r="KI150" i="8"/>
  <c r="KI154" i="8"/>
  <c r="KI155" i="8"/>
  <c r="KI156" i="8"/>
  <c r="KI157" i="8"/>
  <c r="KI160" i="8"/>
  <c r="KI161" i="8"/>
  <c r="KI163" i="8"/>
  <c r="KI168" i="8"/>
  <c r="KI174" i="8"/>
  <c r="KI175" i="8"/>
  <c r="KI179" i="8"/>
  <c r="KI181" i="8"/>
  <c r="KI185" i="8"/>
  <c r="KI186" i="8"/>
  <c r="KI187" i="8"/>
  <c r="KI176" i="8"/>
  <c r="KI188" i="8"/>
  <c r="KI191" i="8"/>
  <c r="KI192" i="8"/>
  <c r="KI193" i="8"/>
  <c r="KI194" i="8"/>
  <c r="FQ56" i="8"/>
  <c r="FQ54" i="8"/>
  <c r="FQ57" i="8"/>
  <c r="FQ55" i="8"/>
  <c r="FQ61" i="8"/>
  <c r="FQ60" i="8"/>
  <c r="FQ59" i="8"/>
  <c r="FQ63" i="8"/>
  <c r="FQ58" i="8"/>
  <c r="FQ62" i="8"/>
  <c r="FQ67" i="8"/>
  <c r="FQ68" i="8"/>
  <c r="FQ73" i="8"/>
  <c r="PA9" i="8"/>
  <c r="PB10" i="8"/>
  <c r="PB65" i="8"/>
  <c r="PB76" i="8"/>
  <c r="PB77" i="8"/>
  <c r="PB89" i="8"/>
  <c r="PB90" i="8"/>
  <c r="PB91" i="8"/>
  <c r="KJ10" i="8"/>
  <c r="KI9" i="8"/>
  <c r="FR57" i="8"/>
  <c r="FR53" i="8"/>
  <c r="FR56" i="8"/>
  <c r="FR54" i="8"/>
  <c r="FR55" i="8"/>
  <c r="FR58" i="8"/>
  <c r="FR62" i="8"/>
  <c r="FR59" i="8"/>
  <c r="FR63" i="8"/>
  <c r="FR61" i="8"/>
  <c r="FR60" i="8"/>
  <c r="FR67" i="8"/>
  <c r="FR68" i="8"/>
  <c r="FR73" i="8"/>
  <c r="FR71" i="8"/>
  <c r="FR70" i="8"/>
  <c r="FR75" i="8"/>
  <c r="FR66" i="8"/>
  <c r="FR74" i="8"/>
  <c r="FR72" i="8"/>
  <c r="FR69" i="8"/>
  <c r="FR14" i="8"/>
  <c r="FR45" i="8"/>
  <c r="FR47" i="8"/>
  <c r="FR48" i="8"/>
  <c r="FR49" i="8"/>
  <c r="FR50" i="8"/>
  <c r="FR19" i="8"/>
  <c r="FR29" i="8"/>
  <c r="FR95" i="8"/>
  <c r="FR100" i="8"/>
  <c r="FR108" i="8"/>
  <c r="FR114" i="8"/>
  <c r="FR117" i="8"/>
  <c r="FR118" i="8"/>
  <c r="FR119" i="8"/>
  <c r="FR124" i="8"/>
  <c r="FR101" i="8"/>
  <c r="FR112" i="8"/>
  <c r="FR129" i="8"/>
  <c r="FR130" i="8"/>
  <c r="FR131" i="8"/>
  <c r="FR132" i="8"/>
  <c r="FR137" i="8"/>
  <c r="FR139" i="8"/>
  <c r="FR140" i="8"/>
  <c r="FR143" i="8"/>
  <c r="FR144" i="8"/>
  <c r="FR145" i="8"/>
  <c r="FR162" i="8"/>
  <c r="FR169" i="8"/>
  <c r="FR138" i="8"/>
  <c r="FR170" i="8"/>
  <c r="FR171" i="8"/>
  <c r="FR180" i="8"/>
  <c r="FR198" i="8"/>
  <c r="FR205" i="8"/>
  <c r="FR206" i="8"/>
  <c r="FR106" i="8"/>
  <c r="FR107" i="8"/>
  <c r="FR207" i="8"/>
  <c r="FR211" i="8"/>
  <c r="FR212" i="8"/>
  <c r="FR44" i="8"/>
  <c r="FR43" i="8"/>
  <c r="FR113" i="8"/>
  <c r="FR125" i="8"/>
  <c r="FR105" i="8"/>
  <c r="FR123" i="8"/>
  <c r="FR136" i="8"/>
  <c r="FR92" i="8"/>
  <c r="FR167" i="8"/>
  <c r="FR109" i="8"/>
  <c r="FR126" i="8"/>
  <c r="FR102" i="8"/>
  <c r="FR133" i="8"/>
  <c r="FR195" i="8"/>
  <c r="FR16" i="8"/>
  <c r="FR20" i="8"/>
  <c r="FR22" i="8"/>
  <c r="FR23" i="8"/>
  <c r="FR24" i="8"/>
  <c r="FR26" i="8"/>
  <c r="FR27" i="8"/>
  <c r="FR33" i="8"/>
  <c r="FR34" i="8"/>
  <c r="FR35" i="8"/>
  <c r="FR38" i="8"/>
  <c r="FR40" i="8"/>
  <c r="FR46" i="8"/>
  <c r="FR79" i="8"/>
  <c r="FR78" i="8"/>
  <c r="FR80" i="8"/>
  <c r="FR21" i="8"/>
  <c r="FR32" i="8"/>
  <c r="FR37" i="8"/>
  <c r="FR83" i="8"/>
  <c r="FR84" i="8"/>
  <c r="FR85" i="8"/>
  <c r="FR86" i="8"/>
  <c r="FR87" i="8"/>
  <c r="FR28" i="8"/>
  <c r="FR36" i="8"/>
  <c r="FR39" i="8"/>
  <c r="FR88" i="8"/>
  <c r="FR93" i="8"/>
  <c r="FR94" i="8"/>
  <c r="FR98" i="8"/>
  <c r="FR99" i="8"/>
  <c r="FR10" i="8"/>
  <c r="FR165" i="8"/>
  <c r="FR166" i="8"/>
  <c r="FR172" i="8"/>
  <c r="FR173" i="8"/>
  <c r="FR177" i="8"/>
  <c r="FR178" i="8"/>
  <c r="FQ9" i="8"/>
  <c r="FR182" i="8"/>
  <c r="FR183" i="8"/>
  <c r="FR184" i="8"/>
  <c r="FR189" i="8"/>
  <c r="FR190" i="8"/>
  <c r="KG214" i="8"/>
  <c r="FN216" i="8"/>
  <c r="KH213" i="8"/>
  <c r="FP215" i="8" s="1"/>
  <c r="FP213" i="8"/>
  <c r="FP214" i="8" s="1"/>
  <c r="PA184" i="8"/>
  <c r="PA189" i="8"/>
  <c r="PA190" i="8"/>
  <c r="PA128" i="8"/>
  <c r="PA196" i="8"/>
  <c r="PA197" i="8"/>
  <c r="PA203" i="8"/>
  <c r="PA204" i="8"/>
  <c r="PA208" i="8"/>
  <c r="PA209" i="8"/>
  <c r="PA41" i="8"/>
  <c r="PA52" i="8"/>
  <c r="PA64" i="8"/>
  <c r="PA65" i="8"/>
  <c r="PA76" i="8"/>
  <c r="PA77" i="8"/>
  <c r="PA89" i="8"/>
  <c r="PA90" i="8"/>
  <c r="PA91" i="8"/>
  <c r="KI199" i="8"/>
  <c r="KI200" i="8"/>
  <c r="KI201" i="8"/>
  <c r="KI202" i="8"/>
  <c r="KI210" i="8"/>
  <c r="KI105" i="8"/>
  <c r="KI82" i="8"/>
  <c r="KI15" i="8"/>
  <c r="KI25" i="8"/>
  <c r="KI80" i="8"/>
  <c r="KI164" i="8"/>
  <c r="KI52" i="8"/>
  <c r="KI128" i="8"/>
  <c r="KI134" i="8"/>
  <c r="KI165" i="8"/>
  <c r="KI166" i="8"/>
  <c r="KI172" i="8"/>
  <c r="KI173" i="8"/>
  <c r="KI177" i="8"/>
  <c r="KI178" i="8"/>
  <c r="KI182" i="8"/>
  <c r="KI183" i="8"/>
  <c r="KI184" i="8"/>
  <c r="KI189" i="8"/>
  <c r="KI190" i="8"/>
  <c r="KI30" i="8"/>
  <c r="KI41" i="8"/>
  <c r="KI51" i="8"/>
  <c r="KI196" i="8"/>
  <c r="KI197" i="8"/>
  <c r="KI203" i="8"/>
  <c r="KI204" i="8"/>
  <c r="KI208" i="8"/>
  <c r="KI209" i="8"/>
  <c r="FQ70" i="8"/>
  <c r="FQ71" i="8"/>
  <c r="FQ75" i="8"/>
  <c r="FQ66" i="8"/>
  <c r="FQ74" i="8"/>
  <c r="FQ72" i="8"/>
  <c r="FQ69" i="8"/>
  <c r="FQ14" i="8"/>
  <c r="FQ45" i="8"/>
  <c r="FQ47" i="8"/>
  <c r="FQ48" i="8"/>
  <c r="FQ49" i="8"/>
  <c r="FQ50" i="8"/>
  <c r="FQ19" i="8"/>
  <c r="FQ29" i="8"/>
  <c r="FQ95" i="8"/>
  <c r="FQ100" i="8"/>
  <c r="FQ101" i="8"/>
  <c r="FQ107" i="8"/>
  <c r="FQ109" i="8"/>
  <c r="FQ114" i="8"/>
  <c r="FQ117" i="8"/>
  <c r="FQ118" i="8"/>
  <c r="FQ119" i="8"/>
  <c r="FQ124" i="8"/>
  <c r="FQ125" i="8"/>
  <c r="FQ129" i="8"/>
  <c r="FQ130" i="8"/>
  <c r="FQ131" i="8"/>
  <c r="FQ132" i="8"/>
  <c r="FQ137" i="8"/>
  <c r="FQ140" i="8"/>
  <c r="FQ143" i="8"/>
  <c r="FQ144" i="8"/>
  <c r="FQ145" i="8"/>
  <c r="FQ162" i="8"/>
  <c r="FQ169" i="8"/>
  <c r="FQ138" i="8"/>
  <c r="FQ139" i="8"/>
  <c r="FQ170" i="8"/>
  <c r="FQ171" i="8"/>
  <c r="FQ180" i="8"/>
  <c r="FQ198" i="8"/>
  <c r="FQ205" i="8"/>
  <c r="FQ108" i="8"/>
  <c r="FQ113" i="8"/>
  <c r="FQ126" i="8"/>
  <c r="FQ206" i="8"/>
  <c r="FQ207" i="8"/>
  <c r="FQ212" i="8"/>
  <c r="FQ44" i="8"/>
  <c r="FQ43" i="8"/>
  <c r="FQ112" i="8"/>
  <c r="FQ211" i="8"/>
  <c r="FQ136" i="8"/>
  <c r="FQ167" i="8"/>
  <c r="FQ106" i="8"/>
  <c r="FQ92" i="8"/>
  <c r="FQ102" i="8"/>
  <c r="FQ133" i="8"/>
  <c r="FQ195" i="8"/>
  <c r="FQ16" i="8"/>
  <c r="FQ20" i="8"/>
  <c r="FQ22" i="8"/>
  <c r="FQ23" i="8"/>
  <c r="FQ24" i="8"/>
  <c r="FQ26" i="8"/>
  <c r="FQ27" i="8"/>
  <c r="FQ33" i="8"/>
  <c r="FQ34" i="8"/>
  <c r="FQ35" i="8"/>
  <c r="FQ32" i="8"/>
  <c r="FQ40" i="8"/>
  <c r="FQ46" i="8"/>
  <c r="FQ28" i="8"/>
  <c r="FQ36" i="8"/>
  <c r="FQ39" i="8"/>
  <c r="FQ82" i="8"/>
  <c r="FQ83" i="8"/>
  <c r="FQ84" i="8"/>
  <c r="FQ85" i="8"/>
  <c r="FQ86" i="8"/>
  <c r="FQ87" i="8"/>
  <c r="FQ41" i="8"/>
  <c r="FQ182" i="8"/>
  <c r="FQ183" i="8"/>
  <c r="FQ184" i="8"/>
  <c r="FQ189" i="8"/>
  <c r="FQ190" i="8"/>
  <c r="FQ81" i="8"/>
  <c r="FQ37" i="8"/>
  <c r="FQ38" i="8"/>
  <c r="FQ88" i="8"/>
  <c r="FQ93" i="8"/>
  <c r="FQ94" i="8"/>
  <c r="FQ98" i="8"/>
  <c r="FQ99" i="8"/>
  <c r="FQ148" i="8"/>
  <c r="FQ149" i="8"/>
  <c r="FQ150" i="8"/>
  <c r="FQ154" i="8"/>
  <c r="FQ155" i="8"/>
  <c r="FQ156" i="8"/>
  <c r="FQ157" i="8"/>
  <c r="FQ160" i="8"/>
  <c r="FQ161" i="8"/>
  <c r="FQ163" i="8"/>
  <c r="FQ168" i="8"/>
  <c r="FQ174" i="8"/>
  <c r="FQ175" i="8"/>
  <c r="FQ176" i="8"/>
  <c r="FQ179" i="8"/>
  <c r="FQ181" i="8"/>
  <c r="FQ185" i="8"/>
  <c r="FQ186" i="8"/>
  <c r="FQ187" i="8"/>
  <c r="FQ188" i="8"/>
  <c r="FQ191" i="8"/>
  <c r="FQ192" i="8"/>
  <c r="FQ193" i="8"/>
  <c r="FQ194" i="8"/>
  <c r="FQ79" i="8"/>
  <c r="FQ78" i="8"/>
  <c r="FQ80" i="8"/>
  <c r="FQ21" i="8"/>
  <c r="FQ199" i="8"/>
  <c r="FQ200" i="8"/>
  <c r="FQ201" i="8"/>
  <c r="FQ202" i="8"/>
  <c r="FQ210" i="8"/>
  <c r="FQ105" i="8"/>
  <c r="FQ123" i="8"/>
  <c r="FQ15" i="8"/>
  <c r="FQ25" i="8"/>
  <c r="FQ164" i="8"/>
  <c r="FQ18" i="8"/>
  <c r="FQ31" i="8"/>
  <c r="FQ128" i="8"/>
  <c r="FQ135" i="8"/>
  <c r="FQ141" i="8"/>
  <c r="FQ142" i="8"/>
  <c r="FQ146" i="8"/>
  <c r="FQ147" i="8"/>
  <c r="FQ151" i="8"/>
  <c r="FQ152" i="8"/>
  <c r="FQ153" i="8"/>
  <c r="FQ158" i="8"/>
  <c r="FQ159" i="8"/>
  <c r="FQ51" i="8"/>
  <c r="FQ134" i="8"/>
  <c r="FQ165" i="8"/>
  <c r="FQ166" i="8"/>
  <c r="FQ172" i="8"/>
  <c r="FQ173" i="8"/>
  <c r="FQ177" i="8"/>
  <c r="FQ178" i="8"/>
  <c r="PA213" i="8" l="1"/>
  <c r="PA214" i="8" s="1"/>
  <c r="PB53" i="8"/>
  <c r="PB58" i="8"/>
  <c r="PB56" i="8"/>
  <c r="PB54" i="8"/>
  <c r="PB55" i="8"/>
  <c r="PB57" i="8"/>
  <c r="PB62" i="8"/>
  <c r="PB61" i="8"/>
  <c r="PB59" i="8"/>
  <c r="PB63" i="8"/>
  <c r="PB60" i="8"/>
  <c r="PB66" i="8"/>
  <c r="PB68" i="8"/>
  <c r="PB70" i="8"/>
  <c r="PB73" i="8"/>
  <c r="PB72" i="8"/>
  <c r="PB67" i="8"/>
  <c r="PB74" i="8"/>
  <c r="PB71" i="8"/>
  <c r="PB75" i="8"/>
  <c r="PB69" i="8"/>
  <c r="PB19" i="8"/>
  <c r="PB29" i="8"/>
  <c r="PB95" i="8"/>
  <c r="PB100" i="8"/>
  <c r="PB101" i="8"/>
  <c r="PB108" i="8"/>
  <c r="PB109" i="8"/>
  <c r="PB114" i="8"/>
  <c r="PB118" i="8"/>
  <c r="PB124" i="8"/>
  <c r="PB125" i="8"/>
  <c r="PB126" i="8"/>
  <c r="PB143" i="8"/>
  <c r="PB144" i="8"/>
  <c r="PB145" i="8"/>
  <c r="PB162" i="8"/>
  <c r="PB169" i="8"/>
  <c r="PB205" i="8"/>
  <c r="PB206" i="8"/>
  <c r="PB207" i="8"/>
  <c r="PB180" i="8"/>
  <c r="PB43" i="8"/>
  <c r="PB137" i="8"/>
  <c r="PB140" i="8"/>
  <c r="PB198" i="8"/>
  <c r="PB14" i="8"/>
  <c r="PB45" i="8"/>
  <c r="PB47" i="8"/>
  <c r="PB48" i="8"/>
  <c r="PB49" i="8"/>
  <c r="PB50" i="8"/>
  <c r="PB139" i="8"/>
  <c r="PB170" i="8"/>
  <c r="PB212" i="8"/>
  <c r="PB138" i="8"/>
  <c r="PB107" i="8"/>
  <c r="PB44" i="8"/>
  <c r="PB131" i="8"/>
  <c r="PB15" i="8"/>
  <c r="PB117" i="8"/>
  <c r="PB119" i="8"/>
  <c r="PB129" i="8"/>
  <c r="PB130" i="8"/>
  <c r="PB112" i="8"/>
  <c r="PB132" i="8"/>
  <c r="PB195" i="8"/>
  <c r="PB85" i="8"/>
  <c r="PB98" i="8"/>
  <c r="PB171" i="8"/>
  <c r="PB194" i="8"/>
  <c r="PB106" i="8"/>
  <c r="PB21" i="8"/>
  <c r="KJ53" i="8"/>
  <c r="KJ56" i="8"/>
  <c r="KJ54" i="8"/>
  <c r="KJ55" i="8"/>
  <c r="KJ58" i="8"/>
  <c r="KJ60" i="8"/>
  <c r="KJ59" i="8"/>
  <c r="KJ62" i="8"/>
  <c r="KJ63" i="8"/>
  <c r="KJ61" i="8"/>
  <c r="KJ57" i="8"/>
  <c r="KJ67" i="8"/>
  <c r="KJ68" i="8"/>
  <c r="KJ73" i="8"/>
  <c r="KJ70" i="8"/>
  <c r="KJ71" i="8"/>
  <c r="KJ75" i="8"/>
  <c r="KJ66" i="8"/>
  <c r="KJ74" i="8"/>
  <c r="KJ72" i="8"/>
  <c r="KJ117" i="8"/>
  <c r="KJ118" i="8"/>
  <c r="KJ119" i="8"/>
  <c r="KJ124" i="8"/>
  <c r="KJ125" i="8"/>
  <c r="KJ126" i="8"/>
  <c r="KJ129" i="8"/>
  <c r="KJ130" i="8"/>
  <c r="KJ131" i="8"/>
  <c r="KJ132" i="8"/>
  <c r="KJ137" i="8"/>
  <c r="KJ139" i="8"/>
  <c r="KJ140" i="8"/>
  <c r="KJ143" i="8"/>
  <c r="KJ144" i="8"/>
  <c r="KJ145" i="8"/>
  <c r="KJ162" i="8"/>
  <c r="KJ169" i="8"/>
  <c r="KJ108" i="8"/>
  <c r="KJ109" i="8"/>
  <c r="KJ170" i="8"/>
  <c r="KJ171" i="8"/>
  <c r="KJ180" i="8"/>
  <c r="KJ198" i="8"/>
  <c r="KJ205" i="8"/>
  <c r="KJ206" i="8"/>
  <c r="KJ207" i="8"/>
  <c r="KJ211" i="8"/>
  <c r="KJ212" i="8"/>
  <c r="KJ44" i="8"/>
  <c r="KJ43" i="8"/>
  <c r="KJ138" i="8"/>
  <c r="KJ105" i="8"/>
  <c r="KJ123" i="8"/>
  <c r="KJ136" i="8"/>
  <c r="KJ167" i="8"/>
  <c r="KJ106" i="8"/>
  <c r="KJ107" i="8"/>
  <c r="KJ112" i="8"/>
  <c r="KJ92" i="8"/>
  <c r="KJ102" i="8"/>
  <c r="KJ133" i="8"/>
  <c r="KJ195" i="8"/>
  <c r="KJ16" i="8"/>
  <c r="KJ20" i="8"/>
  <c r="KJ22" i="8"/>
  <c r="KJ23" i="8"/>
  <c r="KJ24" i="8"/>
  <c r="KJ26" i="8"/>
  <c r="KJ27" i="8"/>
  <c r="KJ33" i="8"/>
  <c r="KJ34" i="8"/>
  <c r="KJ35" i="8"/>
  <c r="KJ81" i="8"/>
  <c r="KJ40" i="8"/>
  <c r="KJ46" i="8"/>
  <c r="KJ21" i="8"/>
  <c r="KJ36" i="8"/>
  <c r="KJ51" i="8"/>
  <c r="KJ96" i="8"/>
  <c r="KJ97" i="8"/>
  <c r="KJ103" i="8"/>
  <c r="KJ104" i="8"/>
  <c r="KJ110" i="8"/>
  <c r="KJ111" i="8"/>
  <c r="KJ64" i="8"/>
  <c r="KJ65" i="8"/>
  <c r="KJ115" i="8"/>
  <c r="KJ116" i="8"/>
  <c r="KJ120" i="8"/>
  <c r="KJ121" i="8"/>
  <c r="KJ122" i="8"/>
  <c r="KJ127" i="8"/>
  <c r="KJ18" i="8"/>
  <c r="FR148" i="8"/>
  <c r="FR149" i="8"/>
  <c r="FR150" i="8"/>
  <c r="FR96" i="8"/>
  <c r="FR97" i="8"/>
  <c r="FR103" i="8"/>
  <c r="FR104" i="8"/>
  <c r="FR110" i="8"/>
  <c r="FR111" i="8"/>
  <c r="FR41" i="8"/>
  <c r="FR51" i="8"/>
  <c r="FR64" i="8"/>
  <c r="FR115" i="8"/>
  <c r="FR116" i="8"/>
  <c r="FR120" i="8"/>
  <c r="FR121" i="8"/>
  <c r="FR122" i="8"/>
  <c r="FR127" i="8"/>
  <c r="FR18" i="8"/>
  <c r="FR31" i="8"/>
  <c r="FR52" i="8"/>
  <c r="FR135" i="8"/>
  <c r="FR141" i="8"/>
  <c r="FR142" i="8"/>
  <c r="FR146" i="8"/>
  <c r="FR147" i="8"/>
  <c r="FR151" i="8"/>
  <c r="FR152" i="8"/>
  <c r="FR153" i="8"/>
  <c r="FO216" i="8"/>
  <c r="KH214" i="8"/>
  <c r="KI213" i="8"/>
  <c r="FQ215" i="8" s="1"/>
  <c r="FQ213" i="8"/>
  <c r="FQ214" i="8" s="1"/>
  <c r="PB9" i="8"/>
  <c r="PB27" i="8"/>
  <c r="PB86" i="8"/>
  <c r="PB163" i="8"/>
  <c r="PB179" i="8"/>
  <c r="PB188" i="8"/>
  <c r="PB113" i="8"/>
  <c r="PB211" i="8"/>
  <c r="PB36" i="8"/>
  <c r="PB46" i="8"/>
  <c r="PB87" i="8"/>
  <c r="PB168" i="8"/>
  <c r="PB185" i="8"/>
  <c r="PB81" i="8"/>
  <c r="PB148" i="8"/>
  <c r="PB193" i="8"/>
  <c r="PB156" i="8"/>
  <c r="PB16" i="8"/>
  <c r="PB37" i="8"/>
  <c r="PB157" i="8"/>
  <c r="PB176" i="8"/>
  <c r="PB174" i="8"/>
  <c r="PB80" i="8"/>
  <c r="PB202" i="8"/>
  <c r="PB186" i="8"/>
  <c r="PB210" i="8"/>
  <c r="PB38" i="8"/>
  <c r="PB22" i="8"/>
  <c r="PB94" i="8"/>
  <c r="PB84" i="8"/>
  <c r="PB102" i="8"/>
  <c r="PB133" i="8"/>
  <c r="PB20" i="8"/>
  <c r="PB23" i="8"/>
  <c r="PB24" i="8"/>
  <c r="PB26" i="8"/>
  <c r="PB28" i="8"/>
  <c r="PB33" i="8"/>
  <c r="PB34" i="8"/>
  <c r="PB35" i="8"/>
  <c r="PB82" i="8"/>
  <c r="PB164" i="8"/>
  <c r="PB39" i="8"/>
  <c r="PB83" i="8"/>
  <c r="PB88" i="8"/>
  <c r="PB32" i="8"/>
  <c r="PB40" i="8"/>
  <c r="PB93" i="8"/>
  <c r="PB99" i="8"/>
  <c r="PB149" i="8"/>
  <c r="PB150" i="8"/>
  <c r="PB154" i="8"/>
  <c r="PB155" i="8"/>
  <c r="PB160" i="8"/>
  <c r="PB161" i="8"/>
  <c r="PB175" i="8"/>
  <c r="PB181" i="8"/>
  <c r="PB187" i="8"/>
  <c r="PB191" i="8"/>
  <c r="PB192" i="8"/>
  <c r="PB199" i="8"/>
  <c r="PB200" i="8"/>
  <c r="PB201" i="8"/>
  <c r="PB25" i="8"/>
  <c r="PB78" i="8"/>
  <c r="PB79" i="8"/>
  <c r="PB92" i="8"/>
  <c r="PB105" i="8"/>
  <c r="PB123" i="8"/>
  <c r="PB136" i="8"/>
  <c r="PB167" i="8"/>
  <c r="PB17" i="8"/>
  <c r="PB64" i="8"/>
  <c r="PB96" i="8"/>
  <c r="PB97" i="8"/>
  <c r="PB120" i="8"/>
  <c r="PB122" i="8"/>
  <c r="PB18" i="8"/>
  <c r="PB135" i="8"/>
  <c r="PB142" i="8"/>
  <c r="PB147" i="8"/>
  <c r="PB152" i="8"/>
  <c r="PB158" i="8"/>
  <c r="PB165" i="8"/>
  <c r="PB172" i="8"/>
  <c r="PB173" i="8"/>
  <c r="PB51" i="8"/>
  <c r="PB182" i="8"/>
  <c r="PB184" i="8"/>
  <c r="PB190" i="8"/>
  <c r="PB30" i="8"/>
  <c r="PB31" i="8"/>
  <c r="PB128" i="8"/>
  <c r="PB196" i="8"/>
  <c r="PB197" i="8"/>
  <c r="PB203" i="8"/>
  <c r="PB204" i="8"/>
  <c r="PB208" i="8"/>
  <c r="PB209" i="8"/>
  <c r="PB103" i="8"/>
  <c r="PB104" i="8"/>
  <c r="PB110" i="8"/>
  <c r="PB42" i="8"/>
  <c r="PB52" i="8"/>
  <c r="PB111" i="8"/>
  <c r="PB115" i="8"/>
  <c r="PB116" i="8"/>
  <c r="PB121" i="8"/>
  <c r="PB127" i="8"/>
  <c r="PB134" i="8"/>
  <c r="PB141" i="8"/>
  <c r="PB146" i="8"/>
  <c r="PB151" i="8"/>
  <c r="PB153" i="8"/>
  <c r="PB159" i="8"/>
  <c r="PB41" i="8"/>
  <c r="PB166" i="8"/>
  <c r="PB177" i="8"/>
  <c r="PB178" i="8"/>
  <c r="PB183" i="8"/>
  <c r="PB189" i="8"/>
  <c r="KJ9" i="8"/>
  <c r="KJ69" i="8"/>
  <c r="KJ14" i="8"/>
  <c r="KJ45" i="8"/>
  <c r="KJ47" i="8"/>
  <c r="KJ48" i="8"/>
  <c r="KJ49" i="8"/>
  <c r="KJ50" i="8"/>
  <c r="KJ19" i="8"/>
  <c r="KJ29" i="8"/>
  <c r="KJ95" i="8"/>
  <c r="KJ100" i="8"/>
  <c r="KJ101" i="8"/>
  <c r="KJ113" i="8"/>
  <c r="KJ114" i="8"/>
  <c r="KJ39" i="8"/>
  <c r="KJ83" i="8"/>
  <c r="KJ84" i="8"/>
  <c r="KJ85" i="8"/>
  <c r="KJ86" i="8"/>
  <c r="KJ87" i="8"/>
  <c r="KJ79" i="8"/>
  <c r="KJ28" i="8"/>
  <c r="KJ32" i="8"/>
  <c r="KJ37" i="8"/>
  <c r="KJ38" i="8"/>
  <c r="KJ88" i="8"/>
  <c r="KJ93" i="8"/>
  <c r="KJ94" i="8"/>
  <c r="KJ98" i="8"/>
  <c r="KJ99" i="8"/>
  <c r="KJ148" i="8"/>
  <c r="KJ149" i="8"/>
  <c r="KJ150" i="8"/>
  <c r="KJ154" i="8"/>
  <c r="KJ155" i="8"/>
  <c r="KJ156" i="8"/>
  <c r="KJ157" i="8"/>
  <c r="KJ160" i="8"/>
  <c r="KJ161" i="8"/>
  <c r="KJ163" i="8"/>
  <c r="KJ168" i="8"/>
  <c r="KJ174" i="8"/>
  <c r="KJ175" i="8"/>
  <c r="KJ179" i="8"/>
  <c r="KJ181" i="8"/>
  <c r="KJ185" i="8"/>
  <c r="KJ186" i="8"/>
  <c r="KJ187" i="8"/>
  <c r="KJ191" i="8"/>
  <c r="KJ192" i="8"/>
  <c r="KJ193" i="8"/>
  <c r="KJ194" i="8"/>
  <c r="KJ78" i="8"/>
  <c r="KJ176" i="8"/>
  <c r="KJ188" i="8"/>
  <c r="KJ199" i="8"/>
  <c r="KJ200" i="8"/>
  <c r="KJ201" i="8"/>
  <c r="KJ202" i="8"/>
  <c r="KJ210" i="8"/>
  <c r="KJ82" i="8"/>
  <c r="KJ15" i="8"/>
  <c r="KJ25" i="8"/>
  <c r="KJ164" i="8"/>
  <c r="KJ80" i="8"/>
  <c r="KJ76" i="8"/>
  <c r="KJ77" i="8"/>
  <c r="KJ89" i="8"/>
  <c r="KJ90" i="8"/>
  <c r="KJ91" i="8"/>
  <c r="KJ30" i="8"/>
  <c r="KJ42" i="8"/>
  <c r="KJ52" i="8"/>
  <c r="KJ135" i="8"/>
  <c r="KJ141" i="8"/>
  <c r="KJ142" i="8"/>
  <c r="KJ146" i="8"/>
  <c r="KJ147" i="8"/>
  <c r="KJ151" i="8"/>
  <c r="KJ152" i="8"/>
  <c r="KJ153" i="8"/>
  <c r="KJ158" i="8"/>
  <c r="KJ159" i="8"/>
  <c r="KJ41" i="8"/>
  <c r="KJ165" i="8"/>
  <c r="KJ166" i="8"/>
  <c r="KJ172" i="8"/>
  <c r="KJ173" i="8"/>
  <c r="KJ177" i="8"/>
  <c r="KJ178" i="8"/>
  <c r="KJ17" i="8"/>
  <c r="KJ31" i="8"/>
  <c r="KJ134" i="8"/>
  <c r="KJ182" i="8"/>
  <c r="KJ183" i="8"/>
  <c r="KJ184" i="8"/>
  <c r="KJ189" i="8"/>
  <c r="KJ190" i="8"/>
  <c r="KJ128" i="8"/>
  <c r="KJ196" i="8"/>
  <c r="KJ197" i="8"/>
  <c r="KJ203" i="8"/>
  <c r="KJ204" i="8"/>
  <c r="KJ208" i="8"/>
  <c r="KJ209" i="8"/>
  <c r="FR9" i="8"/>
  <c r="FR154" i="8"/>
  <c r="FR155" i="8"/>
  <c r="FR156" i="8"/>
  <c r="FR157" i="8"/>
  <c r="FR160" i="8"/>
  <c r="FR161" i="8"/>
  <c r="FR163" i="8"/>
  <c r="FR168" i="8"/>
  <c r="FR174" i="8"/>
  <c r="FR175" i="8"/>
  <c r="FR179" i="8"/>
  <c r="FR181" i="8"/>
  <c r="FR185" i="8"/>
  <c r="FR186" i="8"/>
  <c r="FR187" i="8"/>
  <c r="FR176" i="8"/>
  <c r="FR191" i="8"/>
  <c r="FR192" i="8"/>
  <c r="FR193" i="8"/>
  <c r="FR194" i="8"/>
  <c r="FR25" i="8"/>
  <c r="FR81" i="8"/>
  <c r="FR188" i="8"/>
  <c r="FR199" i="8"/>
  <c r="FR200" i="8"/>
  <c r="FR201" i="8"/>
  <c r="FR202" i="8"/>
  <c r="FR210" i="8"/>
  <c r="FR82" i="8"/>
  <c r="FR15" i="8"/>
  <c r="FR164" i="8"/>
  <c r="FR17" i="8"/>
  <c r="FR42" i="8"/>
  <c r="FR128" i="8"/>
  <c r="FR134" i="8"/>
  <c r="FR196" i="8"/>
  <c r="FR197" i="8"/>
  <c r="FR203" i="8"/>
  <c r="FR204" i="8"/>
  <c r="FR208" i="8"/>
  <c r="FR209" i="8"/>
  <c r="FR65" i="8"/>
  <c r="FR76" i="8"/>
  <c r="FR77" i="8"/>
  <c r="FR89" i="8"/>
  <c r="FR90" i="8"/>
  <c r="FR91" i="8"/>
  <c r="FR30" i="8"/>
  <c r="FR158" i="8"/>
  <c r="FR159" i="8"/>
  <c r="PB213" i="8" l="1"/>
  <c r="PB214" i="8" s="1"/>
  <c r="FR213" i="8"/>
  <c r="FR214" i="8" s="1"/>
  <c r="FP216" i="8"/>
  <c r="KI214" i="8"/>
  <c r="KJ213" i="8"/>
  <c r="FR215" i="8" s="1"/>
  <c r="KJ214" i="8" l="1"/>
  <c r="FR216" i="8" s="1"/>
  <c r="FQ216" i="8"/>
</calcChain>
</file>

<file path=xl/sharedStrings.xml><?xml version="1.0" encoding="utf-8"?>
<sst xmlns="http://schemas.openxmlformats.org/spreadsheetml/2006/main" count="1818" uniqueCount="607">
  <si>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</si>
  <si>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</si>
  <si>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</si>
  <si>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</si>
  <si>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</si>
  <si>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</si>
  <si>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</si>
  <si>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</si>
  <si>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</si>
  <si>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</si>
  <si>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</si>
  <si>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</si>
  <si>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</si>
  <si>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</si>
  <si>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</si>
  <si>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</si>
  <si>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</si>
  <si>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</si>
  <si>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</si>
  <si>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</si>
  <si>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</si>
  <si>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</si>
  <si>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</si>
  <si>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</si>
  <si>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</si>
  <si>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</si>
  <si>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</si>
  <si>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</si>
  <si>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</si>
  <si>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</si>
  <si>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</si>
  <si>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</si>
  <si>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</si>
  <si>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</si>
  <si>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</si>
  <si>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</si>
  <si>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</si>
  <si>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</si>
  <si>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</si>
  <si>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</si>
  <si>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</si>
  <si>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</si>
  <si>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</si>
  <si>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</si>
  <si>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</si>
  <si>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</si>
  <si>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</si>
  <si>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</si>
  <si>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</si>
  <si>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</si>
  <si>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</si>
  <si>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</si>
  <si>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</si>
  <si>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</si>
  <si>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</si>
  <si>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</si>
  <si>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</si>
  <si>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</si>
  <si>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</si>
  <si>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</si>
  <si>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</si>
  <si>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</si>
  <si>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</si>
  <si>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</si>
  <si>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</si>
  <si>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</si>
  <si>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</si>
  <si>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</si>
  <si>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</si>
  <si>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</si>
  <si>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</si>
  <si>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</si>
  <si>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</si>
  <si>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</si>
  <si>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</si>
  <si>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</si>
  <si>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</si>
  <si>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</si>
  <si>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</si>
  <si>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</si>
  <si>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</si>
  <si>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</si>
  <si>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</si>
  <si>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</si>
  <si>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</si>
  <si>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</si>
  <si>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</si>
  <si>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</si>
  <si>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</si>
  <si>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</si>
  <si>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</si>
  <si>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</si>
  <si>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</si>
  <si>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</si>
  <si>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</si>
  <si>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</si>
  <si>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</si>
  <si>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</si>
  <si>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</si>
  <si>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</si>
  <si>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</si>
  <si>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</si>
  <si>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</si>
  <si>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</si>
  <si>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</si>
  <si>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</si>
  <si>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</si>
  <si>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</si>
  <si>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</si>
  <si>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</si>
  <si>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</si>
  <si>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</si>
  <si>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</si>
  <si>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</si>
  <si>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</si>
  <si>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</si>
  <si>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</si>
  <si>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</si>
  <si>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</si>
  <si>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</si>
  <si>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</si>
  <si>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</si>
  <si>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</si>
  <si>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</si>
  <si>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</si>
  <si>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</si>
  <si>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</si>
  <si>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</si>
  <si>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</si>
  <si>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</si>
  <si>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</si>
  <si>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</si>
  <si>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</si>
  <si>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</si>
  <si>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</si>
  <si>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</si>
  <si>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</si>
  <si>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</si>
  <si>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</si>
  <si>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</si>
  <si>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</si>
  <si>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</si>
  <si>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</si>
  <si>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</si>
  <si>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</si>
  <si>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</si>
  <si>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</si>
  <si>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</si>
  <si>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</si>
  <si>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</si>
  <si>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</si>
  <si>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</si>
  <si>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</si>
  <si>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</si>
  <si>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</si>
  <si>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</si>
  <si>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</si>
  <si>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</si>
  <si>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</si>
  <si>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</si>
  <si>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</si>
  <si>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</si>
  <si>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</si>
  <si>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</si>
  <si>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</si>
  <si>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</si>
  <si>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</si>
  <si>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</si>
  <si>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</si>
  <si>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</si>
  <si>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</si>
  <si>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</si>
  <si>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</si>
  <si>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</si>
  <si>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</si>
  <si>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</si>
  <si>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</si>
  <si>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</si>
  <si>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</si>
  <si>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</si>
  <si>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</si>
  <si>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</si>
  <si>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</si>
  <si>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</si>
  <si>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</si>
  <si>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</si>
  <si>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</si>
  <si>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</si>
  <si>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</si>
  <si>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</si>
  <si>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</si>
  <si>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</si>
  <si>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</si>
  <si>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</si>
  <si>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</si>
  <si>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</si>
  <si>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</si>
  <si>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</si>
  <si>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</si>
  <si>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</si>
  <si>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</si>
  <si>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</si>
  <si>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</si>
  <si>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</si>
  <si>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</si>
  <si>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</si>
  <si>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</si>
  <si>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</si>
  <si>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</si>
  <si>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</si>
  <si>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</si>
  <si>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</si>
  <si>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</si>
  <si>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</si>
  <si>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</si>
  <si>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</si>
  <si>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</si>
  <si>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</si>
  <si>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</si>
  <si>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</si>
  <si>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</si>
  <si>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</si>
  <si>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</si>
  <si>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</si>
  <si>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</si>
  <si>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</si>
  <si>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</si>
  <si>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</si>
  <si>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</si>
  <si>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</si>
  <si>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</si>
  <si>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</si>
  <si>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</si>
  <si>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</si>
  <si>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</si>
  <si>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</si>
  <si>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</si>
  <si>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</si>
  <si>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</si>
  <si>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</si>
  <si>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</si>
  <si>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</si>
  <si>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</si>
  <si>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</si>
  <si>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</si>
  <si>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</si>
  <si>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</si>
  <si>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</si>
  <si>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</si>
  <si>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</si>
  <si>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</si>
  <si>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</si>
  <si>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</si>
  <si>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</si>
  <si>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</si>
  <si>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</si>
  <si>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</si>
  <si>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</si>
  <si>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</si>
  <si>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</si>
  <si>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</si>
  <si>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</si>
  <si>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</si>
  <si>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</si>
  <si>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</si>
  <si>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</si>
  <si>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</si>
  <si>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</si>
  <si>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</si>
  <si>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</si>
  <si>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</si>
  <si>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</si>
  <si>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</si>
  <si>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</si>
  <si>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</si>
  <si>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</si>
  <si>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</si>
  <si>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</si>
  <si>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</si>
  <si>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</si>
  <si>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</si>
  <si>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</si>
  <si>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</si>
  <si>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</si>
  <si>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</si>
  <si>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</si>
  <si>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</si>
  <si>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</si>
  <si>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</si>
  <si>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</si>
  <si>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</si>
  <si>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</si>
  <si>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</si>
  <si>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</si>
  <si>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</si>
  <si>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</si>
  <si>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</si>
  <si>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</si>
  <si>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</si>
  <si>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</si>
  <si>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</si>
  <si>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</si>
  <si>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</si>
  <si>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</si>
  <si>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</si>
  <si>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</si>
  <si>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</si>
  <si>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</si>
  <si>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</si>
  <si>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</si>
  <si>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</si>
  <si>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</si>
  <si>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</si>
  <si>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</si>
  <si>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</si>
  <si>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</si>
  <si>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</si>
  <si>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</si>
  <si>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</si>
  <si>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</si>
  <si>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</si>
  <si>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</si>
  <si>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</si>
  <si>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</si>
  <si>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</si>
  <si>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</si>
  <si>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</si>
  <si>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</si>
  <si>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</si>
  <si>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</si>
  <si>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</si>
  <si>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</si>
  <si>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</si>
  <si>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</si>
  <si>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</si>
  <si>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</si>
  <si>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</si>
  <si>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</si>
  <si>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</si>
  <si>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</si>
  <si>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</si>
  <si>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</si>
  <si>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</si>
  <si>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</si>
  <si>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</si>
  <si>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</si>
  <si>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</si>
  <si>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</si>
  <si>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</si>
  <si>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</si>
  <si>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</si>
  <si>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</si>
  <si>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</si>
  <si>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</si>
  <si>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</si>
  <si>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</si>
  <si>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</si>
  <si>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</si>
  <si>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</si>
  <si>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</si>
  <si>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</si>
  <si>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</si>
  <si>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</si>
  <si>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</si>
  <si>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</si>
  <si>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</si>
  <si>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</si>
  <si>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</si>
  <si>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</si>
  <si>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</si>
  <si>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</si>
  <si>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</si>
  <si>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</si>
  <si>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</si>
  <si>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</si>
  <si>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</si>
  <si>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</si>
  <si>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</si>
  <si>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</si>
  <si>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</si>
  <si>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</si>
  <si>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</si>
  <si>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</si>
  <si>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</si>
  <si>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</si>
  <si>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</si>
  <si>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</si>
  <si>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</si>
  <si>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</si>
  <si>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</si>
  <si>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</si>
  <si>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</si>
  <si>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</si>
  <si>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</si>
  <si>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</si>
  <si>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</si>
  <si>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</si>
  <si>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</si>
  <si>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</si>
  <si>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</si>
  <si>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</si>
  <si>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</si>
  <si>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</si>
  <si>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</si>
  <si>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</si>
  <si>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</si>
  <si>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</si>
  <si>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</si>
  <si>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</si>
  <si>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</si>
  <si>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</si>
  <si>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</si>
  <si>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</si>
  <si>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</si>
  <si>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</si>
  <si>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</si>
  <si>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</si>
  <si>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</si>
  <si>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</si>
  <si>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</si>
  <si>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</si>
  <si>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</si>
  <si>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</si>
  <si>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</si>
  <si>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</si>
  <si>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</si>
  <si>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</si>
  <si>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</si>
  <si>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</si>
  <si>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</si>
  <si>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</si>
  <si>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</si>
  <si>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</si>
  <si>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</si>
  <si>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</si>
  <si>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</si>
  <si>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</si>
  <si>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</si>
  <si>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</si>
  <si>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</si>
  <si>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</si>
  <si>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</si>
  <si>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</si>
  <si>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</si>
  <si>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</si>
  <si>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</si>
  <si>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</si>
  <si>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</si>
  <si>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</si>
  <si>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</si>
  <si>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</si>
  <si>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</si>
  <si>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</si>
  <si>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</si>
  <si>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</si>
  <si>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</si>
  <si>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</si>
  <si>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</si>
  <si>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</si>
  <si>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</si>
  <si>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</si>
  <si>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</si>
  <si>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</si>
  <si>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</si>
  <si>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</si>
  <si>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</si>
  <si>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</si>
  <si>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</si>
  <si>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</si>
  <si>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</si>
  <si>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</si>
  <si>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</si>
  <si>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</si>
  <si>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</si>
  <si>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</si>
  <si>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</si>
  <si>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</si>
  <si>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</si>
  <si>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</si>
  <si>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</si>
  <si>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</si>
  <si>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</si>
  <si>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</si>
  <si>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</si>
  <si>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</si>
  <si>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</si>
  <si>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</si>
  <si>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</si>
  <si>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</si>
  <si>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</si>
  <si>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</si>
  <si>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</si>
  <si>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</si>
  <si>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</si>
  <si>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</si>
  <si>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</si>
  <si>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</si>
  <si>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</si>
  <si>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</si>
  <si>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</si>
  <si>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</si>
  <si>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</si>
  <si>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</si>
  <si>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</si>
  <si>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</si>
  <si>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</si>
  <si>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</si>
  <si>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</si>
  <si>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</si>
  <si>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</si>
  <si>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</si>
  <si>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</si>
  <si>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</si>
  <si>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</si>
  <si>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</si>
  <si>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</si>
  <si>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</si>
  <si>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</si>
  <si>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</si>
  <si>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</si>
  <si>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</si>
  <si>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</si>
  <si>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</si>
  <si>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</si>
  <si>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</si>
  <si>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</si>
  <si>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</si>
  <si>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</si>
  <si>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</si>
  <si>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</si>
  <si>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</si>
  <si>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</si>
  <si>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</si>
  <si>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</si>
  <si>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</si>
  <si>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</si>
  <si>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</si>
  <si>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</si>
  <si>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</si>
  <si>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</si>
  <si>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</si>
  <si>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</si>
  <si>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</si>
  <si>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</si>
  <si>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</si>
  <si>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</si>
  <si>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</si>
  <si>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</si>
  <si>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</si>
  <si>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</si>
  <si>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</si>
  <si>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</si>
  <si>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</si>
  <si>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</si>
  <si>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</si>
  <si>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</si>
  <si>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</si>
  <si>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</si>
  <si>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</si>
  <si>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</si>
  <si>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</si>
  <si>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</si>
  <si>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</si>
  <si>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</si>
  <si>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</si>
  <si>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</si>
  <si>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</si>
  <si>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</si>
  <si>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</si>
  <si>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</si>
  <si>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</si>
  <si>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</si>
  <si>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</si>
  <si>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</si>
  <si>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</si>
  <si>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</si>
  <si>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</si>
  <si>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</si>
  <si>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</si>
  <si>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</si>
  <si>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</si>
  <si>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</si>
  <si>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</si>
  <si>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</si>
  <si>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</si>
  <si>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</si>
  <si>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</si>
  <si>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</si>
  <si>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</si>
  <si>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</si>
  <si>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</si>
  <si>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</si>
  <si>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</si>
  <si>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</si>
  <si>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</si>
  <si>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</si>
  <si>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</si>
  <si>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</si>
  <si>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</si>
  <si>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</si>
  <si>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</si>
  <si>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</si>
  <si>
    <t>Todate</t>
  </si>
  <si>
    <t>Prev Week</t>
  </si>
  <si>
    <t>This Week</t>
  </si>
  <si>
    <t>Total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</si>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</sst>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8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167" fontId="11" fillId="5" borderId="0" xfId="5" applyNumberFormat="1" applyFont="1" applyFill="1" applyAlignment="1">
      <alignment vertical="distributed" wrapText="1"/>
    </xf>
    <xf numFmtId="15" fontId="11" fillId="27" borderId="2" xfId="0" applyNumberFormat="1" applyFont="1" applyFill="1" applyBorder="1" applyAlignment="1">
      <alignment horizontal="center" vertical="center"/>
    </xf>
    <xf numFmtId="15" fontId="17" fillId="28" borderId="2" xfId="0" applyNumberFormat="1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left" vertical="center"/>
    </xf>
    <xf numFmtId="168" fontId="11" fillId="0" borderId="0" xfId="5" applyNumberFormat="1" applyFont="1" applyAlignment="1">
      <alignment horizontal="center" vertical="center"/>
    </xf>
    <xf numFmtId="15" fontId="17" fillId="22" borderId="2" xfId="0" applyNumberFormat="1" applyFont="1" applyFill="1" applyBorder="1" applyAlignment="1">
      <alignment horizontal="center" vertical="center"/>
    </xf>
    <xf numFmtId="15" fontId="35" fillId="22" borderId="2" xfId="21" applyNumberFormat="1" applyFont="1" applyFill="1" applyBorder="1" applyAlignment="1">
      <alignment horizontal="center" vertical="center"/>
    </xf>
    <xf numFmtId="1" fontId="11" fillId="0" borderId="0" xfId="5" applyNumberFormat="1" applyFont="1" applyAlignment="1">
      <alignment horizontal="center" vertical="center"/>
    </xf>
    <xf numFmtId="15" fontId="35" fillId="29" borderId="2" xfId="21" applyNumberFormat="1" applyFont="1" applyFill="1" applyBorder="1" applyAlignment="1">
      <alignment horizontal="center" vertical="center"/>
    </xf>
    <xf numFmtId="15" fontId="17" fillId="29" borderId="2" xfId="0" applyNumberFormat="1" applyFont="1" applyFill="1" applyBorder="1" applyAlignment="1">
      <alignment horizontal="center" vertical="center"/>
    </xf>
    <xf numFmtId="15" fontId="35" fillId="30" borderId="2" xfId="21" applyNumberFormat="1" applyFont="1" applyFill="1" applyBorder="1" applyAlignment="1">
      <alignment horizontal="center" vertical="center"/>
    </xf>
    <xf numFmtId="15" fontId="17" fillId="30" borderId="2" xfId="0" applyNumberFormat="1" applyFont="1" applyFill="1" applyBorder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  <xf numFmtId="0" fontId="1" fillId="9" borderId="2" xfId="26" applyFill="1" applyBorder="1" applyAlignment="1">
      <alignment horizontal="center" vertical="center" wrapText="1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  <xf numFmtId="10" fontId="1" fillId="0" borderId="2" xfId="2" applyNumberFormat="1" applyBorder="1" applyAlignment="1">
      <alignment horizontal="center" vertical="center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310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  <c:pt idx="26">
                  <c:v>4.0983606557377046E-2</c:v>
                </c:pt>
                <c:pt idx="27">
                  <c:v>5.737704918032787E-2</c:v>
                </c:pt>
                <c:pt idx="28">
                  <c:v>6.3934426229508193E-2</c:v>
                </c:pt>
                <c:pt idx="29">
                  <c:v>5.3278688524590147E-2</c:v>
                </c:pt>
                <c:pt idx="30">
                  <c:v>3.1147540983606562E-2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  <c:pt idx="26">
                  <c:v>0.57868852459016384</c:v>
                </c:pt>
                <c:pt idx="27">
                  <c:v>0.63606557377049167</c:v>
                </c:pt>
                <c:pt idx="28">
                  <c:v>0.69999999999999984</c:v>
                </c:pt>
                <c:pt idx="29">
                  <c:v>0.75327868852459001</c:v>
                </c:pt>
                <c:pt idx="30">
                  <c:v>0.78442622950819663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rmaidsubsea-my.sharepoint.com/personal/arif_s_mermaid-group_com/Documents/Backup/2025%20Zawtika%201F/4)%20Project%20Control/02.%20Progress%20Measurement%20System/22.%20Progress%20Cut%20off%2004%20Sep%2026%20Rev.02.09.26/Att.0.%20ZTK_Document%20Log%20Report_4%20Sep.xls" TargetMode="External"/><Relationship Id="rId2" Type="http://schemas.microsoft.com/office/2019/04/relationships/externalLinkLongPath" Target="Att.0.%20ZTK_Document%20Log%20Report_4%20Sep.xls?DC97D85E" TargetMode="External"/><Relationship Id="rId1" Type="http://schemas.openxmlformats.org/officeDocument/2006/relationships/externalLinkPath" Target="file:///\\DC97D85E\Att.0.%20ZTK_Document%20Log%20Report_4%20Se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MM-ZTK-1C-WP8-INS-BLD-0004_A</v>
          </cell>
          <cell r="C17" t="str">
            <v>WP8 INSTRUMENT CABLE BLOCK DIAGRAM (ESD/FGS)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BLD</v>
          </cell>
          <cell r="O17" t="str">
            <v>Block Diagram</v>
          </cell>
          <cell r="P17" t="str">
            <v>0</v>
          </cell>
          <cell r="Q17" t="str">
            <v>In Review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03-Sep-2026 18:09:11</v>
          </cell>
          <cell r="V17" t="str">
            <v>wisuda.c@jutal.com</v>
          </cell>
          <cell r="W17" t="str">
            <v>04-Sep-2026 11:37:00</v>
          </cell>
          <cell r="X17" t="str">
            <v>Jumpol Sudjitjul</v>
          </cell>
          <cell r="Y17" t="str">
            <v>11-Sep-2026</v>
          </cell>
          <cell r="Z17" t="str">
            <v/>
          </cell>
          <cell r="AA17" t="str">
            <v>Wichai Salee</v>
          </cell>
          <cell r="AB17" t="str">
            <v>15-Sep-2026</v>
          </cell>
          <cell r="AC17" t="str">
            <v/>
          </cell>
          <cell r="AD17" t="str">
            <v>Pornlert Wanaphattharaphan</v>
          </cell>
          <cell r="AE17" t="str">
            <v>16-Sep-2026</v>
          </cell>
          <cell r="AF17" t="str">
            <v/>
          </cell>
          <cell r="AG17" t="str">
            <v/>
          </cell>
          <cell r="AJ17" t="str">
            <v>17-Sep-2026</v>
          </cell>
          <cell r="AK17" t="str">
            <v/>
          </cell>
          <cell r="AL17" t="str">
            <v/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MM-ZTK-1C-WP8-INS-DWG-0004_A</v>
          </cell>
          <cell r="C18" t="str">
            <v>WP8 INSTRUMENT HOOK-UP DRAWINGS</v>
          </cell>
          <cell r="D18" t="str">
            <v/>
          </cell>
          <cell r="E18" t="str">
            <v>A1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DWG</v>
          </cell>
          <cell r="O18" t="str">
            <v>General Drawing</v>
          </cell>
          <cell r="P18" t="str">
            <v>0</v>
          </cell>
          <cell r="Q18" t="str">
            <v>In Review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03-Sep-2026 18:09:37</v>
          </cell>
          <cell r="V18" t="str">
            <v>wisuda.c@jutal.com</v>
          </cell>
          <cell r="W18" t="str">
            <v>04-Sep-2026 08:15:31</v>
          </cell>
          <cell r="X18" t="str">
            <v>Jumpol Sudjitjul</v>
          </cell>
          <cell r="Y18" t="str">
            <v>11-Sep-2026</v>
          </cell>
          <cell r="Z18" t="str">
            <v/>
          </cell>
          <cell r="AA18" t="str">
            <v>Wichai Salee</v>
          </cell>
          <cell r="AB18" t="str">
            <v>15-Sep-2026</v>
          </cell>
          <cell r="AC18" t="str">
            <v/>
          </cell>
          <cell r="AD18" t="str">
            <v>Pornlert Wanaphattharaphan</v>
          </cell>
          <cell r="AE18" t="str">
            <v>16-Sep-2026</v>
          </cell>
          <cell r="AF18" t="str">
            <v/>
          </cell>
          <cell r="AG18" t="str">
            <v/>
          </cell>
          <cell r="AJ18" t="str">
            <v>17-Sep-2026</v>
          </cell>
          <cell r="AK18" t="str">
            <v/>
          </cell>
          <cell r="AL18" t="str">
            <v/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MM-ZTK-1C-WP8-INS-LAY-0001_A</v>
          </cell>
          <cell r="C19" t="str">
            <v>WP8 INSTRUMENT LOCATION PLAN</v>
          </cell>
          <cell r="D19" t="str">
            <v/>
          </cell>
          <cell r="E19" t="str">
            <v>A1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LAY</v>
          </cell>
          <cell r="O19" t="str">
            <v>Layout Drawing</v>
          </cell>
          <cell r="P19" t="str">
            <v>0</v>
          </cell>
          <cell r="Q19" t="str">
            <v>In Review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03-Sep-2026 18:10:05</v>
          </cell>
          <cell r="V19" t="str">
            <v>wisuda.c@jutal.com</v>
          </cell>
          <cell r="W19" t="str">
            <v>04-Sep-2026 08:12:32</v>
          </cell>
          <cell r="X19" t="str">
            <v>Jumpol Sudjitjul</v>
          </cell>
          <cell r="Y19" t="str">
            <v>11-Sep-2026</v>
          </cell>
          <cell r="Z19" t="str">
            <v/>
          </cell>
          <cell r="AA19" t="str">
            <v>Wichai Salee</v>
          </cell>
          <cell r="AB19" t="str">
            <v>15-Sep-2026</v>
          </cell>
          <cell r="AC19" t="str">
            <v/>
          </cell>
          <cell r="AD19" t="str">
            <v>Pornlert Wanaphattharaphan</v>
          </cell>
          <cell r="AE19" t="str">
            <v>16-Sep-2026</v>
          </cell>
          <cell r="AF19" t="str">
            <v/>
          </cell>
          <cell r="AG19" t="str">
            <v/>
          </cell>
          <cell r="AJ19" t="str">
            <v>17-Sep-2026</v>
          </cell>
          <cell r="AK19" t="str">
            <v/>
          </cell>
          <cell r="AL19" t="str">
            <v/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MM-ZTK-1C-WP8-INS-LAY-0006_A</v>
          </cell>
          <cell r="C20" t="str">
            <v>WP8 INSTRUMENT MCT LAYOUT</v>
          </cell>
          <cell r="D20" t="str">
            <v/>
          </cell>
          <cell r="E20" t="str">
            <v>A1</v>
          </cell>
          <cell r="F20" t="str">
            <v>Project Document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LAY</v>
          </cell>
          <cell r="O20" t="str">
            <v>Layout Drawing</v>
          </cell>
          <cell r="P20" t="str">
            <v>0</v>
          </cell>
          <cell r="Q20" t="str">
            <v>In Review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03-Sep-2026 18:10:32</v>
          </cell>
          <cell r="V20" t="str">
            <v>wisuda.c@jutal.com</v>
          </cell>
          <cell r="W20" t="str">
            <v>04-Sep-2026 08:12:53</v>
          </cell>
          <cell r="X20" t="str">
            <v>Jumpol Sudjitjul</v>
          </cell>
          <cell r="Y20" t="str">
            <v>11-Sep-2026</v>
          </cell>
          <cell r="Z20" t="str">
            <v/>
          </cell>
          <cell r="AA20" t="str">
            <v>Wichai Salee</v>
          </cell>
          <cell r="AB20" t="str">
            <v>15-Sep-2026</v>
          </cell>
          <cell r="AC20" t="str">
            <v/>
          </cell>
          <cell r="AD20" t="str">
            <v>Pornlert Wanaphattharaphan</v>
          </cell>
          <cell r="AE20" t="str">
            <v>16-Sep-2026</v>
          </cell>
          <cell r="AF20" t="str">
            <v/>
          </cell>
          <cell r="AG20" t="str">
            <v/>
          </cell>
          <cell r="AJ20" t="str">
            <v>17-Sep-2026</v>
          </cell>
          <cell r="AK20" t="str">
            <v/>
          </cell>
          <cell r="AL20" t="str">
            <v/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MM-ZTK-1C-WP8-INS-LAY-0008_A</v>
          </cell>
          <cell r="C21" t="str">
            <v>WP8 INSTRUMENT MCT LAYOUT</v>
          </cell>
          <cell r="D21" t="str">
            <v/>
          </cell>
          <cell r="E21" t="str">
            <v>A1</v>
          </cell>
          <cell r="F21" t="str">
            <v>Project Document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INS</v>
          </cell>
          <cell r="M21" t="str">
            <v>Instrumentation and Control</v>
          </cell>
          <cell r="N21" t="str">
            <v>LAY</v>
          </cell>
          <cell r="O21" t="str">
            <v>Layout Drawing</v>
          </cell>
          <cell r="P21" t="str">
            <v>0</v>
          </cell>
          <cell r="Q21" t="str">
            <v>In Review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03-Sep-2026 18:11:00</v>
          </cell>
          <cell r="V21" t="str">
            <v>wisuda.c@jutal.com</v>
          </cell>
          <cell r="W21" t="str">
            <v>04-Sep-2026 08:13:08</v>
          </cell>
          <cell r="X21" t="str">
            <v>Jumpol Sudjitjul</v>
          </cell>
          <cell r="Y21" t="str">
            <v>11-Sep-2026</v>
          </cell>
          <cell r="Z21" t="str">
            <v/>
          </cell>
          <cell r="AA21" t="str">
            <v>Wichai Salee</v>
          </cell>
          <cell r="AB21" t="str">
            <v>15-Sep-2026</v>
          </cell>
          <cell r="AC21" t="str">
            <v/>
          </cell>
          <cell r="AD21" t="str">
            <v>Pornlert Wanaphattharaphan</v>
          </cell>
          <cell r="AE21" t="str">
            <v>16-Sep-2026</v>
          </cell>
          <cell r="AF21" t="str">
            <v/>
          </cell>
          <cell r="AG21" t="str">
            <v/>
          </cell>
          <cell r="AJ21" t="str">
            <v>17-Sep-2026</v>
          </cell>
          <cell r="AK21" t="str">
            <v/>
          </cell>
          <cell r="AL21" t="str">
            <v/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MM-ZTK-1C-WP8-INS-LIS-0001_A</v>
          </cell>
          <cell r="C22" t="str">
            <v>WP8 INSTRUMENT INDEX</v>
          </cell>
          <cell r="D22" t="str">
            <v/>
          </cell>
          <cell r="E22" t="str">
            <v>A1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LIS</v>
          </cell>
          <cell r="O22" t="str">
            <v>List, Index, Schedule, Listing</v>
          </cell>
          <cell r="P22" t="str">
            <v>0</v>
          </cell>
          <cell r="Q22" t="str">
            <v>In Approval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24-Aug-2026 09:38:31</v>
          </cell>
          <cell r="V22" t="str">
            <v>wisuda.c@jutal.com</v>
          </cell>
          <cell r="W22" t="str">
            <v>25-Aug-2026 08:31:55</v>
          </cell>
          <cell r="X22" t="str">
            <v>Jumpol Sudjitjul</v>
          </cell>
          <cell r="Y22" t="str">
            <v>01-Sep-2026</v>
          </cell>
          <cell r="Z22" t="str">
            <v/>
          </cell>
          <cell r="AA22" t="str">
            <v>Wichai Salee</v>
          </cell>
          <cell r="AB22" t="str">
            <v>03-Sep-2026</v>
          </cell>
          <cell r="AC22" t="str">
            <v>02-Sep-2026 10:30:49</v>
          </cell>
          <cell r="AD22" t="str">
            <v>Pornlert Wanaphattharaphan</v>
          </cell>
          <cell r="AE22" t="str">
            <v>04-Sep-2026</v>
          </cell>
          <cell r="AF22" t="str">
            <v/>
          </cell>
          <cell r="AG22" t="str">
            <v>APPR</v>
          </cell>
          <cell r="AJ22" t="str">
            <v>07-Sep-2026</v>
          </cell>
          <cell r="AK22" t="str">
            <v/>
          </cell>
          <cell r="AL22" t="str">
            <v/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MM-ZTK-1C-WP8-INS-LIS-0002_A</v>
          </cell>
          <cell r="C23" t="str">
            <v>WP8 INSTRUMENT I/O LIST</v>
          </cell>
          <cell r="D23" t="str">
            <v/>
          </cell>
          <cell r="E23" t="str">
            <v>A1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ZWP08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LIS</v>
          </cell>
          <cell r="O23" t="str">
            <v>List, Index, Schedule, Listing</v>
          </cell>
          <cell r="P23" t="str">
            <v>0</v>
          </cell>
          <cell r="Q23" t="str">
            <v>In Review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26-Aug-2026 11:28:05</v>
          </cell>
          <cell r="V23" t="str">
            <v>wisuda.c@jutal.com</v>
          </cell>
          <cell r="W23" t="str">
            <v>26-Aug-2026 13:21:24</v>
          </cell>
          <cell r="X23" t="str">
            <v>Jumpol Sudjitjul</v>
          </cell>
          <cell r="Y23" t="str">
            <v>02-Sep-2026</v>
          </cell>
          <cell r="Z23" t="str">
            <v/>
          </cell>
          <cell r="AA23" t="str">
            <v>Wichai Salee</v>
          </cell>
          <cell r="AB23" t="str">
            <v>04-Sep-2026</v>
          </cell>
          <cell r="AC23" t="str">
            <v/>
          </cell>
          <cell r="AD23" t="str">
            <v>Pornlert Wanaphattharaphan</v>
          </cell>
          <cell r="AE23" t="str">
            <v>07-Sep-2026</v>
          </cell>
          <cell r="AF23" t="str">
            <v/>
          </cell>
          <cell r="AG23" t="str">
            <v/>
          </cell>
          <cell r="AJ23" t="str">
            <v>08-Sep-2026</v>
          </cell>
          <cell r="AK23" t="str">
            <v/>
          </cell>
          <cell r="AL23" t="str">
            <v/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MM-ZTK-1C-WP8-INS-LIS-0003</v>
          </cell>
          <cell r="C24" t="str">
            <v>WP8 ESD CAUSE &amp; EFFECT DIAGRAMS</v>
          </cell>
          <cell r="D24" t="str">
            <v/>
          </cell>
          <cell r="E24" t="str">
            <v>A1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ZWP08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LIS</v>
          </cell>
          <cell r="O24" t="str">
            <v>List, Index, Schedule, Listing</v>
          </cell>
          <cell r="P24" t="str">
            <v>0</v>
          </cell>
          <cell r="Q24" t="str">
            <v>Submitted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27-Jun-2026 18:58:26</v>
          </cell>
          <cell r="V24" t="str">
            <v>wisuda.c@jutal.com</v>
          </cell>
          <cell r="W24" t="str">
            <v>27-Jun-2026 19:07:18</v>
          </cell>
          <cell r="X24" t="str">
            <v>Jumpol Sudjitjul</v>
          </cell>
          <cell r="Y24" t="str">
            <v>06-Jul-2026</v>
          </cell>
          <cell r="Z24" t="str">
            <v/>
          </cell>
          <cell r="AA24" t="str">
            <v>Wichai Salee</v>
          </cell>
          <cell r="AB24" t="str">
            <v>08-Jul-2026</v>
          </cell>
          <cell r="AC24" t="str">
            <v>13-Jul-2026 00:03:06</v>
          </cell>
          <cell r="AD24" t="str">
            <v>Pornlert Wanaphattharaphan</v>
          </cell>
          <cell r="AE24" t="str">
            <v>09-Jul-2026</v>
          </cell>
          <cell r="AF24" t="str">
            <v>13-Jul-2026 23:15:13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10-Jul-2026</v>
          </cell>
          <cell r="AK24" t="str">
            <v>14-Jul-2026 08:41:15</v>
          </cell>
          <cell r="AL24" t="str">
            <v>14-Jul-2026 02:27:08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MM-ZTK-1C-WP8-INS-LIS-0004_A</v>
          </cell>
          <cell r="C25" t="str">
            <v>WP8 INSTRUMENT CABLE SCHEDULE</v>
          </cell>
          <cell r="D25" t="str">
            <v/>
          </cell>
          <cell r="E25" t="str">
            <v>A1</v>
          </cell>
          <cell r="F25" t="str">
            <v>Project Document</v>
          </cell>
          <cell r="G25" t="str">
            <v>Engineering Document</v>
          </cell>
          <cell r="H25" t="str">
            <v>Part C - Engineering Dwg</v>
          </cell>
          <cell r="I25" t="str">
            <v>ZWP08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LIS</v>
          </cell>
          <cell r="O25" t="str">
            <v>List, Index, Schedule, Listing</v>
          </cell>
          <cell r="P25" t="str">
            <v>0</v>
          </cell>
          <cell r="Q25" t="str">
            <v>In Approval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24-Aug-2026 09:39:08</v>
          </cell>
          <cell r="V25" t="str">
            <v>wisuda.c@jutal.com</v>
          </cell>
          <cell r="W25" t="str">
            <v>25-Aug-2026 08:32:14</v>
          </cell>
          <cell r="X25" t="str">
            <v>Jumpol Sudjitjul</v>
          </cell>
          <cell r="Y25" t="str">
            <v>01-Sep-2026</v>
          </cell>
          <cell r="Z25" t="str">
            <v/>
          </cell>
          <cell r="AA25" t="str">
            <v>Wichai Salee</v>
          </cell>
          <cell r="AB25" t="str">
            <v>03-Sep-2026</v>
          </cell>
          <cell r="AC25" t="str">
            <v>02-Sep-2026 10:31:07</v>
          </cell>
          <cell r="AD25" t="str">
            <v>Pornlert Wanaphattharaphan</v>
          </cell>
          <cell r="AE25" t="str">
            <v>04-Sep-2026</v>
          </cell>
          <cell r="AF25" t="str">
            <v/>
          </cell>
          <cell r="AG25" t="str">
            <v>APPR-C</v>
          </cell>
          <cell r="AJ25" t="str">
            <v>07-Sep-2026</v>
          </cell>
          <cell r="AK25" t="str">
            <v/>
          </cell>
          <cell r="AL25" t="str">
            <v/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MM-ZTK-1C-WP8-INS-LIS-0005_A</v>
          </cell>
          <cell r="C26" t="str">
            <v>WP8 INSTRUMENT TUBE SCHEDULE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ZWP08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LIS</v>
          </cell>
          <cell r="O26" t="str">
            <v>List, Index, Schedule, Listing</v>
          </cell>
          <cell r="P26" t="str">
            <v>0</v>
          </cell>
          <cell r="Q26" t="str">
            <v>In Approval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24-Aug-2026 09:39:43</v>
          </cell>
          <cell r="V26" t="str">
            <v>wisuda.c@jutal.com</v>
          </cell>
          <cell r="W26" t="str">
            <v>25-Aug-2026 08:32:35</v>
          </cell>
          <cell r="X26" t="str">
            <v>Jumpol Sudjitjul</v>
          </cell>
          <cell r="Y26" t="str">
            <v>01-Sep-2026</v>
          </cell>
          <cell r="Z26" t="str">
            <v/>
          </cell>
          <cell r="AA26" t="str">
            <v>Wichai Salee</v>
          </cell>
          <cell r="AB26" t="str">
            <v>03-Sep-2026</v>
          </cell>
          <cell r="AC26" t="str">
            <v>02-Sep-2026 10:31:20</v>
          </cell>
          <cell r="AD26" t="str">
            <v>Pornlert Wanaphattharaphan</v>
          </cell>
          <cell r="AE26" t="str">
            <v>04-Sep-2026</v>
          </cell>
          <cell r="AF26" t="str">
            <v/>
          </cell>
          <cell r="AG26" t="str">
            <v>APPR-C</v>
          </cell>
          <cell r="AJ26" t="str">
            <v>07-Sep-2026</v>
          </cell>
          <cell r="AK26" t="str">
            <v/>
          </cell>
          <cell r="AL26" t="str">
            <v/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MM-ZTK-1C-WP8-INS-WIR-0001_A</v>
          </cell>
          <cell r="C27" t="str">
            <v>WP8 INSTRUMENT WIRING DIAGRAMS (PCS &amp; SIS/FGS)</v>
          </cell>
          <cell r="D27" t="str">
            <v/>
          </cell>
          <cell r="E27" t="str">
            <v>A1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ZWP08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WIR</v>
          </cell>
          <cell r="O27" t="str">
            <v>Wiring Diagram</v>
          </cell>
          <cell r="P27" t="str">
            <v>0</v>
          </cell>
          <cell r="Q27" t="str">
            <v>In Review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03-Sep-2026 18:11:29</v>
          </cell>
          <cell r="V27" t="str">
            <v>wisuda.c@jutal.com</v>
          </cell>
          <cell r="W27" t="str">
            <v>04-Sep-2026 08:14:18</v>
          </cell>
          <cell r="X27" t="str">
            <v>Jumpol Sudjitjul</v>
          </cell>
          <cell r="Y27" t="str">
            <v>11-Sep-2026</v>
          </cell>
          <cell r="Z27" t="str">
            <v/>
          </cell>
          <cell r="AA27" t="str">
            <v>Wichai Salee</v>
          </cell>
          <cell r="AB27" t="str">
            <v>15-Sep-2026</v>
          </cell>
          <cell r="AC27" t="str">
            <v/>
          </cell>
          <cell r="AD27" t="str">
            <v>Pornlert Wanaphattharaphan</v>
          </cell>
          <cell r="AE27" t="str">
            <v>16-Sep-2026</v>
          </cell>
          <cell r="AF27" t="str">
            <v/>
          </cell>
          <cell r="AG27" t="str">
            <v/>
          </cell>
          <cell r="AJ27" t="str">
            <v>17-Sep-2026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MM-ZTK-1C-WP8-INS-WIR-0002</v>
          </cell>
          <cell r="C28" t="str">
            <v>WP8 INSTRUMENT LOOP DIAGRAM</v>
          </cell>
          <cell r="D28" t="str">
            <v/>
          </cell>
          <cell r="E28" t="str">
            <v>A1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ZWP08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WIR</v>
          </cell>
          <cell r="O28" t="str">
            <v>Wiring Diagram</v>
          </cell>
          <cell r="P28" t="str">
            <v>0</v>
          </cell>
          <cell r="Q28" t="str">
            <v>In Review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03-Sep-2026 18:11:56</v>
          </cell>
          <cell r="V28" t="str">
            <v>wisuda.c@jutal.com</v>
          </cell>
          <cell r="W28" t="str">
            <v>04-Sep-2026 08:14:40</v>
          </cell>
          <cell r="X28" t="str">
            <v>Jumpol Sudjitjul</v>
          </cell>
          <cell r="Y28" t="str">
            <v>11-Sep-2026</v>
          </cell>
          <cell r="Z28" t="str">
            <v/>
          </cell>
          <cell r="AB28" t="str">
            <v>15-Sep-2026</v>
          </cell>
          <cell r="AC28" t="str">
            <v/>
          </cell>
          <cell r="AE28" t="str">
            <v>16-Sep-2026</v>
          </cell>
          <cell r="AF28" t="str">
            <v/>
          </cell>
          <cell r="AG28" t="str">
            <v/>
          </cell>
          <cell r="AJ28" t="str">
            <v>17-Sep-2026</v>
          </cell>
          <cell r="AK28" t="str">
            <v/>
          </cell>
          <cell r="AL28" t="str">
            <v/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MM-ZTK-1C-WP8-PRO-ESD-0001</v>
          </cell>
          <cell r="C29" t="str">
            <v>WP8 ESD LOGIC DIAGRAM</v>
          </cell>
          <cell r="D29" t="str">
            <v/>
          </cell>
          <cell r="E29" t="str">
            <v>A1</v>
          </cell>
          <cell r="F29" t="str">
            <v>Project Document</v>
          </cell>
          <cell r="G29" t="str">
            <v>Engineering Document</v>
          </cell>
          <cell r="H29" t="str">
            <v>Part C - Engineering Dwg</v>
          </cell>
          <cell r="I29" t="str">
            <v>ZWP08</v>
          </cell>
          <cell r="J29" t="str">
            <v/>
          </cell>
          <cell r="K29" t="str">
            <v/>
          </cell>
          <cell r="L29" t="str">
            <v>PRO</v>
          </cell>
          <cell r="M29" t="str">
            <v>Process</v>
          </cell>
          <cell r="N29" t="str">
            <v>ESD</v>
          </cell>
          <cell r="O29" t="str">
            <v>Emergency Logic Diagram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21-Jun-2026 22:42:59</v>
          </cell>
          <cell r="V29" t="str">
            <v>wisuda.c@jutal.com</v>
          </cell>
          <cell r="W29" t="str">
            <v>22-Jun-2026 14:16:13</v>
          </cell>
          <cell r="X29" t="str">
            <v>Jumpol Sudjitjul</v>
          </cell>
          <cell r="Y29" t="str">
            <v>29-Jun-2026</v>
          </cell>
          <cell r="Z29" t="str">
            <v/>
          </cell>
          <cell r="AA29" t="str">
            <v>Chananun Rojanarungruengporn</v>
          </cell>
          <cell r="AB29" t="str">
            <v>01-Jul-2026</v>
          </cell>
          <cell r="AC29" t="str">
            <v>05-Jul-2026 17:17:28</v>
          </cell>
          <cell r="AD29" t="str">
            <v>Pornlert Wanaphattharaphan</v>
          </cell>
          <cell r="AE29" t="str">
            <v>02-Jul-2026</v>
          </cell>
          <cell r="AF29" t="str">
            <v>07-Jul-2026 00:49:20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03-Jul-2026</v>
          </cell>
          <cell r="AK29" t="str">
            <v>07-Jul-2026 08:22:59</v>
          </cell>
          <cell r="AL29" t="str">
            <v>07-Jul-2026 02:01:04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MM-ZTK-1C-WP8-PRO-LIS-0005_A</v>
          </cell>
          <cell r="C30" t="str">
            <v>SAFETY ANALYSIS FUNCTION EVALUATION (SAFE CHARTS)</v>
          </cell>
          <cell r="D30" t="str">
            <v/>
          </cell>
          <cell r="E30" t="str">
            <v>A1</v>
          </cell>
          <cell r="F30" t="str">
            <v>Project Document</v>
          </cell>
          <cell r="G30" t="str">
            <v>Engineering Document</v>
          </cell>
          <cell r="H30" t="str">
            <v>Part C - Engineering Dwg</v>
          </cell>
          <cell r="I30" t="str">
            <v>ZWP08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LIS</v>
          </cell>
          <cell r="O30" t="str">
            <v>List, Index, Schedule, Listing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03-Aug-2026 11:00:46</v>
          </cell>
          <cell r="V30" t="str">
            <v>wisuda.c@jutal.com</v>
          </cell>
          <cell r="W30" t="str">
            <v>03-Aug-2026 14:18:30</v>
          </cell>
          <cell r="X30" t="str">
            <v>Jumpol Sudjitjul</v>
          </cell>
          <cell r="Y30" t="str">
            <v>10-Aug-2026</v>
          </cell>
          <cell r="Z30" t="str">
            <v>09-Aug-2026 23:59:43</v>
          </cell>
          <cell r="AA30" t="str">
            <v>Chananun Rojanarungruengporn</v>
          </cell>
          <cell r="AB30" t="str">
            <v>13-Aug-2026</v>
          </cell>
          <cell r="AC30" t="str">
            <v>17-Aug-2026 12:22:53</v>
          </cell>
          <cell r="AD30" t="str">
            <v>Pornlert Wanaphattharaphan</v>
          </cell>
          <cell r="AE30" t="str">
            <v>14-Aug-2026</v>
          </cell>
          <cell r="AF30" t="str">
            <v>20-Aug-2026 22:54:53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17-Aug-2026</v>
          </cell>
          <cell r="AK30" t="str">
            <v>21-Aug-2026 10:21:43</v>
          </cell>
          <cell r="AL30" t="str">
            <v>21-Aug-2026 03:58:12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MM-ZTK-1C-WP8-PRO-PFD-0001</v>
          </cell>
          <cell r="C31" t="str">
            <v>PROCESS FLOW DIAGRAM WELLHEAD PLATFORM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ZWP08</v>
          </cell>
          <cell r="J31" t="str">
            <v/>
          </cell>
          <cell r="K31" t="str">
            <v/>
          </cell>
          <cell r="L31" t="str">
            <v>PRO</v>
          </cell>
          <cell r="M31" t="str">
            <v>Process</v>
          </cell>
          <cell r="N31" t="str">
            <v>PFD</v>
          </cell>
          <cell r="O31" t="str">
            <v>Process Flow Diagram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23-Jun-2026 11:32:40</v>
          </cell>
          <cell r="V31" t="str">
            <v>wisuda.c@jutal.com</v>
          </cell>
          <cell r="W31" t="str">
            <v>23-Jun-2026 12:48:14</v>
          </cell>
          <cell r="X31" t="str">
            <v>Jumpol Sudjitjul</v>
          </cell>
          <cell r="Y31" t="str">
            <v>30-Jun-2026</v>
          </cell>
          <cell r="Z31" t="str">
            <v/>
          </cell>
          <cell r="AB31" t="str">
            <v>02-Jul-2026</v>
          </cell>
          <cell r="AC31" t="str">
            <v>01-Jul-2026 22:55:47</v>
          </cell>
          <cell r="AE31" t="str">
            <v>03-Jul-2026</v>
          </cell>
          <cell r="AF31" t="str">
            <v>03-Jul-2026 00:49:51</v>
          </cell>
          <cell r="AG31" t="str">
            <v>AWC-C</v>
          </cell>
          <cell r="AH31" t="str">
            <v>Approved with Comment (Proceed to Rev.C)</v>
          </cell>
          <cell r="AI31" t="str">
            <v>Jumpol Sudjitjul</v>
          </cell>
          <cell r="AJ31" t="str">
            <v>06-Jul-2026</v>
          </cell>
          <cell r="AK31" t="str">
            <v>03-Jul-2026 11:07:16</v>
          </cell>
          <cell r="AL31" t="str">
            <v>03-Jul-2026 04:54:01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MM-ZTK-1C-WP8-PRO-PID-0014</v>
          </cell>
          <cell r="C32" t="str">
            <v>PIPING &amp; INSTRUMENTATION DIAGRAM HORIZONTAL PIG LAUNCHER &amp; EXPORT LINE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ZWP08</v>
          </cell>
          <cell r="J32" t="str">
            <v/>
          </cell>
          <cell r="K32" t="str">
            <v/>
          </cell>
          <cell r="L32" t="str">
            <v>PRO</v>
          </cell>
          <cell r="M32" t="str">
            <v>Process</v>
          </cell>
          <cell r="N32" t="str">
            <v>PID</v>
          </cell>
          <cell r="O32" t="str">
            <v>Piping and Instrumentation Diagram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23-Jun-2026 11:33:07</v>
          </cell>
          <cell r="V32" t="str">
            <v>wisuda.c@jutal.com</v>
          </cell>
          <cell r="W32" t="str">
            <v>23-Jun-2026 12:39:04</v>
          </cell>
          <cell r="X32" t="str">
            <v>Jumpol Sudjitjul</v>
          </cell>
          <cell r="Y32" t="str">
            <v>30-Jun-2026</v>
          </cell>
          <cell r="Z32" t="str">
            <v/>
          </cell>
          <cell r="AB32" t="str">
            <v>02-Jul-2026</v>
          </cell>
          <cell r="AC32" t="str">
            <v>05-Jul-2026 17:15:33</v>
          </cell>
          <cell r="AE32" t="str">
            <v>03-Jul-2026</v>
          </cell>
          <cell r="AF32" t="str">
            <v>07-Jul-2026 00:52:39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06-Jul-2026</v>
          </cell>
          <cell r="AK32" t="str">
            <v>07-Jul-2026 08:28:07</v>
          </cell>
          <cell r="AL32" t="str">
            <v>07-Jul-2026 02:03:24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MM-ZTK-1C-WP8-PRO-PID-0017</v>
          </cell>
          <cell r="C33" t="str">
            <v>PIPING &amp; INSTRUMENTATION DIAGRAM PIG RECEIVER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ZWP08</v>
          </cell>
          <cell r="J33" t="str">
            <v/>
          </cell>
          <cell r="K33" t="str">
            <v/>
          </cell>
          <cell r="L33" t="str">
            <v>PRO</v>
          </cell>
          <cell r="M33" t="str">
            <v>Process</v>
          </cell>
          <cell r="N33" t="str">
            <v>PID</v>
          </cell>
          <cell r="O33" t="str">
            <v>Piping and Instrumentation Diagram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23-Jun-2026 11:33:38</v>
          </cell>
          <cell r="V33" t="str">
            <v>wisuda.c@jutal.com</v>
          </cell>
          <cell r="W33" t="str">
            <v>23-Jun-2026 12:39:35</v>
          </cell>
          <cell r="X33" t="str">
            <v>Jumpol Sudjitjul</v>
          </cell>
          <cell r="Y33" t="str">
            <v>30-Jun-2026</v>
          </cell>
          <cell r="Z33" t="str">
            <v/>
          </cell>
          <cell r="AB33" t="str">
            <v>02-Jul-2026</v>
          </cell>
          <cell r="AC33" t="str">
            <v>05-Jul-2026 17:14:20</v>
          </cell>
          <cell r="AE33" t="str">
            <v>03-Jul-2026</v>
          </cell>
          <cell r="AF33" t="str">
            <v>07-Jul-2026 00:51:59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06-Jul-2026</v>
          </cell>
          <cell r="AK33" t="str">
            <v>07-Jul-2026 08:29:34</v>
          </cell>
          <cell r="AL33" t="str">
            <v>07-Jul-2026 02:04:58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MM-ZTK-1C-WPX-PRO-LIS-0005_A</v>
          </cell>
          <cell r="C34" t="str">
            <v>SAFETY ANALYSIS FUNCTION EVALUATION (SAFE CHARTS)</v>
          </cell>
          <cell r="D34" t="str">
            <v/>
          </cell>
          <cell r="E34" t="str">
            <v>A1</v>
          </cell>
          <cell r="F34" t="str">
            <v>Project Document</v>
          </cell>
          <cell r="G34" t="str">
            <v>Engineering Document</v>
          </cell>
          <cell r="H34" t="str">
            <v>Part C - Engineering Dwg</v>
          </cell>
          <cell r="I34" t="str">
            <v>ZWPX</v>
          </cell>
          <cell r="J34" t="str">
            <v/>
          </cell>
          <cell r="K34" t="str">
            <v/>
          </cell>
          <cell r="L34" t="str">
            <v>PRO</v>
          </cell>
          <cell r="M34" t="str">
            <v>Process</v>
          </cell>
          <cell r="N34" t="str">
            <v>LIS</v>
          </cell>
          <cell r="O34" t="str">
            <v>List, Index, Schedule, Listing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03-Jul-2026 20:33:44</v>
          </cell>
          <cell r="V34" t="str">
            <v>wisuda.c@jutal.com</v>
          </cell>
          <cell r="W34" t="str">
            <v>04-Jul-2026 15:00:21</v>
          </cell>
          <cell r="X34" t="str">
            <v>Jumpol Sudjitjul</v>
          </cell>
          <cell r="Y34" t="str">
            <v>10-Jul-2026</v>
          </cell>
          <cell r="Z34" t="str">
            <v/>
          </cell>
          <cell r="AA34" t="str">
            <v>Chananun Rojanarungruengporn</v>
          </cell>
          <cell r="AB34" t="str">
            <v>14-Jul-2026</v>
          </cell>
          <cell r="AC34" t="str">
            <v>14-Jul-2026 13:48:35</v>
          </cell>
          <cell r="AD34" t="str">
            <v>Pornlert Wanaphattharaphan</v>
          </cell>
          <cell r="AE34" t="str">
            <v>15-Jul-2026</v>
          </cell>
          <cell r="AF34" t="str">
            <v>14-Jul-2026 23:39:22</v>
          </cell>
          <cell r="AG34" t="str">
            <v>AWC-C</v>
          </cell>
          <cell r="AH34" t="str">
            <v>Approved with Comment (Proceed to Rev.C)</v>
          </cell>
          <cell r="AI34" t="str">
            <v>Jumpol Sudjitjul</v>
          </cell>
          <cell r="AJ34" t="str">
            <v>16-Jul-2026</v>
          </cell>
          <cell r="AK34" t="str">
            <v>15-Jul-2026 10:14:26</v>
          </cell>
          <cell r="AL34" t="str">
            <v>15-Jul-2026 04:07:45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MM-ZTK-1C-ZPQM-PRO-DWG-0001_A</v>
          </cell>
          <cell r="C35" t="str">
            <v>SAFETY ANALYSIS FUNCTION EVALUATION [SAFE] CHART FOR ZPQ (BROWNFIELD MODIFICATION)</v>
          </cell>
          <cell r="D35" t="str">
            <v/>
          </cell>
          <cell r="E35" t="str">
            <v>A1</v>
          </cell>
          <cell r="F35" t="str">
            <v>Project Document</v>
          </cell>
          <cell r="G35" t="str">
            <v>Engineering Document</v>
          </cell>
          <cell r="H35" t="str">
            <v>Part C - Engineering Dwg</v>
          </cell>
          <cell r="I35" t="str">
            <v>ZPQ</v>
          </cell>
          <cell r="J35" t="str">
            <v/>
          </cell>
          <cell r="K35" t="str">
            <v/>
          </cell>
          <cell r="L35" t="str">
            <v>PRO</v>
          </cell>
          <cell r="M35" t="str">
            <v>Process</v>
          </cell>
          <cell r="N35" t="str">
            <v>DWG</v>
          </cell>
          <cell r="O35" t="str">
            <v/>
          </cell>
          <cell r="P35" t="str">
            <v>0</v>
          </cell>
          <cell r="Q35" t="str">
            <v>Submitted</v>
          </cell>
          <cell r="R35" t="str">
            <v>IFR</v>
          </cell>
          <cell r="S35" t="str">
            <v>Issued for Review</v>
          </cell>
          <cell r="T35" t="str">
            <v/>
          </cell>
          <cell r="U35" t="str">
            <v>03-Jul-2026 20:34:10</v>
          </cell>
          <cell r="V35" t="str">
            <v>wisuda.c@jutal.com</v>
          </cell>
          <cell r="W35" t="str">
            <v>04-Jul-2026 14:58:35</v>
          </cell>
          <cell r="X35" t="str">
            <v>Jumpol Sudjitjul</v>
          </cell>
          <cell r="Y35" t="str">
            <v>10-Jul-2026</v>
          </cell>
          <cell r="Z35" t="str">
            <v>13-Jul-2026 20:52:09</v>
          </cell>
          <cell r="AA35" t="str">
            <v>Chananun Rojanarungruengporn</v>
          </cell>
          <cell r="AB35" t="str">
            <v>14-Jul-2026</v>
          </cell>
          <cell r="AC35" t="str">
            <v>13-Jul-2026 21:01:06</v>
          </cell>
          <cell r="AD35" t="str">
            <v>Pornlert Wanaphattharaphan</v>
          </cell>
          <cell r="AE35" t="str">
            <v>15-Jul-2026</v>
          </cell>
          <cell r="AF35" t="str">
            <v>16-Jul-2026 23:09:37</v>
          </cell>
          <cell r="AG35" t="str">
            <v>APPR-C</v>
          </cell>
          <cell r="AH35" t="str">
            <v>Approved (Proceed to Rev.C)</v>
          </cell>
          <cell r="AI35" t="str">
            <v>Jumpol Sudjitjul</v>
          </cell>
          <cell r="AJ35" t="str">
            <v>16-Jul-2026</v>
          </cell>
          <cell r="AK35" t="str">
            <v>17-Jul-2026 09:26:11</v>
          </cell>
          <cell r="AL35" t="str">
            <v>17-Jul-2026 03:39:58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MM-ZTK-1D-ZPQ-INS-LIS-0001_A</v>
          </cell>
          <cell r="C36" t="str">
            <v>ZAWTIKA PLC GATEWAY CAUSE &amp; EFFECT DIAGRAM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C - Engineering Dwg</v>
          </cell>
          <cell r="I36" t="str">
            <v>ZPQ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LIS</v>
          </cell>
          <cell r="O36" t="str">
            <v>List, Index, Schedule, Listing</v>
          </cell>
          <cell r="P36" t="str">
            <v>0</v>
          </cell>
          <cell r="Q36" t="str">
            <v>Submitted</v>
          </cell>
          <cell r="R36" t="str">
            <v>IFR</v>
          </cell>
          <cell r="S36" t="str">
            <v>Issued for Review</v>
          </cell>
          <cell r="T36" t="str">
            <v/>
          </cell>
          <cell r="U36" t="str">
            <v>21-Jun-2026 22:34:07</v>
          </cell>
          <cell r="V36" t="str">
            <v>wisuda.c@jutal.com</v>
          </cell>
          <cell r="W36" t="str">
            <v>22-Jun-2026 13:45:31</v>
          </cell>
          <cell r="X36" t="str">
            <v>Jumpol Sudjitjul</v>
          </cell>
          <cell r="Y36" t="str">
            <v>29-Jun-2026</v>
          </cell>
          <cell r="Z36" t="str">
            <v/>
          </cell>
          <cell r="AA36" t="str">
            <v>Wichai Salee</v>
          </cell>
          <cell r="AB36" t="str">
            <v>01-Jul-2026</v>
          </cell>
          <cell r="AC36" t="str">
            <v>03-Jul-2026 14:38:34</v>
          </cell>
          <cell r="AD36" t="str">
            <v>Pornlert Wanaphattharaphan</v>
          </cell>
          <cell r="AE36" t="str">
            <v>02-Jul-2026</v>
          </cell>
          <cell r="AF36" t="str">
            <v>04-Jul-2026 19:11:34</v>
          </cell>
          <cell r="AG36" t="str">
            <v>APPR-C</v>
          </cell>
          <cell r="AH36" t="str">
            <v>Approved (Proceed to Rev.C)</v>
          </cell>
          <cell r="AI36" t="str">
            <v>Jumpol Sudjitjul</v>
          </cell>
          <cell r="AJ36" t="str">
            <v>03-Jul-2026</v>
          </cell>
          <cell r="AK36" t="str">
            <v>05-Jul-2026 10:36:12</v>
          </cell>
          <cell r="AL36" t="str">
            <v>05-Jul-2026 04:01:23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MM-ZTK-1D-ZPQ-PRO-ESD-0002_A</v>
          </cell>
          <cell r="C37" t="str">
            <v>ZPQ PLC GATEWAY ESD LOGIC DIAGRAM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C - Engineering Dwg</v>
          </cell>
          <cell r="I37" t="str">
            <v>ZPQ</v>
          </cell>
          <cell r="J37" t="str">
            <v/>
          </cell>
          <cell r="K37" t="str">
            <v/>
          </cell>
          <cell r="L37" t="str">
            <v>PRO</v>
          </cell>
          <cell r="M37" t="str">
            <v>Process</v>
          </cell>
          <cell r="N37" t="str">
            <v>ESD</v>
          </cell>
          <cell r="O37" t="str">
            <v>Emergency Logic Diagram</v>
          </cell>
          <cell r="P37" t="str">
            <v>0</v>
          </cell>
          <cell r="Q37" t="str">
            <v>Submitted</v>
          </cell>
          <cell r="R37" t="str">
            <v>IFR</v>
          </cell>
          <cell r="S37" t="str">
            <v>Issued for Review</v>
          </cell>
          <cell r="T37" t="str">
            <v/>
          </cell>
          <cell r="U37" t="str">
            <v>21-Jun-2026 22:43:23</v>
          </cell>
          <cell r="V37" t="str">
            <v>wisuda.c@jutal.com</v>
          </cell>
          <cell r="W37" t="str">
            <v>22-Jun-2026 14:16:32</v>
          </cell>
          <cell r="X37" t="str">
            <v>Jumpol Sudjitjul</v>
          </cell>
          <cell r="Y37" t="str">
            <v>29-Jun-2026</v>
          </cell>
          <cell r="Z37" t="str">
            <v/>
          </cell>
          <cell r="AA37" t="str">
            <v>Chananun Rojanarungruengporn</v>
          </cell>
          <cell r="AB37" t="str">
            <v>01-Jul-2026</v>
          </cell>
          <cell r="AC37" t="str">
            <v>05-Jul-2026 16:57:21</v>
          </cell>
          <cell r="AD37" t="str">
            <v>Pornlert Wanaphattharaphan</v>
          </cell>
          <cell r="AE37" t="str">
            <v>02-Jul-2026</v>
          </cell>
          <cell r="AF37" t="str">
            <v>07-Jul-2026 00:48:53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03-Jul-2026</v>
          </cell>
          <cell r="AK37" t="str">
            <v>07-Jul-2026 09:00:47</v>
          </cell>
          <cell r="AL37" t="str">
            <v>07-Jul-2026 02:56:20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MM-ZTK-1D-ZWP14-INS-LIS-0006_A</v>
          </cell>
          <cell r="C38" t="str">
            <v>ZWP14 ESD CAUSE &amp; EFFECT DIAGRAMS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C - Engineering Dwg</v>
          </cell>
          <cell r="I38" t="str">
            <v>ZWP14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LIS</v>
          </cell>
          <cell r="O38" t="str">
            <v>List, Index, Schedule, Listing</v>
          </cell>
          <cell r="P38" t="str">
            <v>0</v>
          </cell>
          <cell r="Q38" t="str">
            <v>Submitted</v>
          </cell>
          <cell r="R38" t="str">
            <v>IFR</v>
          </cell>
          <cell r="S38" t="str">
            <v>Issued for Review</v>
          </cell>
          <cell r="T38" t="str">
            <v/>
          </cell>
          <cell r="U38" t="str">
            <v>21-Jun-2026 22:34:31</v>
          </cell>
          <cell r="V38" t="str">
            <v>wisuda.c@jutal.com</v>
          </cell>
          <cell r="W38" t="str">
            <v>22-Jun-2026 13:45:54</v>
          </cell>
          <cell r="X38" t="str">
            <v>Jumpol Sudjitjul</v>
          </cell>
          <cell r="Y38" t="str">
            <v>29-Jun-2026</v>
          </cell>
          <cell r="Z38" t="str">
            <v/>
          </cell>
          <cell r="AA38" t="str">
            <v>Wichai Salee</v>
          </cell>
          <cell r="AB38" t="str">
            <v>01-Jul-2026</v>
          </cell>
          <cell r="AC38" t="str">
            <v>12-Jul-2026 22:27:46</v>
          </cell>
          <cell r="AD38" t="str">
            <v>Pornlert Wanaphattharaphan</v>
          </cell>
          <cell r="AE38" t="str">
            <v>02-Jul-2026</v>
          </cell>
          <cell r="AF38" t="str">
            <v>12-Jul-2026 23:59:51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03-Jul-2026</v>
          </cell>
          <cell r="AK38" t="str">
            <v>13-Jul-2026 08:04:32</v>
          </cell>
          <cell r="AL38" t="str">
            <v>13-Jul-2026 01:24:14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MM-ZTK-1D-ZWP14-PRO-ESD-0001_A</v>
          </cell>
          <cell r="C39" t="str">
            <v>ESD LOGIC DIAGRAM (ZWP14)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C - Engineering Dwg</v>
          </cell>
          <cell r="I39" t="str">
            <v>ZWP14</v>
          </cell>
          <cell r="J39" t="str">
            <v/>
          </cell>
          <cell r="K39" t="str">
            <v/>
          </cell>
          <cell r="L39" t="str">
            <v>PRO</v>
          </cell>
          <cell r="M39" t="str">
            <v>Process</v>
          </cell>
          <cell r="N39" t="str">
            <v>ESD</v>
          </cell>
          <cell r="O39" t="str">
            <v>Emergency Logic Diagram</v>
          </cell>
          <cell r="P39" t="str">
            <v>0</v>
          </cell>
          <cell r="Q39" t="str">
            <v>Submitted</v>
          </cell>
          <cell r="R39" t="str">
            <v>IFR</v>
          </cell>
          <cell r="S39" t="str">
            <v>Issued for Review</v>
          </cell>
          <cell r="T39" t="str">
            <v/>
          </cell>
          <cell r="U39" t="str">
            <v>21-Jun-2026 22:43:47</v>
          </cell>
          <cell r="V39" t="str">
            <v>wisuda.c@jutal.com</v>
          </cell>
          <cell r="W39" t="str">
            <v>22-Jun-2026 14:17:42</v>
          </cell>
          <cell r="X39" t="str">
            <v>Jumpol Sudjitjul</v>
          </cell>
          <cell r="Y39" t="str">
            <v>29-Jun-2026</v>
          </cell>
          <cell r="Z39" t="str">
            <v/>
          </cell>
          <cell r="AA39" t="str">
            <v>Chananun Rojanarungruengporn</v>
          </cell>
          <cell r="AB39" t="str">
            <v>01-Jul-2026</v>
          </cell>
          <cell r="AC39" t="str">
            <v>05-Jul-2026 16:55:50</v>
          </cell>
          <cell r="AD39" t="str">
            <v>Pornlert Wanaphattharaphan</v>
          </cell>
          <cell r="AE39" t="str">
            <v>02-Jul-2026</v>
          </cell>
          <cell r="AF39" t="str">
            <v>07-Jul-2026 00:48:19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03-Jul-2026</v>
          </cell>
          <cell r="AK39" t="str">
            <v>07-Jul-2026 09:02:26</v>
          </cell>
          <cell r="AL39" t="str">
            <v>07-Jul-2026 02:58:28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MM-ZTK-1E-ZWP16-INS-ESD-0001</v>
          </cell>
          <cell r="C40" t="str">
            <v>ZWP16 CAUSE AND EFFECT DIAGRAM</v>
          </cell>
          <cell r="D40" t="str">
            <v/>
          </cell>
          <cell r="E40" t="str">
            <v>A1</v>
          </cell>
          <cell r="F40" t="str">
            <v>Project Working Copy</v>
          </cell>
          <cell r="G40" t="str">
            <v>Engineering Document</v>
          </cell>
          <cell r="H40" t="str">
            <v>Part C - Engineering Dwg</v>
          </cell>
          <cell r="I40" t="str">
            <v>ZWP16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ESD</v>
          </cell>
          <cell r="O40" t="str">
            <v>Emergency Logic Diagram</v>
          </cell>
          <cell r="P40" t="str">
            <v>0</v>
          </cell>
          <cell r="Q40" t="str">
            <v>Submitted</v>
          </cell>
          <cell r="R40" t="str">
            <v>IFR</v>
          </cell>
          <cell r="S40" t="str">
            <v>Issued for Review</v>
          </cell>
          <cell r="T40" t="str">
            <v/>
          </cell>
          <cell r="U40" t="str">
            <v>21-Jun-2026 22:34:58</v>
          </cell>
          <cell r="V40" t="str">
            <v>wisuda.c@jutal.com</v>
          </cell>
          <cell r="W40" t="str">
            <v>22-Jun-2026 13:47:52</v>
          </cell>
          <cell r="X40" t="str">
            <v>Jumpol Sudjitjul</v>
          </cell>
          <cell r="Y40" t="str">
            <v>29-Jun-2026</v>
          </cell>
          <cell r="Z40" t="str">
            <v/>
          </cell>
          <cell r="AB40" t="str">
            <v>01-Jul-2026</v>
          </cell>
          <cell r="AC40" t="str">
            <v>12-Jul-2026 22:28:38</v>
          </cell>
          <cell r="AE40" t="str">
            <v>02-Jul-2026</v>
          </cell>
          <cell r="AF40" t="str">
            <v>13-Jul-2026 00:10:01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03-Jul-2026</v>
          </cell>
          <cell r="AK40" t="str">
            <v>13-Jul-2026 08:11:27</v>
          </cell>
          <cell r="AL40" t="str">
            <v>13-Jul-2026 01:29:17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MM-ZTK-1E-ZWP16-PRO-ESD-0002</v>
          </cell>
          <cell r="C41" t="str">
            <v>ESD LOGIC DIAGRAM</v>
          </cell>
          <cell r="D41" t="str">
            <v/>
          </cell>
          <cell r="E41" t="str">
            <v>A1</v>
          </cell>
          <cell r="F41" t="str">
            <v>Project Working Copy</v>
          </cell>
          <cell r="G41" t="str">
            <v>Engineering Document</v>
          </cell>
          <cell r="H41" t="str">
            <v>Part C - Engineering Dwg</v>
          </cell>
          <cell r="I41" t="str">
            <v>ZWP16</v>
          </cell>
          <cell r="J41" t="str">
            <v/>
          </cell>
          <cell r="K41" t="str">
            <v/>
          </cell>
          <cell r="L41" t="str">
            <v>PRO</v>
          </cell>
          <cell r="M41" t="str">
            <v>Process</v>
          </cell>
          <cell r="N41" t="str">
            <v>ESD</v>
          </cell>
          <cell r="O41" t="str">
            <v>Emergency Logic Diagram</v>
          </cell>
          <cell r="P41" t="str">
            <v>0</v>
          </cell>
          <cell r="Q41" t="str">
            <v>Submitted</v>
          </cell>
          <cell r="R41" t="str">
            <v>IFR</v>
          </cell>
          <cell r="S41" t="str">
            <v>Issued for Review</v>
          </cell>
          <cell r="T41" t="str">
            <v/>
          </cell>
          <cell r="U41" t="str">
            <v>21-Jun-2026 22:44:11</v>
          </cell>
          <cell r="V41" t="str">
            <v>wisuda.c@jutal.com</v>
          </cell>
          <cell r="W41" t="str">
            <v>22-Jun-2026 14:18:11</v>
          </cell>
          <cell r="X41" t="str">
            <v>Jumpol Sudjitjul</v>
          </cell>
          <cell r="Y41" t="str">
            <v>29-Jun-2026</v>
          </cell>
          <cell r="Z41" t="str">
            <v/>
          </cell>
          <cell r="AB41" t="str">
            <v>01-Jul-2026</v>
          </cell>
          <cell r="AC41" t="str">
            <v>05-Jul-2026 16:55:01</v>
          </cell>
          <cell r="AE41" t="str">
            <v>02-Jul-2026</v>
          </cell>
          <cell r="AF41" t="str">
            <v>07-Jul-2026 00:48:02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03-Jul-2026</v>
          </cell>
          <cell r="AK41" t="str">
            <v>07-Jul-2026 09:04:44</v>
          </cell>
          <cell r="AL41" t="str">
            <v>07-Jul-2026 03:00:52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MM-ZTK-1E-ZWP16-PRO-PID-0014</v>
          </cell>
          <cell r="C42" t="str">
            <v>PIPING AND INSTRUMENTATION DIAGRAM - PIG RECEIVER</v>
          </cell>
          <cell r="D42" t="str">
            <v/>
          </cell>
          <cell r="E42" t="str">
            <v>A1</v>
          </cell>
          <cell r="F42" t="str">
            <v>Project Working Copy</v>
          </cell>
          <cell r="G42" t="str">
            <v>Engineering Document</v>
          </cell>
          <cell r="H42" t="str">
            <v>Part C - Engineering Dwg</v>
          </cell>
          <cell r="I42" t="str">
            <v>ZWP16</v>
          </cell>
          <cell r="J42" t="str">
            <v/>
          </cell>
          <cell r="K42" t="str">
            <v/>
          </cell>
          <cell r="L42" t="str">
            <v>PRO</v>
          </cell>
          <cell r="M42" t="str">
            <v>Process</v>
          </cell>
          <cell r="N42" t="str">
            <v>PID</v>
          </cell>
          <cell r="O42" t="str">
            <v>Piping and Instrumentation Diagram</v>
          </cell>
          <cell r="P42" t="str">
            <v>0</v>
          </cell>
          <cell r="Q42" t="str">
            <v>Submitted</v>
          </cell>
          <cell r="R42" t="str">
            <v>IFR</v>
          </cell>
          <cell r="S42" t="str">
            <v>Issued for Review</v>
          </cell>
          <cell r="T42" t="str">
            <v/>
          </cell>
          <cell r="U42" t="str">
            <v>23-Jun-2026 11:34:07</v>
          </cell>
          <cell r="V42" t="str">
            <v>wisuda.c@jutal.com</v>
          </cell>
          <cell r="W42" t="str">
            <v>23-Jun-2026 12:39:52</v>
          </cell>
          <cell r="X42" t="str">
            <v>Jumpol Sudjitjul</v>
          </cell>
          <cell r="Y42" t="str">
            <v>30-Jun-2026</v>
          </cell>
          <cell r="Z42" t="str">
            <v/>
          </cell>
          <cell r="AB42" t="str">
            <v>02-Jul-2026</v>
          </cell>
          <cell r="AC42" t="str">
            <v>05-Jul-2026 17:15:08</v>
          </cell>
          <cell r="AE42" t="str">
            <v>03-Jul-2026</v>
          </cell>
          <cell r="AF42" t="str">
            <v>07-Jul-2026 00:52:18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06-Jul-2026</v>
          </cell>
          <cell r="AK42" t="str">
            <v>07-Jul-2026 09:07:40</v>
          </cell>
          <cell r="AL42" t="str">
            <v>07-Jul-2026 02:38:30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MM-ZTK-1E-ZWP18-INS-ESD-0001</v>
          </cell>
          <cell r="C43" t="str">
            <v>ZWP18 CAUSE AND EFFECT DIAGRAM</v>
          </cell>
          <cell r="D43" t="str">
            <v/>
          </cell>
          <cell r="E43" t="str">
            <v>A1</v>
          </cell>
          <cell r="F43" t="str">
            <v>Project Working Copy</v>
          </cell>
          <cell r="G43" t="str">
            <v>Engineering Document</v>
          </cell>
          <cell r="H43" t="str">
            <v>Part C - Engineering Dwg</v>
          </cell>
          <cell r="I43" t="str">
            <v>ZWP18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ESD</v>
          </cell>
          <cell r="O43" t="str">
            <v>Emergency Logic Diagram</v>
          </cell>
          <cell r="P43" t="str">
            <v>0</v>
          </cell>
          <cell r="Q43" t="str">
            <v>Submitted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21-Jun-2026 22:35:22</v>
          </cell>
          <cell r="V43" t="str">
            <v>wisuda.c@jutal.com</v>
          </cell>
          <cell r="W43" t="str">
            <v>22-Jun-2026 13:48:11</v>
          </cell>
          <cell r="X43" t="str">
            <v>Jumpol Sudjitjul</v>
          </cell>
          <cell r="Y43" t="str">
            <v>29-Jun-2026</v>
          </cell>
          <cell r="Z43" t="str">
            <v/>
          </cell>
          <cell r="AB43" t="str">
            <v>01-Jul-2026</v>
          </cell>
          <cell r="AC43" t="str">
            <v>12-Jul-2026 22:29:43</v>
          </cell>
          <cell r="AE43" t="str">
            <v>02-Jul-2026</v>
          </cell>
          <cell r="AF43" t="str">
            <v>13-Jul-2026 00:14:32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03-Jul-2026</v>
          </cell>
          <cell r="AK43" t="str">
            <v>13-Jul-2026 08:05:09</v>
          </cell>
          <cell r="AL43" t="str">
            <v>13-Jul-2026 01:25:38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MM-ZTK-1E-ZWP18-PRO-ESD-0002</v>
          </cell>
          <cell r="C44" t="str">
            <v>ESD LOGIC DIAGRAM</v>
          </cell>
          <cell r="D44" t="str">
            <v/>
          </cell>
          <cell r="E44" t="str">
            <v>A1</v>
          </cell>
          <cell r="F44" t="str">
            <v>Project Working Copy</v>
          </cell>
          <cell r="G44" t="str">
            <v>Engineering Document</v>
          </cell>
          <cell r="H44" t="str">
            <v>Part C - Engineering Dwg</v>
          </cell>
          <cell r="I44" t="str">
            <v>ZWP18</v>
          </cell>
          <cell r="J44" t="str">
            <v/>
          </cell>
          <cell r="K44" t="str">
            <v/>
          </cell>
          <cell r="L44" t="str">
            <v>PRO</v>
          </cell>
          <cell r="M44" t="str">
            <v>Process</v>
          </cell>
          <cell r="N44" t="str">
            <v>ESD</v>
          </cell>
          <cell r="O44" t="str">
            <v>Emergency Logic Diagram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21-Jun-2026 22:44:35</v>
          </cell>
          <cell r="V44" t="str">
            <v>wisuda.c@jutal.com</v>
          </cell>
          <cell r="W44" t="str">
            <v>22-Jun-2026 14:18:55</v>
          </cell>
          <cell r="X44" t="str">
            <v>Jumpol Sudjitjul</v>
          </cell>
          <cell r="Y44" t="str">
            <v>29-Jun-2026</v>
          </cell>
          <cell r="Z44" t="str">
            <v/>
          </cell>
          <cell r="AB44" t="str">
            <v>01-Jul-2026</v>
          </cell>
          <cell r="AC44" t="str">
            <v>05-Jul-2026 16:56:15</v>
          </cell>
          <cell r="AE44" t="str">
            <v>02-Jul-2026</v>
          </cell>
          <cell r="AF44" t="str">
            <v>07-Jul-2026 00:48:37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03-Jul-2026</v>
          </cell>
          <cell r="AK44" t="str">
            <v>07-Jul-2026 09:10:13</v>
          </cell>
          <cell r="AL44" t="str">
            <v>07-Jul-2026 03:06:16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MM-ZTK-1E-ZWP19-INS-ESD-0001</v>
          </cell>
          <cell r="C45" t="str">
            <v>ZWP19 CAUSE AND EFFECT DIAGRAM</v>
          </cell>
          <cell r="D45" t="str">
            <v/>
          </cell>
          <cell r="E45" t="str">
            <v>A1</v>
          </cell>
          <cell r="F45" t="str">
            <v>Project Working Copy</v>
          </cell>
          <cell r="G45" t="str">
            <v>Engineering Document</v>
          </cell>
          <cell r="H45" t="str">
            <v>Part C - Engineering Dwg</v>
          </cell>
          <cell r="I45" t="str">
            <v>ZWP19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ESD</v>
          </cell>
          <cell r="O45" t="str">
            <v>Emergency Logic Diagram</v>
          </cell>
          <cell r="P45" t="str">
            <v>0</v>
          </cell>
          <cell r="Q45" t="str">
            <v>Submitted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21-Jun-2026 22:35:46</v>
          </cell>
          <cell r="V45" t="str">
            <v>wisuda.c@jutal.com</v>
          </cell>
          <cell r="W45" t="str">
            <v>22-Jun-2026 13:48:28</v>
          </cell>
          <cell r="X45" t="str">
            <v>Jumpol Sudjitjul</v>
          </cell>
          <cell r="Y45" t="str">
            <v>29-Jun-2026</v>
          </cell>
          <cell r="Z45" t="str">
            <v/>
          </cell>
          <cell r="AB45" t="str">
            <v>01-Jul-2026</v>
          </cell>
          <cell r="AC45" t="str">
            <v>12-Jul-2026 22:30:24</v>
          </cell>
          <cell r="AE45" t="str">
            <v>02-Jul-2026</v>
          </cell>
          <cell r="AF45" t="str">
            <v>13-Jul-2026 00:14:56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03-Jul-2026</v>
          </cell>
          <cell r="AK45" t="str">
            <v>13-Jul-2026 08:05:47</v>
          </cell>
          <cell r="AL45" t="str">
            <v>13-Jul-2026 01:26:55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MM-ZTK-1E-ZWP19-PRO-ESD-0002</v>
          </cell>
          <cell r="C46" t="str">
            <v>ESD LOGIC DIAGRAM</v>
          </cell>
          <cell r="D46" t="str">
            <v/>
          </cell>
          <cell r="E46" t="str">
            <v>A1</v>
          </cell>
          <cell r="F46" t="str">
            <v>Project Working Copy</v>
          </cell>
          <cell r="G46" t="str">
            <v>Engineering Document</v>
          </cell>
          <cell r="H46" t="str">
            <v>Part C - Engineering Dwg</v>
          </cell>
          <cell r="I46" t="str">
            <v>ZWP19</v>
          </cell>
          <cell r="J46" t="str">
            <v/>
          </cell>
          <cell r="K46" t="str">
            <v/>
          </cell>
          <cell r="L46" t="str">
            <v>PRO</v>
          </cell>
          <cell r="M46" t="str">
            <v>Process</v>
          </cell>
          <cell r="N46" t="str">
            <v>ESD</v>
          </cell>
          <cell r="O46" t="str">
            <v>Emergency Logic Diagram</v>
          </cell>
          <cell r="P46" t="str">
            <v>0</v>
          </cell>
          <cell r="Q46" t="str">
            <v>Submitted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21-Jun-2026 22:44:59</v>
          </cell>
          <cell r="V46" t="str">
            <v>wisuda.c@jutal.com</v>
          </cell>
          <cell r="W46" t="str">
            <v>22-Jun-2026 14:19:48</v>
          </cell>
          <cell r="X46" t="str">
            <v>Jumpol Sudjitjul</v>
          </cell>
          <cell r="Y46" t="str">
            <v>29-Jun-2026</v>
          </cell>
          <cell r="Z46" t="str">
            <v/>
          </cell>
          <cell r="AB46" t="str">
            <v>01-Jul-2026</v>
          </cell>
          <cell r="AC46" t="str">
            <v>05-Jul-2026 17:22:38</v>
          </cell>
          <cell r="AE46" t="str">
            <v>02-Jul-2026</v>
          </cell>
          <cell r="AF46" t="str">
            <v>07-Jul-2026 00:50:03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03-Jul-2026</v>
          </cell>
          <cell r="AK46" t="str">
            <v>07-Jul-2026 09:12:05</v>
          </cell>
          <cell r="AL46" t="str">
            <v>07-Jul-2026 03:07:27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MM-ZTK-1F-GEN-CON-MOM-0001</v>
          </cell>
          <cell r="C47" t="str">
            <v>CONSTRUCTABILITY WORKSHOP FOR ZAWTIKA 1F</v>
          </cell>
          <cell r="D47" t="str">
            <v/>
          </cell>
          <cell r="E47" t="str">
            <v>A1</v>
          </cell>
          <cell r="F47" t="str">
            <v>Project Document</v>
          </cell>
          <cell r="G47" t="str">
            <v>Engineering Document</v>
          </cell>
          <cell r="H47" t="str">
            <v>Part E - Fabrication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CON</v>
          </cell>
          <cell r="M47" t="str">
            <v>Construction</v>
          </cell>
          <cell r="N47" t="str">
            <v>MOM</v>
          </cell>
          <cell r="O47" t="str">
            <v>Minutes of Meeting</v>
          </cell>
          <cell r="P47" t="str">
            <v>0</v>
          </cell>
          <cell r="Q47" t="str">
            <v>Latest</v>
          </cell>
          <cell r="R47" t="str">
            <v>IFI</v>
          </cell>
          <cell r="S47" t="str">
            <v>Issued for Information</v>
          </cell>
          <cell r="T47" t="str">
            <v/>
          </cell>
          <cell r="U47" t="str">
            <v>08-May-2026 13:36:06</v>
          </cell>
          <cell r="V47" t="str">
            <v>zm169dc@jutal.com</v>
          </cell>
          <cell r="W47" t="str">
            <v/>
          </cell>
          <cell r="Y47" t="str">
            <v/>
          </cell>
          <cell r="Z47" t="str">
            <v/>
          </cell>
          <cell r="AB47" t="str">
            <v/>
          </cell>
          <cell r="AC47" t="str">
            <v/>
          </cell>
          <cell r="AE47" t="str">
            <v/>
          </cell>
          <cell r="AF47" t="str">
            <v/>
          </cell>
          <cell r="AG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>0</v>
          </cell>
          <cell r="AP47" t="str">
            <v/>
          </cell>
          <cell r="AQ47" t="str">
            <v>Locate</v>
          </cell>
        </row>
        <row r="48">
          <cell r="B48" t="str">
            <v>MM-ZTK-1F-GEN-CON-MOM-0002</v>
          </cell>
          <cell r="C48" t="str">
            <v>CONSTRUCTABILITY AND CONSTRUCTION KICK-OFF MEETING FOR ZAWTIKA 1F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E - Fabrication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CON</v>
          </cell>
          <cell r="M48" t="str">
            <v>Construction</v>
          </cell>
          <cell r="N48" t="str">
            <v>MOM</v>
          </cell>
          <cell r="O48" t="str">
            <v>Minutes of Meeting</v>
          </cell>
          <cell r="P48" t="str">
            <v>0</v>
          </cell>
          <cell r="Q48" t="str">
            <v>Latest</v>
          </cell>
          <cell r="R48" t="str">
            <v>IFI</v>
          </cell>
          <cell r="S48" t="str">
            <v>Issued for Information</v>
          </cell>
          <cell r="T48" t="str">
            <v/>
          </cell>
          <cell r="U48" t="str">
            <v>10-Jun-2026 14:41:55</v>
          </cell>
          <cell r="V48" t="str">
            <v>zm169dc@jutal.com</v>
          </cell>
          <cell r="W48" t="str">
            <v/>
          </cell>
          <cell r="Y48" t="str">
            <v/>
          </cell>
          <cell r="Z48" t="str">
            <v/>
          </cell>
          <cell r="AB48" t="str">
            <v/>
          </cell>
          <cell r="AC48" t="str">
            <v/>
          </cell>
          <cell r="AE48" t="str">
            <v/>
          </cell>
          <cell r="AF48" t="str">
            <v/>
          </cell>
          <cell r="AG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>0</v>
          </cell>
          <cell r="AP48" t="str">
            <v/>
          </cell>
          <cell r="AQ48" t="str">
            <v>Locate</v>
          </cell>
        </row>
        <row r="49">
          <cell r="B49" t="str">
            <v>MM-ZTK-1F-GEN-CON-MOM-5001</v>
          </cell>
          <cell r="C49" t="str">
            <v>CONSTRUCTION PROGRESS WEEKLY MEETING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E - Fabrication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CON</v>
          </cell>
          <cell r="M49" t="str">
            <v>Construction</v>
          </cell>
          <cell r="N49" t="str">
            <v>MOM</v>
          </cell>
          <cell r="O49" t="str">
            <v>Minutes of Meeting</v>
          </cell>
          <cell r="P49" t="str">
            <v>0</v>
          </cell>
          <cell r="Q49" t="str">
            <v>Latest</v>
          </cell>
          <cell r="R49" t="str">
            <v>IFI</v>
          </cell>
          <cell r="S49" t="str">
            <v>Issued for Information</v>
          </cell>
          <cell r="T49" t="str">
            <v/>
          </cell>
          <cell r="U49" t="str">
            <v>23-Jun-2026 11:30:54</v>
          </cell>
          <cell r="V49" t="str">
            <v>zm169dc@jutal.com</v>
          </cell>
          <cell r="W49" t="str">
            <v/>
          </cell>
          <cell r="Y49" t="str">
            <v/>
          </cell>
          <cell r="Z49" t="str">
            <v/>
          </cell>
          <cell r="AB49" t="str">
            <v/>
          </cell>
          <cell r="AC49" t="str">
            <v/>
          </cell>
          <cell r="AE49" t="str">
            <v/>
          </cell>
          <cell r="AF49" t="str">
            <v/>
          </cell>
          <cell r="AG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>0</v>
          </cell>
          <cell r="AP49" t="str">
            <v/>
          </cell>
          <cell r="AQ49" t="str">
            <v>Locate</v>
          </cell>
        </row>
        <row r="50">
          <cell r="B50" t="str">
            <v>MM-ZTK-1F-GEN-CON-MOM-5002</v>
          </cell>
          <cell r="C50" t="str">
            <v>CONSTRUCTION PROGRESS WEEKLY MEETING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E - Fabrication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CON</v>
          </cell>
          <cell r="M50" t="str">
            <v>Construction</v>
          </cell>
          <cell r="N50" t="str">
            <v>MOM</v>
          </cell>
          <cell r="O50" t="str">
            <v>Minutes of Meeting</v>
          </cell>
          <cell r="P50" t="str">
            <v>0</v>
          </cell>
          <cell r="Q50" t="str">
            <v>Latest</v>
          </cell>
          <cell r="R50" t="str">
            <v>IFI</v>
          </cell>
          <cell r="S50" t="str">
            <v>Issued for Information</v>
          </cell>
          <cell r="T50" t="str">
            <v/>
          </cell>
          <cell r="U50" t="str">
            <v>23-Jun-2026 11:31:27</v>
          </cell>
          <cell r="V50" t="str">
            <v>zm169dc@jutal.com</v>
          </cell>
          <cell r="W50" t="str">
            <v/>
          </cell>
          <cell r="Y50" t="str">
            <v/>
          </cell>
          <cell r="Z50" t="str">
            <v/>
          </cell>
          <cell r="AB50" t="str">
            <v/>
          </cell>
          <cell r="AC50" t="str">
            <v/>
          </cell>
          <cell r="AE50" t="str">
            <v/>
          </cell>
          <cell r="AF50" t="str">
            <v/>
          </cell>
          <cell r="AG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>0</v>
          </cell>
          <cell r="AP50" t="str">
            <v/>
          </cell>
          <cell r="AQ50" t="str">
            <v>Locate</v>
          </cell>
        </row>
        <row r="51">
          <cell r="B51" t="str">
            <v>MM-ZTK-1F-GEN-CON-MOM-5003</v>
          </cell>
          <cell r="C51" t="str">
            <v>CONSTRUCTION PROGRESS WEEKLY MEETING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E - Fabrication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CON</v>
          </cell>
          <cell r="M51" t="str">
            <v>Construction</v>
          </cell>
          <cell r="N51" t="str">
            <v>MOM</v>
          </cell>
          <cell r="O51" t="str">
            <v>Minutes of Meeting</v>
          </cell>
          <cell r="P51" t="str">
            <v>0</v>
          </cell>
          <cell r="Q51" t="str">
            <v>Latest</v>
          </cell>
          <cell r="R51" t="str">
            <v>IFI</v>
          </cell>
          <cell r="S51" t="str">
            <v>Issued for Information</v>
          </cell>
          <cell r="T51" t="str">
            <v/>
          </cell>
          <cell r="U51" t="str">
            <v>07-Jul-2026 18:07:02</v>
          </cell>
          <cell r="V51" t="str">
            <v>zm169dc@jutal.com</v>
          </cell>
          <cell r="W51" t="str">
            <v/>
          </cell>
          <cell r="Y51" t="str">
            <v/>
          </cell>
          <cell r="Z51" t="str">
            <v/>
          </cell>
          <cell r="AB51" t="str">
            <v/>
          </cell>
          <cell r="AC51" t="str">
            <v/>
          </cell>
          <cell r="AE51" t="str">
            <v/>
          </cell>
          <cell r="AF51" t="str">
            <v/>
          </cell>
          <cell r="AG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>0</v>
          </cell>
          <cell r="AP51" t="str">
            <v/>
          </cell>
          <cell r="AQ51" t="str">
            <v>Locate</v>
          </cell>
        </row>
        <row r="52">
          <cell r="B52" t="str">
            <v>MM-ZTK-1F-GEN-CON-MOM-5004</v>
          </cell>
          <cell r="C52" t="str">
            <v>CONSTRUCTION PROGRESS WEEKLY MEETING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E - Fabrication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CON</v>
          </cell>
          <cell r="M52" t="str">
            <v>Construction</v>
          </cell>
          <cell r="N52" t="str">
            <v>MOM</v>
          </cell>
          <cell r="O52" t="str">
            <v>Minutes of Meeting</v>
          </cell>
          <cell r="P52" t="str">
            <v>0</v>
          </cell>
          <cell r="Q52" t="str">
            <v>Latest</v>
          </cell>
          <cell r="R52" t="str">
            <v>IFI</v>
          </cell>
          <cell r="S52" t="str">
            <v>Issued for Information</v>
          </cell>
          <cell r="T52" t="str">
            <v/>
          </cell>
          <cell r="U52" t="str">
            <v>16-Jul-2026 09:17:20</v>
          </cell>
          <cell r="V52" t="str">
            <v>zm169dc@jutal.com</v>
          </cell>
          <cell r="W52" t="str">
            <v/>
          </cell>
          <cell r="Y52" t="str">
            <v/>
          </cell>
          <cell r="Z52" t="str">
            <v/>
          </cell>
          <cell r="AB52" t="str">
            <v/>
          </cell>
          <cell r="AC52" t="str">
            <v/>
          </cell>
          <cell r="AE52" t="str">
            <v/>
          </cell>
          <cell r="AF52" t="str">
            <v/>
          </cell>
          <cell r="AG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>0</v>
          </cell>
          <cell r="AP52" t="str">
            <v/>
          </cell>
          <cell r="AQ52" t="str">
            <v>Locate</v>
          </cell>
        </row>
        <row r="53">
          <cell r="B53" t="str">
            <v>MM-ZTK-1F-GEN-CON-MOM-5005</v>
          </cell>
          <cell r="C53" t="str">
            <v>CONSTRUCTION PROGRESS WEEKLY MEETING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E - Fabrication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CON</v>
          </cell>
          <cell r="M53" t="str">
            <v>Construction</v>
          </cell>
          <cell r="N53" t="str">
            <v>MOM</v>
          </cell>
          <cell r="O53" t="str">
            <v>Minutes of Meeting</v>
          </cell>
          <cell r="P53" t="str">
            <v>0</v>
          </cell>
          <cell r="Q53" t="str">
            <v>Latest</v>
          </cell>
          <cell r="R53" t="str">
            <v>IFI</v>
          </cell>
          <cell r="S53" t="str">
            <v>Issued for Information</v>
          </cell>
          <cell r="T53" t="str">
            <v/>
          </cell>
          <cell r="U53" t="str">
            <v>22-Jul-2026 17:24:59</v>
          </cell>
          <cell r="V53" t="str">
            <v>zm169dc@jutal.com</v>
          </cell>
          <cell r="W53" t="str">
            <v/>
          </cell>
          <cell r="Y53" t="str">
            <v/>
          </cell>
          <cell r="Z53" t="str">
            <v/>
          </cell>
          <cell r="AB53" t="str">
            <v/>
          </cell>
          <cell r="AC53" t="str">
            <v/>
          </cell>
          <cell r="AE53" t="str">
            <v/>
          </cell>
          <cell r="AF53" t="str">
            <v/>
          </cell>
          <cell r="AG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>0</v>
          </cell>
          <cell r="AP53" t="str">
            <v/>
          </cell>
          <cell r="AQ53" t="str">
            <v>Locate</v>
          </cell>
        </row>
        <row r="54">
          <cell r="B54" t="str">
            <v>MM-ZTK-1F-GEN-CON-MOM-5006</v>
          </cell>
          <cell r="C54" t="str">
            <v>CONSTRUCTION PROGRESS WEEKLY MEETING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E - Fabrication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CON</v>
          </cell>
          <cell r="M54" t="str">
            <v>Construction</v>
          </cell>
          <cell r="N54" t="str">
            <v>MOM</v>
          </cell>
          <cell r="O54" t="str">
            <v>Minutes of Meeting</v>
          </cell>
          <cell r="P54" t="str">
            <v>0</v>
          </cell>
          <cell r="Q54" t="str">
            <v>Latest</v>
          </cell>
          <cell r="R54" t="str">
            <v>IFI</v>
          </cell>
          <cell r="S54" t="str">
            <v>Issued for Information</v>
          </cell>
          <cell r="T54" t="str">
            <v/>
          </cell>
          <cell r="U54" t="str">
            <v>30-Jul-2026 09:52:43</v>
          </cell>
          <cell r="V54" t="str">
            <v>zm169dc@jutal.com</v>
          </cell>
          <cell r="W54" t="str">
            <v/>
          </cell>
          <cell r="Y54" t="str">
            <v/>
          </cell>
          <cell r="Z54" t="str">
            <v/>
          </cell>
          <cell r="AB54" t="str">
            <v/>
          </cell>
          <cell r="AC54" t="str">
            <v/>
          </cell>
          <cell r="AE54" t="str">
            <v/>
          </cell>
          <cell r="AF54" t="str">
            <v/>
          </cell>
          <cell r="AG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>0</v>
          </cell>
          <cell r="AP54" t="str">
            <v/>
          </cell>
          <cell r="AQ54" t="str">
            <v>Locate</v>
          </cell>
        </row>
        <row r="55">
          <cell r="B55" t="str">
            <v>MM-ZTK-1F-GEN-CON-MOM-5007</v>
          </cell>
          <cell r="C55" t="str">
            <v>CONSTRUCTION PROGRESS WEEKLY MEETING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E - Fabrication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CON</v>
          </cell>
          <cell r="M55" t="str">
            <v>Construction</v>
          </cell>
          <cell r="N55" t="str">
            <v>MOM</v>
          </cell>
          <cell r="O55" t="str">
            <v>Minutes of Meeting</v>
          </cell>
          <cell r="P55" t="str">
            <v>0</v>
          </cell>
          <cell r="Q55" t="str">
            <v>Latest</v>
          </cell>
          <cell r="R55" t="str">
            <v>IFI</v>
          </cell>
          <cell r="S55" t="str">
            <v>Issued for Information</v>
          </cell>
          <cell r="T55" t="str">
            <v/>
          </cell>
          <cell r="U55" t="str">
            <v>21-Aug-2026 10:27:19</v>
          </cell>
          <cell r="V55" t="str">
            <v>zm169dc@jutal.com</v>
          </cell>
          <cell r="W55" t="str">
            <v/>
          </cell>
          <cell r="Y55" t="str">
            <v/>
          </cell>
          <cell r="Z55" t="str">
            <v/>
          </cell>
          <cell r="AB55" t="str">
            <v/>
          </cell>
          <cell r="AC55" t="str">
            <v/>
          </cell>
          <cell r="AE55" t="str">
            <v/>
          </cell>
          <cell r="AF55" t="str">
            <v/>
          </cell>
          <cell r="AG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>0</v>
          </cell>
          <cell r="AP55" t="str">
            <v/>
          </cell>
          <cell r="AQ55" t="str">
            <v>Locate</v>
          </cell>
        </row>
        <row r="56">
          <cell r="B56" t="str">
            <v>MM-ZTK-1F-GEN-CON-MOM-5008</v>
          </cell>
          <cell r="C56" t="str">
            <v>CONSTRUCTION PROGRESS WEEKLY MEETING</v>
          </cell>
          <cell r="D56" t="str">
            <v/>
          </cell>
          <cell r="E56" t="str">
            <v>A1</v>
          </cell>
          <cell r="F56" t="str">
            <v>Project Document</v>
          </cell>
          <cell r="G56" t="str">
            <v>Engineering Document</v>
          </cell>
          <cell r="H56" t="str">
            <v>Part E - Fabrication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CON</v>
          </cell>
          <cell r="M56" t="str">
            <v>Construction</v>
          </cell>
          <cell r="N56" t="str">
            <v>MOM</v>
          </cell>
          <cell r="O56" t="str">
            <v>Minutes of Meeting</v>
          </cell>
          <cell r="P56" t="str">
            <v>0</v>
          </cell>
          <cell r="Q56" t="str">
            <v>Latest</v>
          </cell>
          <cell r="R56" t="str">
            <v>IFI</v>
          </cell>
          <cell r="S56" t="str">
            <v>Issued for Information</v>
          </cell>
          <cell r="T56" t="str">
            <v/>
          </cell>
          <cell r="U56" t="str">
            <v>21-Aug-2026 09:41:55</v>
          </cell>
          <cell r="V56" t="str">
            <v>zm169dc@jutal.com</v>
          </cell>
          <cell r="W56" t="str">
            <v/>
          </cell>
          <cell r="Y56" t="str">
            <v/>
          </cell>
          <cell r="Z56" t="str">
            <v/>
          </cell>
          <cell r="AB56" t="str">
            <v/>
          </cell>
          <cell r="AC56" t="str">
            <v/>
          </cell>
          <cell r="AE56" t="str">
            <v/>
          </cell>
          <cell r="AF56" t="str">
            <v/>
          </cell>
          <cell r="AG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>0</v>
          </cell>
          <cell r="AP56" t="str">
            <v/>
          </cell>
          <cell r="AQ56" t="str">
            <v>Locate</v>
          </cell>
        </row>
        <row r="57">
          <cell r="B57" t="str">
            <v>MM-ZTK-1F-GEN-CON-MOM-5009</v>
          </cell>
          <cell r="C57" t="str">
            <v>CONSTRUCTION PROGRESS WEEKLY MEETING</v>
          </cell>
          <cell r="D57" t="str">
            <v/>
          </cell>
          <cell r="E57" t="str">
            <v>A1</v>
          </cell>
          <cell r="F57" t="str">
            <v>Project Document</v>
          </cell>
          <cell r="G57" t="str">
            <v>Engineering Document</v>
          </cell>
          <cell r="H57" t="str">
            <v>Part E - Fabrication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CON</v>
          </cell>
          <cell r="M57" t="str">
            <v>Construction</v>
          </cell>
          <cell r="N57" t="str">
            <v>MOM</v>
          </cell>
          <cell r="O57" t="str">
            <v>Minutes of Meeting</v>
          </cell>
          <cell r="P57" t="str">
            <v>0</v>
          </cell>
          <cell r="Q57" t="str">
            <v>Latest</v>
          </cell>
          <cell r="R57" t="str">
            <v>IFI</v>
          </cell>
          <cell r="S57" t="str">
            <v>Issued for Information</v>
          </cell>
          <cell r="T57" t="str">
            <v/>
          </cell>
          <cell r="U57" t="str">
            <v>21-Aug-2026 09:42:21</v>
          </cell>
          <cell r="V57" t="str">
            <v>zm169dc@jutal.com</v>
          </cell>
          <cell r="W57" t="str">
            <v/>
          </cell>
          <cell r="Y57" t="str">
            <v/>
          </cell>
          <cell r="Z57" t="str">
            <v/>
          </cell>
          <cell r="AB57" t="str">
            <v/>
          </cell>
          <cell r="AC57" t="str">
            <v/>
          </cell>
          <cell r="AE57" t="str">
            <v/>
          </cell>
          <cell r="AF57" t="str">
            <v/>
          </cell>
          <cell r="AG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>0</v>
          </cell>
          <cell r="AP57" t="str">
            <v/>
          </cell>
          <cell r="AQ57" t="str">
            <v>Locate</v>
          </cell>
        </row>
        <row r="58">
          <cell r="B58" t="str">
            <v>MM-ZTK-1F-GEN-CON-MOM-5010</v>
          </cell>
          <cell r="C58" t="str">
            <v>CONSTRUCTION PROGRESS WEEKLY MEETING</v>
          </cell>
          <cell r="D58" t="str">
            <v/>
          </cell>
          <cell r="E58" t="str">
            <v>A1</v>
          </cell>
          <cell r="F58" t="str">
            <v>Project Document</v>
          </cell>
          <cell r="G58" t="str">
            <v>Engineering Document</v>
          </cell>
          <cell r="H58" t="str">
            <v>Part E - Fabrication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CON</v>
          </cell>
          <cell r="M58" t="str">
            <v>Construction</v>
          </cell>
          <cell r="N58" t="str">
            <v>MOM</v>
          </cell>
          <cell r="O58" t="str">
            <v>Minutes of Meeting</v>
          </cell>
          <cell r="P58" t="str">
            <v>0</v>
          </cell>
          <cell r="Q58" t="str">
            <v>Latest</v>
          </cell>
          <cell r="R58" t="str">
            <v>IFI</v>
          </cell>
          <cell r="S58" t="str">
            <v>Issued for Information</v>
          </cell>
          <cell r="T58" t="str">
            <v/>
          </cell>
          <cell r="U58" t="str">
            <v>24-Aug-2026 17:15:59</v>
          </cell>
          <cell r="V58" t="str">
            <v>zm169dc@jutal.com</v>
          </cell>
          <cell r="W58" t="str">
            <v/>
          </cell>
          <cell r="Y58" t="str">
            <v/>
          </cell>
          <cell r="Z58" t="str">
            <v/>
          </cell>
          <cell r="AB58" t="str">
            <v/>
          </cell>
          <cell r="AC58" t="str">
            <v/>
          </cell>
          <cell r="AE58" t="str">
            <v/>
          </cell>
          <cell r="AF58" t="str">
            <v/>
          </cell>
          <cell r="AG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>0</v>
          </cell>
          <cell r="AP58" t="str">
            <v/>
          </cell>
          <cell r="AQ58" t="str">
            <v>Locate</v>
          </cell>
        </row>
        <row r="59">
          <cell r="B59" t="str">
            <v>MM-ZTK-1F-GEN-CON-PDR-5001</v>
          </cell>
          <cell r="C59" t="str">
            <v>JACKET CONSTRUCTION PROCEDURE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E - Fabrication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CON</v>
          </cell>
          <cell r="M59" t="str">
            <v>Construction</v>
          </cell>
          <cell r="N59" t="str">
            <v>PDR</v>
          </cell>
          <cell r="O59" t="str">
            <v>Procedure</v>
          </cell>
          <cell r="P59" t="str">
            <v>0</v>
          </cell>
          <cell r="Q59" t="str">
            <v>Submitted</v>
          </cell>
          <cell r="R59" t="str">
            <v>IFR</v>
          </cell>
          <cell r="S59" t="str">
            <v>Issued for Review</v>
          </cell>
          <cell r="T59" t="str">
            <v/>
          </cell>
          <cell r="U59" t="str">
            <v>20-May-2026 18:41:53</v>
          </cell>
          <cell r="V59" t="str">
            <v>zm169dc@jutal.com</v>
          </cell>
          <cell r="W59" t="str">
            <v>20-May-2026 18:53:53</v>
          </cell>
          <cell r="X59" t="str">
            <v>Jumpol Sudjitjul</v>
          </cell>
          <cell r="Y59" t="str">
            <v>28-May-2026</v>
          </cell>
          <cell r="Z59" t="str">
            <v>29-May-2026 08:02:53</v>
          </cell>
          <cell r="AA59" t="str">
            <v>Poramate Kamlangkeng</v>
          </cell>
          <cell r="AB59" t="str">
            <v>02-Jun-2026</v>
          </cell>
          <cell r="AC59" t="str">
            <v>01-Jun-2026 15:25:21</v>
          </cell>
          <cell r="AD59" t="str">
            <v>Prin Jitatisil</v>
          </cell>
          <cell r="AE59" t="str">
            <v>04-Jun-2026</v>
          </cell>
          <cell r="AF59" t="str">
            <v>04-Jun-2026 16:57:21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05-Jun-2026</v>
          </cell>
          <cell r="AK59" t="str">
            <v>04-Jun-2026 17:02:41</v>
          </cell>
          <cell r="AL59" t="str">
            <v>04-Jun-2026 15:05:07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MM-ZTK-1F-GEN-CON-PDR-5002</v>
          </cell>
          <cell r="C60" t="str">
            <v>WEIGHTING CONTROL PROCEDURE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E - Fabrication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CON</v>
          </cell>
          <cell r="M60" t="str">
            <v>Construction</v>
          </cell>
          <cell r="N60" t="str">
            <v>PDR</v>
          </cell>
          <cell r="O60" t="str">
            <v>Procedure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06-Aug-2026 17:36:54</v>
          </cell>
          <cell r="V60" t="str">
            <v>zm169dc@jutal.com</v>
          </cell>
          <cell r="W60" t="str">
            <v>07-Aug-2026 16:19:39</v>
          </cell>
          <cell r="X60" t="str">
            <v>Jumpol Sudjitjul</v>
          </cell>
          <cell r="Y60" t="str">
            <v>17-Aug-2026</v>
          </cell>
          <cell r="Z60" t="str">
            <v>08-Aug-2026 06:46:16</v>
          </cell>
          <cell r="AA60" t="str">
            <v>Poramate Kamlangkeng</v>
          </cell>
          <cell r="AB60" t="str">
            <v>19-Aug-2026</v>
          </cell>
          <cell r="AC60" t="str">
            <v>15-Aug-2026 08:51:38</v>
          </cell>
          <cell r="AE60" t="str">
            <v/>
          </cell>
          <cell r="AF60" t="str">
            <v/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21-Aug-2026</v>
          </cell>
          <cell r="AK60" t="str">
            <v>15-Aug-2026 14:36:22</v>
          </cell>
          <cell r="AL60" t="str">
            <v>15-Aug-2026 08:33:16</v>
          </cell>
          <cell r="AM60" t="str">
            <v>0</v>
          </cell>
          <cell r="AP60" t="str">
            <v>Focal Point</v>
          </cell>
          <cell r="AQ60" t="str">
            <v>Locate</v>
          </cell>
        </row>
        <row r="61">
          <cell r="B61" t="str">
            <v>MM-ZTK-1F-GEN-CON-PDR-5004</v>
          </cell>
          <cell r="C61" t="str">
            <v>HANDLING AND LIFTING PROCEDURE</v>
          </cell>
          <cell r="D61" t="str">
            <v/>
          </cell>
          <cell r="E61" t="str">
            <v>A1</v>
          </cell>
          <cell r="F61" t="str">
            <v>Project Document</v>
          </cell>
          <cell r="G61" t="str">
            <v>Engineering Document</v>
          </cell>
          <cell r="H61" t="str">
            <v>Part E - Fabrication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CON</v>
          </cell>
          <cell r="M61" t="str">
            <v>Construction</v>
          </cell>
          <cell r="N61" t="str">
            <v>PDR</v>
          </cell>
          <cell r="O61" t="str">
            <v>Procedure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09-Jul-2026 18:43:51</v>
          </cell>
          <cell r="V61" t="str">
            <v>zm169dc@jutal.com</v>
          </cell>
          <cell r="W61" t="str">
            <v>09-Jul-2026 21:03:56</v>
          </cell>
          <cell r="X61" t="str">
            <v>Jumpol Sudjitjul</v>
          </cell>
          <cell r="Y61" t="str">
            <v>17-Jul-2026</v>
          </cell>
          <cell r="Z61" t="str">
            <v>11-Jul-2026 06:22:25</v>
          </cell>
          <cell r="AA61" t="str">
            <v>Poramate Kamlangkeng</v>
          </cell>
          <cell r="AB61" t="str">
            <v>21-Jul-2026</v>
          </cell>
          <cell r="AC61" t="str">
            <v>14-Jul-2026 08:31:18</v>
          </cell>
          <cell r="AD61" t="str">
            <v>Prin Jitatisil</v>
          </cell>
          <cell r="AE61" t="str">
            <v>22-Jul-2026</v>
          </cell>
          <cell r="AF61" t="str">
            <v>14-Jul-2026 08:56:52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23-Jul-2026</v>
          </cell>
          <cell r="AK61" t="str">
            <v>14-Jul-2026 09:00:14</v>
          </cell>
          <cell r="AL61" t="str">
            <v>14-Jul-2026 03:18:25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MM-ZTK-1F-GEN-CON-PDR-5006</v>
          </cell>
          <cell r="C62" t="str">
            <v>STRUCTURE FABRICATION PROCEDURE</v>
          </cell>
          <cell r="D62" t="str">
            <v/>
          </cell>
          <cell r="E62" t="str">
            <v>A1</v>
          </cell>
          <cell r="F62" t="str">
            <v>Project Document</v>
          </cell>
          <cell r="G62" t="str">
            <v>Engineering Document</v>
          </cell>
          <cell r="H62" t="str">
            <v>Part E - Fabrication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CON</v>
          </cell>
          <cell r="M62" t="str">
            <v>Construction</v>
          </cell>
          <cell r="N62" t="str">
            <v>PDR</v>
          </cell>
          <cell r="O62" t="str">
            <v>Procedure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24-Jul-2026 12:06:33</v>
          </cell>
          <cell r="V62" t="str">
            <v>zm169dc@jutal.com</v>
          </cell>
          <cell r="W62" t="str">
            <v>26-Jul-2026 23:43:46</v>
          </cell>
          <cell r="X62" t="str">
            <v>Jumpol Sudjitjul</v>
          </cell>
          <cell r="Y62" t="str">
            <v>05-Aug-2026</v>
          </cell>
          <cell r="Z62" t="str">
            <v>29-Jul-2026 06:53:51</v>
          </cell>
          <cell r="AA62" t="str">
            <v>Poramate Kamlangkeng</v>
          </cell>
          <cell r="AB62" t="str">
            <v>07-Aug-2026</v>
          </cell>
          <cell r="AC62" t="str">
            <v>30-Jul-2026 11:08:48</v>
          </cell>
          <cell r="AD62" t="str">
            <v>Prin Jitatisil</v>
          </cell>
          <cell r="AE62" t="str">
            <v>10-Aug-2026</v>
          </cell>
          <cell r="AF62" t="str">
            <v>30-Jul-2026 12:24:07</v>
          </cell>
          <cell r="AG62" t="str">
            <v>AWC</v>
          </cell>
          <cell r="AH62" t="str">
            <v>Approved with Comment</v>
          </cell>
          <cell r="AI62" t="str">
            <v>Jumpol Sudjitjul</v>
          </cell>
          <cell r="AJ62" t="str">
            <v>11-Aug-2026</v>
          </cell>
          <cell r="AK62" t="str">
            <v>30-Jul-2026 14:05:55</v>
          </cell>
          <cell r="AL62" t="str">
            <v>30-Jul-2026 07:41:43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MM-ZTK-1F-GEN-CON-PDR-5007</v>
          </cell>
          <cell r="C63" t="str">
            <v>PIPING FABRICATION PROCEDURE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E - Fabrication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CON</v>
          </cell>
          <cell r="M63" t="str">
            <v>Construction</v>
          </cell>
          <cell r="N63" t="str">
            <v>PDR</v>
          </cell>
          <cell r="O63" t="str">
            <v>Procedure</v>
          </cell>
          <cell r="P63" t="str">
            <v>0</v>
          </cell>
          <cell r="Q63" t="str">
            <v>Submitted</v>
          </cell>
          <cell r="R63" t="str">
            <v>IFR</v>
          </cell>
          <cell r="S63" t="str">
            <v>Issued for Review</v>
          </cell>
          <cell r="T63" t="str">
            <v/>
          </cell>
          <cell r="U63" t="str">
            <v>18-Aug-2026 13:57:01</v>
          </cell>
          <cell r="V63" t="str">
            <v>zm169dc@jutal.com</v>
          </cell>
          <cell r="W63" t="str">
            <v>18-Aug-2026 14:09:14</v>
          </cell>
          <cell r="X63" t="str">
            <v>Jumpol Sudjitjul</v>
          </cell>
          <cell r="Y63" t="str">
            <v>25-Aug-2026</v>
          </cell>
          <cell r="Z63" t="str">
            <v>19-Aug-2026 13:44:19</v>
          </cell>
          <cell r="AA63" t="str">
            <v>Poramate Kamlangkeng</v>
          </cell>
          <cell r="AB63" t="str">
            <v>27-Aug-2026</v>
          </cell>
          <cell r="AC63" t="str">
            <v>24-Aug-2026 13:03:25</v>
          </cell>
          <cell r="AD63" t="str">
            <v>Prin Jitatisil</v>
          </cell>
          <cell r="AE63" t="str">
            <v>28-Aug-2026</v>
          </cell>
          <cell r="AF63" t="str">
            <v>24-Aug-2026 15:09:29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31-Aug-2026</v>
          </cell>
          <cell r="AK63" t="str">
            <v>24-Aug-2026 17:38:47</v>
          </cell>
          <cell r="AL63" t="str">
            <v>24-Aug-2026 11:16:11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MM-ZTK-1F-GEN-CON-PDR-5009</v>
          </cell>
          <cell r="C64" t="str">
            <v>BOLT TIGHTENING AND FLANGE MANAGEMENT PROCEDURE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E - Fabrication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CON</v>
          </cell>
          <cell r="M64" t="str">
            <v>Construction</v>
          </cell>
          <cell r="N64" t="str">
            <v>PDR</v>
          </cell>
          <cell r="O64" t="str">
            <v>Procedure</v>
          </cell>
          <cell r="P64" t="str">
            <v>0</v>
          </cell>
          <cell r="Q64" t="str">
            <v>Submitted</v>
          </cell>
          <cell r="R64" t="str">
            <v>IFR</v>
          </cell>
          <cell r="S64" t="str">
            <v>Issued for Review</v>
          </cell>
          <cell r="T64" t="str">
            <v/>
          </cell>
          <cell r="U64" t="str">
            <v>18-Aug-2026 13:57:44</v>
          </cell>
          <cell r="V64" t="str">
            <v>zm169dc@jutal.com</v>
          </cell>
          <cell r="W64" t="str">
            <v>18-Aug-2026 14:11:21</v>
          </cell>
          <cell r="X64" t="str">
            <v>Jumpol Sudjitjul</v>
          </cell>
          <cell r="Y64" t="str">
            <v>25-Aug-2026</v>
          </cell>
          <cell r="Z64" t="str">
            <v>20-Aug-2026 09:53:18</v>
          </cell>
          <cell r="AA64" t="str">
            <v>Poramate Kamlangkeng</v>
          </cell>
          <cell r="AB64" t="str">
            <v>27-Aug-2026</v>
          </cell>
          <cell r="AC64" t="str">
            <v>24-Aug-2026 13:08:54</v>
          </cell>
          <cell r="AD64" t="str">
            <v>Prin Jitatisil</v>
          </cell>
          <cell r="AE64" t="str">
            <v>28-Aug-2026</v>
          </cell>
          <cell r="AF64" t="str">
            <v>24-Aug-2026 15:10:33</v>
          </cell>
          <cell r="AG64" t="str">
            <v>AWC</v>
          </cell>
          <cell r="AH64" t="str">
            <v>Approved with Comment</v>
          </cell>
          <cell r="AI64" t="str">
            <v>Jumpol Sudjitjul</v>
          </cell>
          <cell r="AJ64" t="str">
            <v>31-Aug-2026</v>
          </cell>
          <cell r="AK64" t="str">
            <v>24-Aug-2026 17:40:31</v>
          </cell>
          <cell r="AL64" t="str">
            <v>24-Aug-2026 11:34:40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MM-ZTK-1F-GEN-CON-PDR-5013</v>
          </cell>
          <cell r="C65" t="str">
            <v>LEVELING AND DIMENSIONAL CONTROL PROCEDURE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E - Fabrication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CON</v>
          </cell>
          <cell r="M65" t="str">
            <v>Construction</v>
          </cell>
          <cell r="N65" t="str">
            <v>PDR</v>
          </cell>
          <cell r="O65" t="str">
            <v>Procedure</v>
          </cell>
          <cell r="P65" t="str">
            <v>0</v>
          </cell>
          <cell r="Q65" t="str">
            <v>Submitted</v>
          </cell>
          <cell r="R65" t="str">
            <v>IFR</v>
          </cell>
          <cell r="S65" t="str">
            <v>Issued for Review</v>
          </cell>
          <cell r="T65" t="str">
            <v/>
          </cell>
          <cell r="U65" t="str">
            <v>06-Aug-2026 10:51:58</v>
          </cell>
          <cell r="V65" t="str">
            <v>zm169dc@jutal.com</v>
          </cell>
          <cell r="W65" t="str">
            <v>06-Aug-2026 14:40:47</v>
          </cell>
          <cell r="X65" t="str">
            <v>Jumpol Sudjitjul</v>
          </cell>
          <cell r="Y65" t="str">
            <v>14-Aug-2026</v>
          </cell>
          <cell r="Z65" t="str">
            <v/>
          </cell>
          <cell r="AA65" t="str">
            <v>Poramate Kamlangkeng</v>
          </cell>
          <cell r="AB65" t="str">
            <v>18-Aug-2026</v>
          </cell>
          <cell r="AC65" t="str">
            <v>14-Aug-2026 16:01:05</v>
          </cell>
          <cell r="AD65" t="str">
            <v>Prin Jitatisil</v>
          </cell>
          <cell r="AE65" t="str">
            <v>19-Aug-2026</v>
          </cell>
          <cell r="AF65" t="str">
            <v>15-Aug-2026 11:20:17</v>
          </cell>
          <cell r="AG65" t="str">
            <v>AWC</v>
          </cell>
          <cell r="AH65" t="str">
            <v>Approved with Comment</v>
          </cell>
          <cell r="AI65" t="str">
            <v>Jumpol Sudjitjul</v>
          </cell>
          <cell r="AJ65" t="str">
            <v>20-Aug-2026</v>
          </cell>
          <cell r="AK65" t="str">
            <v>15-Aug-2026 14:37:19</v>
          </cell>
          <cell r="AL65" t="str">
            <v>15-Aug-2026 09:03:39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MM-ZTK-1F-GEN-CON-PDR-5015</v>
          </cell>
          <cell r="C66" t="str">
            <v>TOPSIDE ERECTION PEOCEDURE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E - Fabrication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CON</v>
          </cell>
          <cell r="M66" t="str">
            <v>Construction</v>
          </cell>
          <cell r="N66" t="str">
            <v>PDR</v>
          </cell>
          <cell r="O66" t="str">
            <v>Procedure</v>
          </cell>
          <cell r="P66" t="str">
            <v>0</v>
          </cell>
          <cell r="Q66" t="str">
            <v>Submitted</v>
          </cell>
          <cell r="R66" t="str">
            <v>IFR</v>
          </cell>
          <cell r="S66" t="str">
            <v>Issued for Review</v>
          </cell>
          <cell r="T66" t="str">
            <v/>
          </cell>
          <cell r="U66" t="str">
            <v>30-Jun-2026 08:33:43</v>
          </cell>
          <cell r="V66" t="str">
            <v>zm169dc@jutal.com</v>
          </cell>
          <cell r="W66" t="str">
            <v>30-Jun-2026 11:13:43</v>
          </cell>
          <cell r="X66" t="str">
            <v>Jumpol Sudjitjul</v>
          </cell>
          <cell r="Y66" t="str">
            <v>07-Jul-2026</v>
          </cell>
          <cell r="Z66" t="str">
            <v>07-Jul-2026 16:33:10</v>
          </cell>
          <cell r="AA66" t="str">
            <v>Poramate Kamlangkeng</v>
          </cell>
          <cell r="AB66" t="str">
            <v>09-Jul-2026</v>
          </cell>
          <cell r="AC66" t="str">
            <v>10-Jul-2026 07:43:52</v>
          </cell>
          <cell r="AD66" t="str">
            <v>Prin Jitatisil</v>
          </cell>
          <cell r="AE66" t="str">
            <v>10-Jul-2026</v>
          </cell>
          <cell r="AF66" t="str">
            <v>11-Jul-2026 12:12:49</v>
          </cell>
          <cell r="AG66" t="str">
            <v>AWC-C</v>
          </cell>
          <cell r="AH66" t="str">
            <v>Approved with Comment (Proceed to Rev.C)</v>
          </cell>
          <cell r="AI66" t="str">
            <v>Jumpol Sudjitjul</v>
          </cell>
          <cell r="AJ66" t="str">
            <v>13-Jul-2026</v>
          </cell>
          <cell r="AK66" t="str">
            <v>12-Jul-2026 11:28:49</v>
          </cell>
          <cell r="AL66" t="str">
            <v>12-Jul-2026 05:33:29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MM-ZTK-1F-GEN-CON-PDR-5016</v>
          </cell>
          <cell r="C67" t="str">
            <v>JACKET CONSTRUCTION PROCEDURE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E - Fabrication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CON</v>
          </cell>
          <cell r="M67" t="str">
            <v>Construction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IFR</v>
          </cell>
          <cell r="S67" t="str">
            <v>Issued for Review</v>
          </cell>
          <cell r="T67" t="str">
            <v/>
          </cell>
          <cell r="U67" t="str">
            <v>25-May-2026 21:28:16</v>
          </cell>
          <cell r="V67" t="str">
            <v>zm169dc@jutal.com</v>
          </cell>
          <cell r="W67" t="str">
            <v>25-May-2026 22:19:27</v>
          </cell>
          <cell r="X67" t="str">
            <v>Jumpol Sudjitjul</v>
          </cell>
          <cell r="Y67" t="str">
            <v>04-Jun-2026</v>
          </cell>
          <cell r="Z67" t="str">
            <v>04-Jun-2026 15:44:39</v>
          </cell>
          <cell r="AA67" t="str">
            <v>Poramate Kamlangkeng</v>
          </cell>
          <cell r="AB67" t="str">
            <v>08-Jun-2026</v>
          </cell>
          <cell r="AC67" t="str">
            <v>05-Jun-2026 09:32:55</v>
          </cell>
          <cell r="AD67" t="str">
            <v>Prin Jitatisil</v>
          </cell>
          <cell r="AE67" t="str">
            <v>09-Jun-2026</v>
          </cell>
          <cell r="AF67" t="str">
            <v>06-Jun-2026 10:55:05</v>
          </cell>
          <cell r="AG67" t="str">
            <v>NA</v>
          </cell>
          <cell r="AH67" t="str">
            <v>Not Approved</v>
          </cell>
          <cell r="AI67" t="str">
            <v>Jumpol Sudjitjul</v>
          </cell>
          <cell r="AJ67" t="str">
            <v>10-Jun-2026</v>
          </cell>
          <cell r="AK67" t="str">
            <v>07-Jun-2026 17:21:24</v>
          </cell>
          <cell r="AL67" t="str">
            <v>07-Jun-2026 11:31:45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MM-ZTK-1F-GEN-CON-PDR-5018</v>
          </cell>
          <cell r="C68" t="str">
            <v>ONSHORE SKID BEAM ARRANGEMENT PROCEDURE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E - Fabrication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CON</v>
          </cell>
          <cell r="M68" t="str">
            <v>Construction</v>
          </cell>
          <cell r="N68" t="str">
            <v>PDR</v>
          </cell>
          <cell r="O68" t="str">
            <v>Procedure</v>
          </cell>
          <cell r="P68" t="str">
            <v>0</v>
          </cell>
          <cell r="Q68" t="str">
            <v>Submitted</v>
          </cell>
          <cell r="R68" t="str">
            <v>IFR</v>
          </cell>
          <cell r="S68" t="str">
            <v>Issued for Review</v>
          </cell>
          <cell r="T68" t="str">
            <v/>
          </cell>
          <cell r="U68" t="str">
            <v>25-Aug-2026 11:02:18</v>
          </cell>
          <cell r="V68" t="str">
            <v>zm169dc@jutal.com</v>
          </cell>
          <cell r="W68" t="str">
            <v>25-Aug-2026 15:39:22</v>
          </cell>
          <cell r="X68" t="str">
            <v>Jumpol Sudjitjul</v>
          </cell>
          <cell r="Y68" t="str">
            <v>01-Sep-2026</v>
          </cell>
          <cell r="Z68" t="str">
            <v/>
          </cell>
          <cell r="AA68" t="str">
            <v>Poramate Kamlangkeng</v>
          </cell>
          <cell r="AB68" t="str">
            <v>03-Sep-2026</v>
          </cell>
          <cell r="AC68" t="str">
            <v>31-Aug-2026 13:08:33</v>
          </cell>
          <cell r="AD68" t="str">
            <v>Prin Jitatisil</v>
          </cell>
          <cell r="AE68" t="str">
            <v>04-Sep-2026</v>
          </cell>
          <cell r="AF68" t="str">
            <v>31-Aug-2026 14:29:13</v>
          </cell>
          <cell r="AG68" t="str">
            <v>AWC</v>
          </cell>
          <cell r="AH68" t="str">
            <v>Approved with Comment</v>
          </cell>
          <cell r="AI68" t="str">
            <v>Jumpol Sudjitjul</v>
          </cell>
          <cell r="AJ68" t="str">
            <v>07-Sep-2026</v>
          </cell>
          <cell r="AK68" t="str">
            <v>31-Aug-2026 15:43:50</v>
          </cell>
          <cell r="AL68" t="str">
            <v>31-Aug-2026 10:18:21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MM-ZTK-1F-GEN-CON-PDR-5021</v>
          </cell>
          <cell r="C69" t="str">
            <v>LAUNCH CRADLE CONSTRUCTION PROCEDURE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E - Fabrication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CON</v>
          </cell>
          <cell r="M69" t="str">
            <v>Construction</v>
          </cell>
          <cell r="N69" t="str">
            <v>PDR</v>
          </cell>
          <cell r="O69" t="str">
            <v>Procedure</v>
          </cell>
          <cell r="P69" t="str">
            <v>0</v>
          </cell>
          <cell r="Q69" t="str">
            <v>Submitted</v>
          </cell>
          <cell r="R69" t="str">
            <v>IFR</v>
          </cell>
          <cell r="S69" t="str">
            <v>Issued for Review</v>
          </cell>
          <cell r="T69" t="str">
            <v/>
          </cell>
          <cell r="U69" t="str">
            <v>23-Jul-2026 18:13:21</v>
          </cell>
          <cell r="V69" t="str">
            <v>zm169dc@jutal.com</v>
          </cell>
          <cell r="W69" t="str">
            <v>24-Jul-2026 10:45:42</v>
          </cell>
          <cell r="X69" t="str">
            <v>Jumpol Sudjitjul</v>
          </cell>
          <cell r="Y69" t="str">
            <v>04-Aug-2026</v>
          </cell>
          <cell r="Z69" t="str">
            <v/>
          </cell>
          <cell r="AA69" t="str">
            <v>Poramate Kamlangkeng</v>
          </cell>
          <cell r="AB69" t="str">
            <v>06-Aug-2026</v>
          </cell>
          <cell r="AC69" t="str">
            <v>30-Jul-2026 11:00:04</v>
          </cell>
          <cell r="AD69" t="str">
            <v>Prin Jitatisil</v>
          </cell>
          <cell r="AE69" t="str">
            <v>07-Aug-2026</v>
          </cell>
          <cell r="AF69" t="str">
            <v>30-Jul-2026 12:24:20</v>
          </cell>
          <cell r="AG69" t="str">
            <v>AWC-C</v>
          </cell>
          <cell r="AH69" t="str">
            <v>Approved with Comment (Proceed to Rev.C)</v>
          </cell>
          <cell r="AI69" t="str">
            <v>Jumpol Sudjitjul</v>
          </cell>
          <cell r="AJ69" t="str">
            <v>10-Aug-2026</v>
          </cell>
          <cell r="AK69" t="str">
            <v>30-Jul-2026 14:06:59</v>
          </cell>
          <cell r="AL69" t="str">
            <v>30-Jul-2026 07:43:05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MM-ZTK-1F-GEN-CON-PDR-5029</v>
          </cell>
          <cell r="C70" t="str">
            <v>SCAFFOLD ERECTION PROCEDURE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E - Fabrication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CON</v>
          </cell>
          <cell r="M70" t="str">
            <v>Construction</v>
          </cell>
          <cell r="N70" t="str">
            <v>PDR</v>
          </cell>
          <cell r="O70" t="str">
            <v>Procedure</v>
          </cell>
          <cell r="P70" t="str">
            <v>0</v>
          </cell>
          <cell r="Q70" t="str">
            <v>Submitted</v>
          </cell>
          <cell r="R70" t="str">
            <v>IFR</v>
          </cell>
          <cell r="S70" t="str">
            <v>Issued for Review</v>
          </cell>
          <cell r="T70" t="str">
            <v/>
          </cell>
          <cell r="U70" t="str">
            <v>20-Aug-2026 07:52:10</v>
          </cell>
          <cell r="V70" t="str">
            <v>zm169dc@jutal.com</v>
          </cell>
          <cell r="W70" t="str">
            <v>20-Aug-2026 09:31:52</v>
          </cell>
          <cell r="X70" t="str">
            <v>Jumpol Sudjitjul</v>
          </cell>
          <cell r="Y70" t="str">
            <v>27-Aug-2026</v>
          </cell>
          <cell r="Z70" t="str">
            <v>22-Aug-2026 07:25:21</v>
          </cell>
          <cell r="AA70" t="str">
            <v>Poramate Kamlangkeng</v>
          </cell>
          <cell r="AB70" t="str">
            <v>31-Aug-2026</v>
          </cell>
          <cell r="AC70" t="str">
            <v>24-Aug-2026 13:17:34</v>
          </cell>
          <cell r="AD70" t="str">
            <v>Prin Jitatisil</v>
          </cell>
          <cell r="AE70" t="str">
            <v>01-Sep-2026</v>
          </cell>
          <cell r="AF70" t="str">
            <v>24-Aug-2026 15:11:57</v>
          </cell>
          <cell r="AG70" t="str">
            <v>AWC</v>
          </cell>
          <cell r="AH70" t="str">
            <v>Approved with Comment</v>
          </cell>
          <cell r="AI70" t="str">
            <v>Jumpol Sudjitjul</v>
          </cell>
          <cell r="AJ70" t="str">
            <v>02-Sep-2026</v>
          </cell>
          <cell r="AK70" t="str">
            <v>24-Aug-2026 17:44:51</v>
          </cell>
          <cell r="AL70" t="str">
            <v>24-Aug-2026 11:25:37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MM-ZTK-1F-GEN-CON-PLN-5001</v>
          </cell>
          <cell r="C71" t="str">
            <v>CONSTRUCTION EXECUTION PLAN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E - Fabrication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CON</v>
          </cell>
          <cell r="M71" t="str">
            <v>Construction</v>
          </cell>
          <cell r="N71" t="str">
            <v>PLN</v>
          </cell>
          <cell r="O71" t="str">
            <v>Plan</v>
          </cell>
          <cell r="P71" t="str">
            <v>0</v>
          </cell>
          <cell r="Q71" t="str">
            <v>Submitted</v>
          </cell>
          <cell r="R71" t="str">
            <v>IFR</v>
          </cell>
          <cell r="S71" t="str">
            <v>Issued for Review</v>
          </cell>
          <cell r="T71" t="str">
            <v/>
          </cell>
          <cell r="U71" t="str">
            <v>31-Jul-2026 16:24:05</v>
          </cell>
          <cell r="V71" t="str">
            <v>zm169dc@jutal.com</v>
          </cell>
          <cell r="W71" t="str">
            <v>31-Jul-2026 17:15:35</v>
          </cell>
          <cell r="X71" t="str">
            <v>Jumpol Sudjitjul</v>
          </cell>
          <cell r="Y71" t="str">
            <v>10-Aug-2026</v>
          </cell>
          <cell r="Z71" t="str">
            <v/>
          </cell>
          <cell r="AA71" t="str">
            <v>Poramate Kamlangkeng</v>
          </cell>
          <cell r="AB71" t="str">
            <v>13-Aug-2026</v>
          </cell>
          <cell r="AC71" t="str">
            <v>14-Aug-2026 15:24:57</v>
          </cell>
          <cell r="AD71" t="str">
            <v>Prin Jitatisil</v>
          </cell>
          <cell r="AE71" t="str">
            <v>14-Aug-2026</v>
          </cell>
          <cell r="AF71" t="str">
            <v>14-Aug-2026 15:56:44</v>
          </cell>
          <cell r="AG71" t="str">
            <v>AWC</v>
          </cell>
          <cell r="AH71" t="str">
            <v>Approved with Comment</v>
          </cell>
          <cell r="AI71" t="str">
            <v>Jumpol Sudjitjul</v>
          </cell>
          <cell r="AJ71" t="str">
            <v>17-Aug-2026</v>
          </cell>
          <cell r="AK71" t="str">
            <v>14-Aug-2026 16:16:56</v>
          </cell>
          <cell r="AL71" t="str">
            <v>14-Aug-2026 09:28:44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MM-ZTK-1F-GEN-COR-RPT-0001</v>
          </cell>
          <cell r="C72" t="str">
            <v>TOPSIDE FACILITY AND PIPELINE CORROSION ASSESSMENT AND MATERIAL SELECTION STUDY REPORT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COR</v>
          </cell>
          <cell r="M72" t="str">
            <v>Corrosion</v>
          </cell>
          <cell r="N72" t="str">
            <v>RPT</v>
          </cell>
          <cell r="O72" t="str">
            <v>Report</v>
          </cell>
          <cell r="P72" t="str">
            <v>0</v>
          </cell>
          <cell r="Q72" t="str">
            <v>In Review</v>
          </cell>
          <cell r="R72" t="str">
            <v>IFI</v>
          </cell>
          <cell r="S72" t="str">
            <v>Issued for Information</v>
          </cell>
          <cell r="T72" t="str">
            <v/>
          </cell>
          <cell r="U72" t="str">
            <v>13-May-2026 15:28:43</v>
          </cell>
          <cell r="V72" t="str">
            <v>wisuda.c@jutal.com</v>
          </cell>
          <cell r="W72" t="str">
            <v>14-May-2026 09:43:04</v>
          </cell>
          <cell r="X72" t="str">
            <v>Jumpol Sudjitjul</v>
          </cell>
          <cell r="Y72" t="str">
            <v/>
          </cell>
          <cell r="Z72" t="str">
            <v/>
          </cell>
          <cell r="AA72" t="str">
            <v>Pornlert Wanaphattharaphan</v>
          </cell>
          <cell r="AB72" t="str">
            <v/>
          </cell>
          <cell r="AC72" t="str">
            <v/>
          </cell>
          <cell r="AE72" t="str">
            <v/>
          </cell>
          <cell r="AF72" t="str">
            <v/>
          </cell>
          <cell r="AG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>0</v>
          </cell>
          <cell r="AP72" t="str">
            <v>For Info</v>
          </cell>
          <cell r="AQ72" t="str">
            <v>Locate</v>
          </cell>
        </row>
        <row r="73">
          <cell r="B73" t="str">
            <v>MM-ZTK-1F-GEN-ELE-BOD-0001</v>
          </cell>
          <cell r="C73" t="str">
            <v>ELECTRICAL BASIS OF DESIGN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ELE</v>
          </cell>
          <cell r="M73" t="str">
            <v>Electrical</v>
          </cell>
          <cell r="N73" t="str">
            <v>BOD</v>
          </cell>
          <cell r="O73" t="str">
            <v>Basis of Design</v>
          </cell>
          <cell r="P73" t="str">
            <v>0</v>
          </cell>
          <cell r="Q73" t="str">
            <v>Submitted</v>
          </cell>
          <cell r="R73" t="str">
            <v>IFR</v>
          </cell>
          <cell r="S73" t="str">
            <v>Issued for Review</v>
          </cell>
          <cell r="T73" t="str">
            <v/>
          </cell>
          <cell r="U73" t="str">
            <v>10-Apr-2026 14:15:29</v>
          </cell>
          <cell r="V73" t="str">
            <v>zm169dc@jutal.com</v>
          </cell>
          <cell r="W73" t="str">
            <v>10-Apr-2026 15:29:56</v>
          </cell>
          <cell r="X73" t="str">
            <v>Jumpol Sudjitjul</v>
          </cell>
          <cell r="Y73" t="str">
            <v>22-Apr-2026</v>
          </cell>
          <cell r="Z73" t="str">
            <v/>
          </cell>
          <cell r="AA73" t="str">
            <v>Wichai Salee</v>
          </cell>
          <cell r="AB73" t="str">
            <v>24-Apr-2026</v>
          </cell>
          <cell r="AC73" t="str">
            <v>28-Apr-2026 16:05:22</v>
          </cell>
          <cell r="AD73" t="str">
            <v>Pornlert Wanaphattharaphan</v>
          </cell>
          <cell r="AE73" t="str">
            <v>27-Apr-2026</v>
          </cell>
          <cell r="AF73" t="str">
            <v>29-Apr-2026 00:27:42</v>
          </cell>
          <cell r="AG73" t="str">
            <v>AWC</v>
          </cell>
          <cell r="AH73" t="str">
            <v>Approved with Comment</v>
          </cell>
          <cell r="AI73" t="str">
            <v>Jumpol Sudjitjul</v>
          </cell>
          <cell r="AJ73" t="str">
            <v>28-Apr-2026</v>
          </cell>
          <cell r="AK73" t="str">
            <v>29-Apr-2026 08:32:04</v>
          </cell>
          <cell r="AL73" t="str">
            <v>30-Apr-2026 11:49:43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MM-ZTK-1F-GEN-ELE-CAL-0001</v>
          </cell>
          <cell r="C74" t="str">
            <v>ELECTRICAL LOAD LIST AND LOAD ANALYSIS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CAL</v>
          </cell>
          <cell r="O74" t="str">
            <v>Calculation Note, Calculation Report</v>
          </cell>
          <cell r="P74" t="str">
            <v>0</v>
          </cell>
          <cell r="Q74" t="str">
            <v>Submitted</v>
          </cell>
          <cell r="R74" t="str">
            <v>IFR</v>
          </cell>
          <cell r="S74" t="str">
            <v>Issued for Review</v>
          </cell>
          <cell r="T74" t="str">
            <v/>
          </cell>
          <cell r="U74" t="str">
            <v>11-May-2026 08:56:34</v>
          </cell>
          <cell r="V74" t="str">
            <v>wisuda.c@jutal.com</v>
          </cell>
          <cell r="W74" t="str">
            <v>11-May-2026 11:36:04</v>
          </cell>
          <cell r="X74" t="str">
            <v>Jumpol Sudjitjul</v>
          </cell>
          <cell r="Y74" t="str">
            <v>18-May-2026</v>
          </cell>
          <cell r="Z74" t="str">
            <v/>
          </cell>
          <cell r="AA74" t="str">
            <v>Wichai Salee</v>
          </cell>
          <cell r="AB74" t="str">
            <v>20-May-2026</v>
          </cell>
          <cell r="AC74" t="str">
            <v>15-Jun-2026 09:24:59</v>
          </cell>
          <cell r="AD74" t="str">
            <v>Pornlert Wanaphattharaphan</v>
          </cell>
          <cell r="AE74" t="str">
            <v>21-May-2026</v>
          </cell>
          <cell r="AF74" t="str">
            <v>15-Jun-2026 22:50:07</v>
          </cell>
          <cell r="AG74" t="str">
            <v>AWC</v>
          </cell>
          <cell r="AH74" t="str">
            <v>Approved with Comment</v>
          </cell>
          <cell r="AI74" t="str">
            <v>Jumpol Sudjitjul</v>
          </cell>
          <cell r="AJ74" t="str">
            <v>22-May-2026</v>
          </cell>
          <cell r="AK74" t="str">
            <v>16-Jun-2026 09:40:48</v>
          </cell>
          <cell r="AL74" t="str">
            <v>16-Jun-2026 03:37:29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MM-ZTK-1F-GEN-ELE-CAL-0002</v>
          </cell>
          <cell r="C75" t="str">
            <v>ELECTRICAL EQUIPMENT SIZING CALCULATIONS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CAL</v>
          </cell>
          <cell r="O75" t="str">
            <v>Calculation Note, Calculation Report</v>
          </cell>
          <cell r="P75" t="str">
            <v>0</v>
          </cell>
          <cell r="Q75" t="str">
            <v>Submitted</v>
          </cell>
          <cell r="R75" t="str">
            <v>IFR</v>
          </cell>
          <cell r="S75" t="str">
            <v>Issued for Review</v>
          </cell>
          <cell r="T75" t="str">
            <v/>
          </cell>
          <cell r="U75" t="str">
            <v>21-May-2026 13:36:39</v>
          </cell>
          <cell r="V75" t="str">
            <v>wisuda.c@jutal.com</v>
          </cell>
          <cell r="W75" t="str">
            <v>21-May-2026 14:20:19</v>
          </cell>
          <cell r="X75" t="str">
            <v>Jumpol Sudjitjul</v>
          </cell>
          <cell r="Y75" t="str">
            <v>28-May-2026</v>
          </cell>
          <cell r="Z75" t="str">
            <v/>
          </cell>
          <cell r="AA75" t="str">
            <v>Wichai Salee</v>
          </cell>
          <cell r="AB75" t="str">
            <v>02-Jun-2026</v>
          </cell>
          <cell r="AC75" t="str">
            <v>22-Jun-2026 16:08:34</v>
          </cell>
          <cell r="AD75" t="str">
            <v>Pornlert Wanaphattharaphan</v>
          </cell>
          <cell r="AE75" t="str">
            <v>04-Jun-2026</v>
          </cell>
          <cell r="AF75" t="str">
            <v>22-Jun-2026 22:13:07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05-Jun-2026</v>
          </cell>
          <cell r="AK75" t="str">
            <v>23-Jun-2026 09:45:18</v>
          </cell>
          <cell r="AL75" t="str">
            <v>23-Jun-2026 03:06:27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MM-ZTK-1F-GEN-ELE-CAL-0003</v>
          </cell>
          <cell r="C76" t="str">
            <v>ELECTRICAL CABLE SIZING CALCULATIONS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CAL</v>
          </cell>
          <cell r="O76" t="str">
            <v>Calculation Note, Calculation Report</v>
          </cell>
          <cell r="P76" t="str">
            <v>0</v>
          </cell>
          <cell r="Q76" t="str">
            <v>Submitted</v>
          </cell>
          <cell r="R76" t="str">
            <v>IFR</v>
          </cell>
          <cell r="S76" t="str">
            <v>Issued for Review</v>
          </cell>
          <cell r="T76" t="str">
            <v/>
          </cell>
          <cell r="U76" t="str">
            <v>16-Jul-2026 12:39:44</v>
          </cell>
          <cell r="V76" t="str">
            <v>wisuda.c@jutal.com</v>
          </cell>
          <cell r="W76" t="str">
            <v>16-Jul-2026 14:07:11</v>
          </cell>
          <cell r="X76" t="str">
            <v>Jumpol Sudjitjul</v>
          </cell>
          <cell r="Y76" t="str">
            <v>23-Jul-2026</v>
          </cell>
          <cell r="Z76" t="str">
            <v/>
          </cell>
          <cell r="AA76" t="str">
            <v>Wichai Salee</v>
          </cell>
          <cell r="AB76" t="str">
            <v>27-Jul-2026</v>
          </cell>
          <cell r="AC76" t="str">
            <v>24-Jul-2026 18:26:44</v>
          </cell>
          <cell r="AD76" t="str">
            <v>Pornlert Wanaphattharaphan</v>
          </cell>
          <cell r="AE76" t="str">
            <v>30-Jul-2026</v>
          </cell>
          <cell r="AF76" t="str">
            <v>26-Jul-2026 10:03:17</v>
          </cell>
          <cell r="AG76" t="str">
            <v>APPR-C</v>
          </cell>
          <cell r="AH76" t="str">
            <v>Approved (Proceed to Rev.C)</v>
          </cell>
          <cell r="AI76" t="str">
            <v>Jumpol Sudjitjul</v>
          </cell>
          <cell r="AJ76" t="str">
            <v>31-Jul-2026</v>
          </cell>
          <cell r="AK76" t="str">
            <v>27-Jul-2026 14:46:30</v>
          </cell>
          <cell r="AL76" t="str">
            <v>27-Jul-2026 08:45:16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MM-ZTK-1F-GEN-ELE-CAL-0004</v>
          </cell>
          <cell r="C77" t="str">
            <v>SHORT CIRCUIT CALCULATIONS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CAL</v>
          </cell>
          <cell r="O77" t="str">
            <v>Calculation Note, Calculation Report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23-Jun-2026 16:43:47</v>
          </cell>
          <cell r="V77" t="str">
            <v>wisuda.c@jutal.com</v>
          </cell>
          <cell r="W77" t="str">
            <v>23-Jun-2026 17:31:32</v>
          </cell>
          <cell r="X77" t="str">
            <v>Jumpol Sudjitjul</v>
          </cell>
          <cell r="Y77" t="str">
            <v>01-Jul-2026</v>
          </cell>
          <cell r="Z77" t="str">
            <v/>
          </cell>
          <cell r="AA77" t="str">
            <v>Wichai Salee</v>
          </cell>
          <cell r="AB77" t="str">
            <v>03-Jul-2026</v>
          </cell>
          <cell r="AC77" t="str">
            <v>12-Jul-2026 23:40:27</v>
          </cell>
          <cell r="AD77" t="str">
            <v>Pornlert Wanaphattharaphan</v>
          </cell>
          <cell r="AE77" t="str">
            <v>06-Jul-2026</v>
          </cell>
          <cell r="AF77" t="str">
            <v>13-Jul-2026 00:15:21</v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07-Jul-2026</v>
          </cell>
          <cell r="AK77" t="str">
            <v>13-Jul-2026 08:07:22</v>
          </cell>
          <cell r="AL77" t="str">
            <v>13-Jul-2026 01:19:18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MM-ZTK-1F-GEN-ELE-CAL-0005</v>
          </cell>
          <cell r="C78" t="str">
            <v>ILLUMINATION CALCULATIONS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CAL</v>
          </cell>
          <cell r="O78" t="str">
            <v>Calculation Note, Calculation Report</v>
          </cell>
          <cell r="P78" t="str">
            <v>0</v>
          </cell>
          <cell r="Q78" t="str">
            <v>Submitted</v>
          </cell>
          <cell r="R78" t="str">
            <v>IFR</v>
          </cell>
          <cell r="S78" t="str">
            <v>Issued for Review</v>
          </cell>
          <cell r="T78" t="str">
            <v/>
          </cell>
          <cell r="U78" t="str">
            <v>04-Aug-2026 10:01:55</v>
          </cell>
          <cell r="V78" t="str">
            <v>wisuda.c@jutal.com</v>
          </cell>
          <cell r="W78" t="str">
            <v>04-Aug-2026 10:39:52</v>
          </cell>
          <cell r="X78" t="str">
            <v>Jumpol Sudjitjul</v>
          </cell>
          <cell r="Y78" t="str">
            <v>11-Aug-2026</v>
          </cell>
          <cell r="Z78" t="str">
            <v/>
          </cell>
          <cell r="AA78" t="str">
            <v>Wichai Salee</v>
          </cell>
          <cell r="AB78" t="str">
            <v>14-Aug-2026</v>
          </cell>
          <cell r="AC78" t="str">
            <v>24-Aug-2026 15:37:25</v>
          </cell>
          <cell r="AD78" t="str">
            <v>Pornlert Wanaphattharaphan</v>
          </cell>
          <cell r="AE78" t="str">
            <v>17-Aug-2026</v>
          </cell>
          <cell r="AF78" t="str">
            <v>25-Aug-2026 22:23:14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18-Aug-2026</v>
          </cell>
          <cell r="AK78" t="str">
            <v>26-Aug-2026 08:31:24</v>
          </cell>
          <cell r="AL78" t="str">
            <v>26-Aug-2026 02:00:30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MM-ZTK-1F-GEN-ELE-DTS-0001</v>
          </cell>
          <cell r="C79" t="str">
            <v>DATASHEET FOR SOLAR POWER SYSTEM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DTS</v>
          </cell>
          <cell r="O79" t="str">
            <v>Data Sheet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/>
          </cell>
          <cell r="U79" t="str">
            <v>24-Apr-2026 15:28:11</v>
          </cell>
          <cell r="V79" t="str">
            <v>wisuda.c@jutal.com</v>
          </cell>
          <cell r="W79" t="str">
            <v>24-Apr-2026 15:46:39</v>
          </cell>
          <cell r="X79" t="str">
            <v>Jumpol Sudjitjul</v>
          </cell>
          <cell r="Y79" t="str">
            <v>05-May-2026</v>
          </cell>
          <cell r="Z79" t="str">
            <v/>
          </cell>
          <cell r="AA79" t="str">
            <v>Wichai Salee</v>
          </cell>
          <cell r="AB79" t="str">
            <v>07-May-2026</v>
          </cell>
          <cell r="AC79" t="str">
            <v>11-May-2026 23:13:24</v>
          </cell>
          <cell r="AD79" t="str">
            <v>Pornlert Wanaphattharaphan</v>
          </cell>
          <cell r="AE79" t="str">
            <v>08-May-2026</v>
          </cell>
          <cell r="AF79" t="str">
            <v>11-May-2026 23:53:07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11-May-2026</v>
          </cell>
          <cell r="AK79" t="str">
            <v>12-May-2026 10:20:06</v>
          </cell>
          <cell r="AL79" t="str">
            <v>12-May-2026 03:41:12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MM-ZTK-1F-GEN-ELE-DTS-0002</v>
          </cell>
          <cell r="C80" t="str">
            <v>DATASHEET FOR DC DISTRIBUTION BOARDS/PANELS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DTS</v>
          </cell>
          <cell r="O80" t="str">
            <v>Data Sheet</v>
          </cell>
          <cell r="P80" t="str">
            <v>0</v>
          </cell>
          <cell r="Q80" t="str">
            <v>Submitted</v>
          </cell>
          <cell r="R80" t="str">
            <v>IFR</v>
          </cell>
          <cell r="S80" t="str">
            <v>Issued for Review</v>
          </cell>
          <cell r="T80" t="str">
            <v/>
          </cell>
          <cell r="U80" t="str">
            <v>27-Apr-2026 16:35:50</v>
          </cell>
          <cell r="V80" t="str">
            <v>wisuda.c@jutal.com</v>
          </cell>
          <cell r="W80" t="str">
            <v>28-Apr-2026 08:36:03</v>
          </cell>
          <cell r="X80" t="str">
            <v>Jumpol Sudjitjul</v>
          </cell>
          <cell r="Y80" t="str">
            <v>07-May-2026</v>
          </cell>
          <cell r="Z80" t="str">
            <v/>
          </cell>
          <cell r="AA80" t="str">
            <v>Wichai Salee</v>
          </cell>
          <cell r="AB80" t="str">
            <v>11-May-2026</v>
          </cell>
          <cell r="AC80" t="str">
            <v>11-May-2026 23:16:45</v>
          </cell>
          <cell r="AD80" t="str">
            <v>Pornlert Wanaphattharaphan</v>
          </cell>
          <cell r="AE80" t="str">
            <v>12-May-2026</v>
          </cell>
          <cell r="AF80" t="str">
            <v>15-May-2026 00:51:44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13-May-2026</v>
          </cell>
          <cell r="AK80" t="str">
            <v>15-May-2026 08:16:02</v>
          </cell>
          <cell r="AL80" t="str">
            <v>15-May-2026 03:39:20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MM-ZTK-1F-GEN-ELE-DTS-0003</v>
          </cell>
          <cell r="C81" t="str">
            <v>DATASHEET FOR AC DISTRIBUTION BOARDS/PANELS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DTS</v>
          </cell>
          <cell r="O81" t="str">
            <v>Data Sheet</v>
          </cell>
          <cell r="P81" t="str">
            <v>0</v>
          </cell>
          <cell r="Q81" t="str">
            <v>Submitted</v>
          </cell>
          <cell r="R81" t="str">
            <v>IFR</v>
          </cell>
          <cell r="S81" t="str">
            <v>Issued for Review</v>
          </cell>
          <cell r="T81" t="str">
            <v/>
          </cell>
          <cell r="U81" t="str">
            <v>27-Apr-2026 16:36:31</v>
          </cell>
          <cell r="V81" t="str">
            <v>wisuda.c@jutal.com</v>
          </cell>
          <cell r="W81" t="str">
            <v>28-Apr-2026 08:36:30</v>
          </cell>
          <cell r="X81" t="str">
            <v>Jumpol Sudjitjul</v>
          </cell>
          <cell r="Y81" t="str">
            <v>07-May-2026</v>
          </cell>
          <cell r="Z81" t="str">
            <v/>
          </cell>
          <cell r="AA81" t="str">
            <v>Wichai Salee</v>
          </cell>
          <cell r="AB81" t="str">
            <v>11-May-2026</v>
          </cell>
          <cell r="AC81" t="str">
            <v>11-May-2026 23:15:59</v>
          </cell>
          <cell r="AD81" t="str">
            <v>Pornlert Wanaphattharaphan</v>
          </cell>
          <cell r="AE81" t="str">
            <v>12-May-2026</v>
          </cell>
          <cell r="AF81" t="str">
            <v>15-May-2026 00:47:21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13-May-2026</v>
          </cell>
          <cell r="AK81" t="str">
            <v>15-May-2026 10:31:16</v>
          </cell>
          <cell r="AL81" t="str">
            <v>15-May-2026 03:44:15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MM-ZTK-1F-GEN-ELE-DTS-0004</v>
          </cell>
          <cell r="C82" t="str">
            <v>DATASHEET FOR NAVIGATION AID, RED LANTERN, FLASHING BEACON, WARNING SIREN AND FOG HORN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DTS</v>
          </cell>
          <cell r="O82" t="str">
            <v>Data Sheet</v>
          </cell>
          <cell r="P82" t="str">
            <v>0</v>
          </cell>
          <cell r="Q82" t="str">
            <v>Submitted</v>
          </cell>
          <cell r="R82" t="str">
            <v>IFR</v>
          </cell>
          <cell r="S82" t="str">
            <v>Issued for Review</v>
          </cell>
          <cell r="T82" t="str">
            <v/>
          </cell>
          <cell r="U82" t="str">
            <v>29-Apr-2026 13:04:51</v>
          </cell>
          <cell r="V82" t="str">
            <v>wisuda.c@jutal.com</v>
          </cell>
          <cell r="W82" t="str">
            <v>29-Apr-2026 13:25:26</v>
          </cell>
          <cell r="X82" t="str">
            <v>Jumpol Sudjitjul</v>
          </cell>
          <cell r="Y82" t="str">
            <v>08-May-2026</v>
          </cell>
          <cell r="Z82" t="str">
            <v/>
          </cell>
          <cell r="AA82" t="str">
            <v>Wichai Salee</v>
          </cell>
          <cell r="AB82" t="str">
            <v>12-May-2026</v>
          </cell>
          <cell r="AC82" t="str">
            <v>14-May-2026 15:20:15</v>
          </cell>
          <cell r="AD82" t="str">
            <v>Pornlert Wanaphattharaphan</v>
          </cell>
          <cell r="AE82" t="str">
            <v>13-May-2026</v>
          </cell>
          <cell r="AF82" t="str">
            <v>15-May-2026 23:39:07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14-May-2026</v>
          </cell>
          <cell r="AK82" t="str">
            <v>17-May-2026 08:17:32</v>
          </cell>
          <cell r="AL82" t="str">
            <v>17-May-2026 08:32:00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MM-ZTK-1F-GEN-ELE-DTS-0005</v>
          </cell>
          <cell r="C83" t="str">
            <v>DATASHEET FOR ELECTRICAL CABLES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DTS</v>
          </cell>
          <cell r="O83" t="str">
            <v>Data Sheet</v>
          </cell>
          <cell r="P83" t="str">
            <v>0</v>
          </cell>
          <cell r="Q83" t="str">
            <v>Submitted</v>
          </cell>
          <cell r="R83" t="str">
            <v>IFR</v>
          </cell>
          <cell r="S83" t="str">
            <v>Issued for Review</v>
          </cell>
          <cell r="T83" t="str">
            <v/>
          </cell>
          <cell r="U83" t="str">
            <v>18-May-2026 08:13:33</v>
          </cell>
          <cell r="V83" t="str">
            <v>wisuda.c@jutal.com</v>
          </cell>
          <cell r="W83" t="str">
            <v>18-May-2026 19:45:54</v>
          </cell>
          <cell r="X83" t="str">
            <v>Jumpol Sudjitjul</v>
          </cell>
          <cell r="Y83" t="str">
            <v>26-May-2026</v>
          </cell>
          <cell r="Z83" t="str">
            <v/>
          </cell>
          <cell r="AA83" t="str">
            <v>Wichai Salee</v>
          </cell>
          <cell r="AB83" t="str">
            <v>28-May-2026</v>
          </cell>
          <cell r="AC83" t="str">
            <v>17-Jun-2026 11:46:50</v>
          </cell>
          <cell r="AD83" t="str">
            <v>Pornlert Wanaphattharaphan</v>
          </cell>
          <cell r="AE83" t="str">
            <v>29-May-2026</v>
          </cell>
          <cell r="AF83" t="str">
            <v>17-Jun-2026 15:26:02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02-Jun-2026</v>
          </cell>
          <cell r="AK83" t="str">
            <v>17-Jun-2026 15:30:52</v>
          </cell>
          <cell r="AL83" t="str">
            <v>17-Jun-2026 09:08:19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MM-ZTK-1F-GEN-ELE-DTS-0006</v>
          </cell>
          <cell r="C84" t="str">
            <v>DATASHEET FOR ELECTRICAL LIGHTING FIXTURES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DTS</v>
          </cell>
          <cell r="O84" t="str">
            <v>Data Sheet</v>
          </cell>
          <cell r="P84" t="str">
            <v>0</v>
          </cell>
          <cell r="Q84" t="str">
            <v>Submitted</v>
          </cell>
          <cell r="R84" t="str">
            <v>IFR</v>
          </cell>
          <cell r="S84" t="str">
            <v>Issued for Review</v>
          </cell>
          <cell r="T84" t="str">
            <v/>
          </cell>
          <cell r="U84" t="str">
            <v>30-Apr-2026 13:21:18</v>
          </cell>
          <cell r="V84" t="str">
            <v>wisuda.c@jutal.com</v>
          </cell>
          <cell r="W84" t="str">
            <v>30-Apr-2026 13:56:11</v>
          </cell>
          <cell r="X84" t="str">
            <v>Jumpol Sudjitjul</v>
          </cell>
          <cell r="Y84" t="str">
            <v>11-May-2026</v>
          </cell>
          <cell r="Z84" t="str">
            <v/>
          </cell>
          <cell r="AA84" t="str">
            <v>Wichai Salee</v>
          </cell>
          <cell r="AB84" t="str">
            <v>13-May-2026</v>
          </cell>
          <cell r="AC84" t="str">
            <v>14-May-2026 11:08:50</v>
          </cell>
          <cell r="AD84" t="str">
            <v>Pornlert Wanaphattharaphan</v>
          </cell>
          <cell r="AE84" t="str">
            <v>14-May-2026</v>
          </cell>
          <cell r="AF84" t="str">
            <v>20-May-2026 00:47:32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15-May-2026</v>
          </cell>
          <cell r="AK84" t="str">
            <v>20-May-2026 10:49:34</v>
          </cell>
          <cell r="AL84" t="str">
            <v>20-May-2026 11:19:37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MM-ZTK-1F-GEN-ELE-DTS-0007</v>
          </cell>
          <cell r="C85" t="str">
            <v>DATASHEET FOR ELECTRICAL BULK MATERIALS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DTS</v>
          </cell>
          <cell r="O85" t="str">
            <v>Data Sheet</v>
          </cell>
          <cell r="P85" t="str">
            <v>0</v>
          </cell>
          <cell r="Q85" t="str">
            <v>Submitted</v>
          </cell>
          <cell r="R85" t="str">
            <v>IFR</v>
          </cell>
          <cell r="S85" t="str">
            <v>Issued for Review</v>
          </cell>
          <cell r="T85" t="str">
            <v/>
          </cell>
          <cell r="U85" t="str">
            <v>02-Jun-2026 16:25:54</v>
          </cell>
          <cell r="V85" t="str">
            <v>wisuda.c@jutal.com</v>
          </cell>
          <cell r="W85" t="str">
            <v>02-Jun-2026 16:32:21</v>
          </cell>
          <cell r="X85" t="str">
            <v>Jumpol Sudjitjul</v>
          </cell>
          <cell r="Y85" t="str">
            <v>10-Jun-2026</v>
          </cell>
          <cell r="Z85" t="str">
            <v/>
          </cell>
          <cell r="AA85" t="str">
            <v>Wichai Salee</v>
          </cell>
          <cell r="AB85" t="str">
            <v>12-Jun-2026</v>
          </cell>
          <cell r="AC85" t="str">
            <v>23-Jun-2026 11:16:53</v>
          </cell>
          <cell r="AD85" t="str">
            <v>Pornlert Wanaphattharaphan</v>
          </cell>
          <cell r="AE85" t="str">
            <v>15-Jun-2026</v>
          </cell>
          <cell r="AF85" t="str">
            <v>23-Jun-2026 23:03:28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16-Jun-2026</v>
          </cell>
          <cell r="AK85" t="str">
            <v>24-Jun-2026 13:32:26</v>
          </cell>
          <cell r="AL85" t="str">
            <v>24-Jun-2026 06:57:29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MM-ZTK-1F-GEN-ELE-LIS-0001</v>
          </cell>
          <cell r="C86" t="str">
            <v>ELECTRICAL EQUIPMENT AND CERTIFICATES LIST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LIS</v>
          </cell>
          <cell r="O86" t="str">
            <v>List, Index, Schedule, Listing</v>
          </cell>
          <cell r="P86" t="str">
            <v>0</v>
          </cell>
          <cell r="Q86" t="str">
            <v>Submitted</v>
          </cell>
          <cell r="R86" t="str">
            <v>IFR</v>
          </cell>
          <cell r="S86" t="str">
            <v>Issued for Review</v>
          </cell>
          <cell r="T86" t="str">
            <v/>
          </cell>
          <cell r="U86" t="str">
            <v>18-May-2026 08:14:02</v>
          </cell>
          <cell r="V86" t="str">
            <v>wisuda.c@jutal.com</v>
          </cell>
          <cell r="W86" t="str">
            <v>18-May-2026 19:48:24</v>
          </cell>
          <cell r="X86" t="str">
            <v>Jumpol Sudjitjul</v>
          </cell>
          <cell r="Y86" t="str">
            <v>26-May-2026</v>
          </cell>
          <cell r="Z86" t="str">
            <v/>
          </cell>
          <cell r="AA86" t="str">
            <v>Wichai Salee</v>
          </cell>
          <cell r="AB86" t="str">
            <v>28-May-2026</v>
          </cell>
          <cell r="AC86" t="str">
            <v>17-Jun-2026 09:53:56</v>
          </cell>
          <cell r="AD86" t="str">
            <v>Pornlert Wanaphattharaphan</v>
          </cell>
          <cell r="AE86" t="str">
            <v>29-May-2026</v>
          </cell>
          <cell r="AF86" t="str">
            <v>17-Jun-2026 15:23:56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02-Jun-2026</v>
          </cell>
          <cell r="AK86" t="str">
            <v>17-Jun-2026 15:36:27</v>
          </cell>
          <cell r="AL86" t="str">
            <v>17-Jun-2026 16:09:39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MM-ZTK-1F-GEN-ELE-LIS-0002</v>
          </cell>
          <cell r="C87" t="str">
            <v>ELECTRICAL CABLE SCHEDULE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ELE</v>
          </cell>
          <cell r="M87" t="str">
            <v>Electrical</v>
          </cell>
          <cell r="N87" t="str">
            <v>LIS</v>
          </cell>
          <cell r="O87" t="str">
            <v>List, Index, Schedule, Listing</v>
          </cell>
          <cell r="P87" t="str">
            <v>0</v>
          </cell>
          <cell r="Q87" t="str">
            <v>Submitted</v>
          </cell>
          <cell r="R87" t="str">
            <v>IFR</v>
          </cell>
          <cell r="S87" t="str">
            <v>Issued for Review</v>
          </cell>
          <cell r="T87" t="str">
            <v/>
          </cell>
          <cell r="U87" t="str">
            <v>03-Aug-2026 11:30:17</v>
          </cell>
          <cell r="V87" t="str">
            <v>wisuda.c@jutal.com</v>
          </cell>
          <cell r="W87" t="str">
            <v>03-Aug-2026 13:32:44</v>
          </cell>
          <cell r="X87" t="str">
            <v>Jumpol Sudjitjul</v>
          </cell>
          <cell r="Y87" t="str">
            <v>10-Aug-2026</v>
          </cell>
          <cell r="Z87" t="str">
            <v/>
          </cell>
          <cell r="AA87" t="str">
            <v>Wichai Salee</v>
          </cell>
          <cell r="AB87" t="str">
            <v>13-Aug-2026</v>
          </cell>
          <cell r="AC87" t="str">
            <v>17-Aug-2026 10:53:48</v>
          </cell>
          <cell r="AD87" t="str">
            <v>Pornlert Wanaphattharaphan</v>
          </cell>
          <cell r="AE87" t="str">
            <v>14-Aug-2026</v>
          </cell>
          <cell r="AF87" t="str">
            <v>20-Aug-2026 22:53:48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17-Aug-2026</v>
          </cell>
          <cell r="AK87" t="str">
            <v>21-Aug-2026 10:23:46</v>
          </cell>
          <cell r="AL87" t="str">
            <v>21-Aug-2026 03:59:29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MM-ZTK-1F-GEN-ELE-LIS-0003</v>
          </cell>
          <cell r="C88" t="str">
            <v>ELECTRICAL CONTROL &amp; INDICATION SCHEDULE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ELE</v>
          </cell>
          <cell r="M88" t="str">
            <v>Electrical</v>
          </cell>
          <cell r="N88" t="str">
            <v>LIS</v>
          </cell>
          <cell r="O88" t="str">
            <v>List, Index, Schedule, Listing</v>
          </cell>
          <cell r="P88" t="str">
            <v>0</v>
          </cell>
          <cell r="Q88" t="str">
            <v>Submitted</v>
          </cell>
          <cell r="R88" t="str">
            <v>IFR</v>
          </cell>
          <cell r="S88" t="str">
            <v>Issued for Review</v>
          </cell>
          <cell r="T88" t="str">
            <v/>
          </cell>
          <cell r="U88" t="str">
            <v>24-Jul-2026 09:58:59</v>
          </cell>
          <cell r="V88" t="str">
            <v>wisuda.c@jutal.com</v>
          </cell>
          <cell r="W88" t="str">
            <v>24-Jul-2026 11:16:42</v>
          </cell>
          <cell r="X88" t="str">
            <v>Jumpol Sudjitjul</v>
          </cell>
          <cell r="Y88" t="str">
            <v>04-Aug-2026</v>
          </cell>
          <cell r="Z88" t="str">
            <v/>
          </cell>
          <cell r="AA88" t="str">
            <v>Wichai Salee</v>
          </cell>
          <cell r="AB88" t="str">
            <v>06-Aug-2026</v>
          </cell>
          <cell r="AC88" t="str">
            <v>07-Aug-2026 15:13:20</v>
          </cell>
          <cell r="AD88" t="str">
            <v>Pornlert Wanaphattharaphan</v>
          </cell>
          <cell r="AE88" t="str">
            <v>07-Aug-2026</v>
          </cell>
          <cell r="AF88" t="str">
            <v>07-Aug-2026 21:53:46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  <cell r="AJ88" t="str">
            <v>10-Aug-2026</v>
          </cell>
          <cell r="AK88" t="str">
            <v>08-Aug-2026 10:26:13</v>
          </cell>
          <cell r="AL88" t="str">
            <v>08-Aug-2026 04:23:42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MM-ZTK-1F-GEN-ELE-MOM-0001</v>
          </cell>
          <cell r="C89" t="str">
            <v>EIT DISCIPLINES WEEKLY MEETING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ELE</v>
          </cell>
          <cell r="M89" t="str">
            <v>Electrical</v>
          </cell>
          <cell r="N89" t="str">
            <v>MOM</v>
          </cell>
          <cell r="O89" t="str">
            <v>Minutes of Meeting</v>
          </cell>
          <cell r="P89" t="str">
            <v>0</v>
          </cell>
          <cell r="Q89" t="str">
            <v>Latest</v>
          </cell>
          <cell r="R89" t="str">
            <v>IFI</v>
          </cell>
          <cell r="S89" t="str">
            <v>Issued for Information</v>
          </cell>
          <cell r="T89" t="str">
            <v/>
          </cell>
          <cell r="U89" t="str">
            <v>08-Apr-2026 15:00:13</v>
          </cell>
          <cell r="V89" t="str">
            <v>zm169dc@jutal.com</v>
          </cell>
          <cell r="W89" t="str">
            <v/>
          </cell>
          <cell r="Y89" t="str">
            <v/>
          </cell>
          <cell r="Z89" t="str">
            <v/>
          </cell>
          <cell r="AB89" t="str">
            <v/>
          </cell>
          <cell r="AC89" t="str">
            <v/>
          </cell>
          <cell r="AE89" t="str">
            <v/>
          </cell>
          <cell r="AF89" t="str">
            <v/>
          </cell>
          <cell r="AG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>0</v>
          </cell>
          <cell r="AP89" t="str">
            <v/>
          </cell>
          <cell r="AQ89" t="str">
            <v>Locate</v>
          </cell>
        </row>
        <row r="90">
          <cell r="B90" t="str">
            <v>MM-ZTK-1F-GEN-ELE-MOM-0002</v>
          </cell>
          <cell r="C90" t="str">
            <v>EIT DISCIPLINES WEEKLY MEETING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MOM</v>
          </cell>
          <cell r="O90" t="str">
            <v>Minutes of Meeting</v>
          </cell>
          <cell r="P90" t="str">
            <v>0</v>
          </cell>
          <cell r="Q90" t="str">
            <v>Latest</v>
          </cell>
          <cell r="R90" t="str">
            <v>IFI</v>
          </cell>
          <cell r="S90" t="str">
            <v>Issued for Information</v>
          </cell>
          <cell r="T90" t="str">
            <v/>
          </cell>
          <cell r="U90" t="str">
            <v>08-Apr-2026 13:39:29</v>
          </cell>
          <cell r="V90" t="str">
            <v>zm169dc@jutal.com</v>
          </cell>
          <cell r="W90" t="str">
            <v/>
          </cell>
          <cell r="Y90" t="str">
            <v/>
          </cell>
          <cell r="Z90" t="str">
            <v/>
          </cell>
          <cell r="AB90" t="str">
            <v/>
          </cell>
          <cell r="AC90" t="str">
            <v/>
          </cell>
          <cell r="AE90" t="str">
            <v/>
          </cell>
          <cell r="AF90" t="str">
            <v/>
          </cell>
          <cell r="AG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>0</v>
          </cell>
          <cell r="AP90" t="str">
            <v/>
          </cell>
          <cell r="AQ90" t="str">
            <v>Locate</v>
          </cell>
        </row>
        <row r="91">
          <cell r="B91" t="str">
            <v>MM-ZTK-1F-GEN-ELE-MOM-0003</v>
          </cell>
          <cell r="C91" t="str">
            <v>EIT DISCIPLINES WEEKLY MEETING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MOM</v>
          </cell>
          <cell r="O91" t="str">
            <v>Minutes of Meeting</v>
          </cell>
          <cell r="P91" t="str">
            <v>0</v>
          </cell>
          <cell r="Q91" t="str">
            <v>Latest</v>
          </cell>
          <cell r="R91" t="str">
            <v>IFI</v>
          </cell>
          <cell r="S91" t="str">
            <v>Issued for Information</v>
          </cell>
          <cell r="T91" t="str">
            <v/>
          </cell>
          <cell r="U91" t="str">
            <v>12-May-2026 14:17:09</v>
          </cell>
          <cell r="V91" t="str">
            <v>zm169dc@jutal.com</v>
          </cell>
          <cell r="W91" t="str">
            <v/>
          </cell>
          <cell r="Y91" t="str">
            <v/>
          </cell>
          <cell r="Z91" t="str">
            <v/>
          </cell>
          <cell r="AB91" t="str">
            <v/>
          </cell>
          <cell r="AC91" t="str">
            <v/>
          </cell>
          <cell r="AE91" t="str">
            <v/>
          </cell>
          <cell r="AF91" t="str">
            <v/>
          </cell>
          <cell r="AG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>0</v>
          </cell>
          <cell r="AP91" t="str">
            <v/>
          </cell>
          <cell r="AQ91" t="str">
            <v>Locate</v>
          </cell>
        </row>
        <row r="92">
          <cell r="B92" t="str">
            <v>MM-ZTK-1F-GEN-ELE-MOM-0004</v>
          </cell>
          <cell r="C92" t="str">
            <v>EIT DISCIPLINES WEEKLY MEETING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MOM</v>
          </cell>
          <cell r="O92" t="str">
            <v>Minutes of Meeting</v>
          </cell>
          <cell r="P92" t="str">
            <v>0</v>
          </cell>
          <cell r="Q92" t="str">
            <v>Latest</v>
          </cell>
          <cell r="R92" t="str">
            <v>IFI</v>
          </cell>
          <cell r="S92" t="str">
            <v>Issued for Information</v>
          </cell>
          <cell r="T92" t="str">
            <v/>
          </cell>
          <cell r="U92" t="str">
            <v>12-May-2026 14:17:42</v>
          </cell>
          <cell r="V92" t="str">
            <v>zm169dc@jutal.com</v>
          </cell>
          <cell r="W92" t="str">
            <v/>
          </cell>
          <cell r="Y92" t="str">
            <v/>
          </cell>
          <cell r="Z92" t="str">
            <v/>
          </cell>
          <cell r="AB92" t="str">
            <v/>
          </cell>
          <cell r="AC92" t="str">
            <v/>
          </cell>
          <cell r="AE92" t="str">
            <v/>
          </cell>
          <cell r="AF92" t="str">
            <v/>
          </cell>
          <cell r="AG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>0</v>
          </cell>
          <cell r="AP92" t="str">
            <v/>
          </cell>
          <cell r="AQ92" t="str">
            <v>Locate</v>
          </cell>
        </row>
        <row r="93">
          <cell r="B93" t="str">
            <v>MM-ZTK-1F-GEN-ELE-MOM-0005</v>
          </cell>
          <cell r="C93" t="str">
            <v>EIT DISCIPLINES WEEKLY MEETING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MOM</v>
          </cell>
          <cell r="O93" t="str">
            <v>Minutes of Meeting</v>
          </cell>
          <cell r="P93" t="str">
            <v>0</v>
          </cell>
          <cell r="Q93" t="str">
            <v>Latest</v>
          </cell>
          <cell r="R93" t="str">
            <v>IFI</v>
          </cell>
          <cell r="S93" t="str">
            <v>Issued for Information</v>
          </cell>
          <cell r="T93" t="str">
            <v/>
          </cell>
          <cell r="U93" t="str">
            <v>12-May-2026 14:50:55</v>
          </cell>
          <cell r="V93" t="str">
            <v>zm169dc@jutal.com</v>
          </cell>
          <cell r="W93" t="str">
            <v/>
          </cell>
          <cell r="Y93" t="str">
            <v/>
          </cell>
          <cell r="Z93" t="str">
            <v/>
          </cell>
          <cell r="AB93" t="str">
            <v/>
          </cell>
          <cell r="AC93" t="str">
            <v/>
          </cell>
          <cell r="AE93" t="str">
            <v/>
          </cell>
          <cell r="AF93" t="str">
            <v/>
          </cell>
          <cell r="AG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>0</v>
          </cell>
          <cell r="AP93" t="str">
            <v/>
          </cell>
          <cell r="AQ93" t="str">
            <v>Locate</v>
          </cell>
        </row>
        <row r="94">
          <cell r="B94" t="str">
            <v>MM-ZTK-1F-GEN-ELE-MOM-0006</v>
          </cell>
          <cell r="C94" t="str">
            <v>EIT DISCIPLINES WEEKLY MEETING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MOM</v>
          </cell>
          <cell r="O94" t="str">
            <v>Minutes of Meeting</v>
          </cell>
          <cell r="P94" t="str">
            <v>0</v>
          </cell>
          <cell r="Q94" t="str">
            <v>Latest</v>
          </cell>
          <cell r="R94" t="str">
            <v>IFI</v>
          </cell>
          <cell r="S94" t="str">
            <v>Issued for Information</v>
          </cell>
          <cell r="T94" t="str">
            <v/>
          </cell>
          <cell r="U94" t="str">
            <v>12-May-2026 14:51:26</v>
          </cell>
          <cell r="V94" t="str">
            <v>zm169dc@jutal.com</v>
          </cell>
          <cell r="W94" t="str">
            <v/>
          </cell>
          <cell r="Y94" t="str">
            <v/>
          </cell>
          <cell r="Z94" t="str">
            <v/>
          </cell>
          <cell r="AB94" t="str">
            <v/>
          </cell>
          <cell r="AC94" t="str">
            <v/>
          </cell>
          <cell r="AE94" t="str">
            <v/>
          </cell>
          <cell r="AF94" t="str">
            <v/>
          </cell>
          <cell r="AG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>0</v>
          </cell>
          <cell r="AP94" t="str">
            <v/>
          </cell>
          <cell r="AQ94" t="str">
            <v>Locate</v>
          </cell>
        </row>
        <row r="95">
          <cell r="B95" t="str">
            <v>MM-ZTK-1F-GEN-ELE-MOM-0007</v>
          </cell>
          <cell r="C95" t="str">
            <v>EIT DISCIPLINES WEEKLY MEETING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MOM</v>
          </cell>
          <cell r="O95" t="str">
            <v>Minutes of Meeting</v>
          </cell>
          <cell r="P95" t="str">
            <v>0</v>
          </cell>
          <cell r="Q95" t="str">
            <v>Latest</v>
          </cell>
          <cell r="R95" t="str">
            <v>IFI</v>
          </cell>
          <cell r="S95" t="str">
            <v>Issued for Information</v>
          </cell>
          <cell r="T95" t="str">
            <v/>
          </cell>
          <cell r="U95" t="str">
            <v>15-May-2026 10:50:43</v>
          </cell>
          <cell r="V95" t="str">
            <v>zm169dc@jutal.com</v>
          </cell>
          <cell r="W95" t="str">
            <v/>
          </cell>
          <cell r="Y95" t="str">
            <v/>
          </cell>
          <cell r="Z95" t="str">
            <v/>
          </cell>
          <cell r="AB95" t="str">
            <v/>
          </cell>
          <cell r="AC95" t="str">
            <v/>
          </cell>
          <cell r="AE95" t="str">
            <v/>
          </cell>
          <cell r="AF95" t="str">
            <v/>
          </cell>
          <cell r="AG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>0</v>
          </cell>
          <cell r="AP95" t="str">
            <v/>
          </cell>
          <cell r="AQ95" t="str">
            <v>Locate</v>
          </cell>
        </row>
        <row r="96">
          <cell r="B96" t="str">
            <v>MM-ZTK-1F-GEN-ELE-MOM-0008</v>
          </cell>
          <cell r="C96" t="str">
            <v>EIT DISCIPLINES WEEKLY MEETING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MOM</v>
          </cell>
          <cell r="O96" t="str">
            <v>Minutes of Meeting</v>
          </cell>
          <cell r="P96" t="str">
            <v>0</v>
          </cell>
          <cell r="Q96" t="str">
            <v>Latest</v>
          </cell>
          <cell r="R96" t="str">
            <v>IFI</v>
          </cell>
          <cell r="S96" t="str">
            <v>Issued for Information</v>
          </cell>
          <cell r="T96" t="str">
            <v/>
          </cell>
          <cell r="U96" t="str">
            <v>05-Jun-2026 08:59:31</v>
          </cell>
          <cell r="V96" t="str">
            <v>zm169dc@jutal.com</v>
          </cell>
          <cell r="W96" t="str">
            <v/>
          </cell>
          <cell r="Y96" t="str">
            <v/>
          </cell>
          <cell r="Z96" t="str">
            <v/>
          </cell>
          <cell r="AB96" t="str">
            <v/>
          </cell>
          <cell r="AC96" t="str">
            <v/>
          </cell>
          <cell r="AE96" t="str">
            <v/>
          </cell>
          <cell r="AF96" t="str">
            <v/>
          </cell>
          <cell r="AG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>0</v>
          </cell>
          <cell r="AP96" t="str">
            <v/>
          </cell>
          <cell r="AQ96" t="str">
            <v>Locate</v>
          </cell>
        </row>
        <row r="97">
          <cell r="B97" t="str">
            <v>MM-ZTK-1F-GEN-ELE-MOM-0009</v>
          </cell>
          <cell r="C97" t="str">
            <v>EIT DISCIPLINES WEEKLY MEETING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MOM</v>
          </cell>
          <cell r="O97" t="str">
            <v>Minutes of Meeting</v>
          </cell>
          <cell r="P97" t="str">
            <v>0</v>
          </cell>
          <cell r="Q97" t="str">
            <v>Latest</v>
          </cell>
          <cell r="R97" t="str">
            <v>IFI</v>
          </cell>
          <cell r="S97" t="str">
            <v>Issued for Information</v>
          </cell>
          <cell r="T97" t="str">
            <v/>
          </cell>
          <cell r="U97" t="str">
            <v>05-Jun-2026 09:00:10</v>
          </cell>
          <cell r="V97" t="str">
            <v>zm169dc@jutal.com</v>
          </cell>
          <cell r="W97" t="str">
            <v/>
          </cell>
          <cell r="Y97" t="str">
            <v/>
          </cell>
          <cell r="Z97" t="str">
            <v/>
          </cell>
          <cell r="AB97" t="str">
            <v/>
          </cell>
          <cell r="AC97" t="str">
            <v/>
          </cell>
          <cell r="AE97" t="str">
            <v/>
          </cell>
          <cell r="AF97" t="str">
            <v/>
          </cell>
          <cell r="AG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>0</v>
          </cell>
          <cell r="AP97" t="str">
            <v/>
          </cell>
          <cell r="AQ97" t="str">
            <v>Locate</v>
          </cell>
        </row>
        <row r="98">
          <cell r="B98" t="str">
            <v>MM-ZTK-1F-GEN-ELE-MOM-0010</v>
          </cell>
          <cell r="C98" t="str">
            <v>EIT DISCIPLINES WEEKLY MEETING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MOM</v>
          </cell>
          <cell r="O98" t="str">
            <v>Minutes of Meeting</v>
          </cell>
          <cell r="P98" t="str">
            <v>0</v>
          </cell>
          <cell r="Q98" t="str">
            <v>Latest</v>
          </cell>
          <cell r="R98" t="str">
            <v>IFI</v>
          </cell>
          <cell r="S98" t="str">
            <v>Issued for Information</v>
          </cell>
          <cell r="T98" t="str">
            <v/>
          </cell>
          <cell r="U98" t="str">
            <v>22-Jun-2026 13:17:34</v>
          </cell>
          <cell r="V98" t="str">
            <v>zm169dc@jutal.com</v>
          </cell>
          <cell r="W98" t="str">
            <v/>
          </cell>
          <cell r="Y98" t="str">
            <v/>
          </cell>
          <cell r="Z98" t="str">
            <v/>
          </cell>
          <cell r="AB98" t="str">
            <v/>
          </cell>
          <cell r="AC98" t="str">
            <v/>
          </cell>
          <cell r="AE98" t="str">
            <v/>
          </cell>
          <cell r="AF98" t="str">
            <v/>
          </cell>
          <cell r="AG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>0</v>
          </cell>
          <cell r="AP98" t="str">
            <v/>
          </cell>
          <cell r="AQ98" t="str">
            <v>Locate</v>
          </cell>
        </row>
        <row r="99">
          <cell r="B99" t="str">
            <v>MM-ZTK-1F-GEN-ELE-MOM-0011</v>
          </cell>
          <cell r="C99" t="str">
            <v>EIT DISCIPLINES WEEKLY MEETING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ELE</v>
          </cell>
          <cell r="M99" t="str">
            <v>Electrical</v>
          </cell>
          <cell r="N99" t="str">
            <v>MOM</v>
          </cell>
          <cell r="O99" t="str">
            <v>Minutes of Meeting</v>
          </cell>
          <cell r="P99" t="str">
            <v>0</v>
          </cell>
          <cell r="Q99" t="str">
            <v>Latest</v>
          </cell>
          <cell r="R99" t="str">
            <v>IFI</v>
          </cell>
          <cell r="S99" t="str">
            <v>Issued for Information</v>
          </cell>
          <cell r="T99" t="str">
            <v/>
          </cell>
          <cell r="U99" t="str">
            <v>22-Jun-2026 13:18:19</v>
          </cell>
          <cell r="V99" t="str">
            <v>zm169dc@jutal.com</v>
          </cell>
          <cell r="W99" t="str">
            <v/>
          </cell>
          <cell r="Y99" t="str">
            <v/>
          </cell>
          <cell r="Z99" t="str">
            <v/>
          </cell>
          <cell r="AB99" t="str">
            <v/>
          </cell>
          <cell r="AC99" t="str">
            <v/>
          </cell>
          <cell r="AE99" t="str">
            <v/>
          </cell>
          <cell r="AF99" t="str">
            <v/>
          </cell>
          <cell r="AG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>0</v>
          </cell>
          <cell r="AP99" t="str">
            <v/>
          </cell>
          <cell r="AQ99" t="str">
            <v>Locate</v>
          </cell>
        </row>
        <row r="100">
          <cell r="B100" t="str">
            <v>MM-ZTK-1F-GEN-ELE-MOM-0012</v>
          </cell>
          <cell r="C100" t="str">
            <v>EIT DISCIPLINES WEEKLY MEETING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ELE</v>
          </cell>
          <cell r="M100" t="str">
            <v>Electrical</v>
          </cell>
          <cell r="N100" t="str">
            <v>MOM</v>
          </cell>
          <cell r="O100" t="str">
            <v>Minutes of Meeting</v>
          </cell>
          <cell r="P100" t="str">
            <v>0</v>
          </cell>
          <cell r="Q100" t="str">
            <v>Latest</v>
          </cell>
          <cell r="R100" t="str">
            <v>IFI</v>
          </cell>
          <cell r="S100" t="str">
            <v>Issued for Information</v>
          </cell>
          <cell r="T100" t="str">
            <v/>
          </cell>
          <cell r="U100" t="str">
            <v>18-Aug-2026 15:21:43</v>
          </cell>
          <cell r="V100" t="str">
            <v>zm169dc@jutal.com</v>
          </cell>
          <cell r="W100" t="str">
            <v/>
          </cell>
          <cell r="Y100" t="str">
            <v/>
          </cell>
          <cell r="Z100" t="str">
            <v/>
          </cell>
          <cell r="AB100" t="str">
            <v/>
          </cell>
          <cell r="AC100" t="str">
            <v/>
          </cell>
          <cell r="AE100" t="str">
            <v/>
          </cell>
          <cell r="AF100" t="str">
            <v/>
          </cell>
          <cell r="AG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/>
          </cell>
          <cell r="AQ100" t="str">
            <v>Locate</v>
          </cell>
        </row>
        <row r="101">
          <cell r="B101" t="str">
            <v>MM-ZTK-1F-GEN-ELE-MOM-0013</v>
          </cell>
          <cell r="C101" t="str">
            <v>EIT DISCIPLINES WEEKLY MEETING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ELE</v>
          </cell>
          <cell r="M101" t="str">
            <v>Electrical</v>
          </cell>
          <cell r="N101" t="str">
            <v>MOM</v>
          </cell>
          <cell r="O101" t="str">
            <v>Minutes of Meeting</v>
          </cell>
          <cell r="P101" t="str">
            <v>0</v>
          </cell>
          <cell r="Q101" t="str">
            <v>Latest</v>
          </cell>
          <cell r="R101" t="str">
            <v>IFI</v>
          </cell>
          <cell r="S101" t="str">
            <v>Issued for Information</v>
          </cell>
          <cell r="T101" t="str">
            <v/>
          </cell>
          <cell r="U101" t="str">
            <v>18-Aug-2026 16:32:39</v>
          </cell>
          <cell r="V101" t="str">
            <v>zm169dc@jutal.com</v>
          </cell>
          <cell r="W101" t="str">
            <v/>
          </cell>
          <cell r="Y101" t="str">
            <v/>
          </cell>
          <cell r="Z101" t="str">
            <v/>
          </cell>
          <cell r="AB101" t="str">
            <v/>
          </cell>
          <cell r="AC101" t="str">
            <v/>
          </cell>
          <cell r="AE101" t="str">
            <v/>
          </cell>
          <cell r="AF101" t="str">
            <v/>
          </cell>
          <cell r="AG101" t="str">
            <v/>
          </cell>
          <cell r="AJ101" t="str">
            <v/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/>
          </cell>
          <cell r="AQ101" t="str">
            <v>Locate</v>
          </cell>
        </row>
        <row r="102">
          <cell r="B102" t="str">
            <v>MM-ZTK-1F-GEN-ELE-MOM-0014</v>
          </cell>
          <cell r="C102" t="str">
            <v>EIT DISCIPLINES WEEKLY MEETING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ELE</v>
          </cell>
          <cell r="M102" t="str">
            <v>Electrical</v>
          </cell>
          <cell r="N102" t="str">
            <v>MOM</v>
          </cell>
          <cell r="O102" t="str">
            <v>Minutes of Meeting</v>
          </cell>
          <cell r="P102" t="str">
            <v>0</v>
          </cell>
          <cell r="Q102" t="str">
            <v>Latest</v>
          </cell>
          <cell r="R102" t="str">
            <v>IFI</v>
          </cell>
          <cell r="S102" t="str">
            <v>Issued for Information</v>
          </cell>
          <cell r="T102" t="str">
            <v/>
          </cell>
          <cell r="U102" t="str">
            <v>18-Aug-2026 16:34:58</v>
          </cell>
          <cell r="V102" t="str">
            <v>zm169dc@jutal.com</v>
          </cell>
          <cell r="W102" t="str">
            <v/>
          </cell>
          <cell r="Y102" t="str">
            <v/>
          </cell>
          <cell r="Z102" t="str">
            <v/>
          </cell>
          <cell r="AB102" t="str">
            <v/>
          </cell>
          <cell r="AC102" t="str">
            <v/>
          </cell>
          <cell r="AE102" t="str">
            <v/>
          </cell>
          <cell r="AF102" t="str">
            <v/>
          </cell>
          <cell r="AG102" t="str">
            <v/>
          </cell>
          <cell r="AJ102" t="str">
            <v/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/>
          </cell>
          <cell r="AQ102" t="str">
            <v>Locate</v>
          </cell>
        </row>
        <row r="103">
          <cell r="B103" t="str">
            <v>MM-ZTK-1F-GEN-ELE-MOM-0015</v>
          </cell>
          <cell r="C103" t="str">
            <v>EIT DISCIPLINES WEEKLY MEETING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ELE</v>
          </cell>
          <cell r="M103" t="str">
            <v>Electrical</v>
          </cell>
          <cell r="N103" t="str">
            <v>MOM</v>
          </cell>
          <cell r="O103" t="str">
            <v>Minutes of Meeting</v>
          </cell>
          <cell r="P103" t="str">
            <v>0</v>
          </cell>
          <cell r="Q103" t="str">
            <v>Latest</v>
          </cell>
          <cell r="R103" t="str">
            <v>IFI</v>
          </cell>
          <cell r="S103" t="str">
            <v>Issued for Information</v>
          </cell>
          <cell r="T103" t="str">
            <v/>
          </cell>
          <cell r="U103" t="str">
            <v>18-Aug-2026 16:36:41</v>
          </cell>
          <cell r="V103" t="str">
            <v>zm169dc@jutal.com</v>
          </cell>
          <cell r="W103" t="str">
            <v/>
          </cell>
          <cell r="Y103" t="str">
            <v/>
          </cell>
          <cell r="Z103" t="str">
            <v/>
          </cell>
          <cell r="AB103" t="str">
            <v/>
          </cell>
          <cell r="AC103" t="str">
            <v/>
          </cell>
          <cell r="AE103" t="str">
            <v/>
          </cell>
          <cell r="AF103" t="str">
            <v/>
          </cell>
          <cell r="AG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>0</v>
          </cell>
          <cell r="AP103" t="str">
            <v/>
          </cell>
          <cell r="AQ103" t="str">
            <v>Locate</v>
          </cell>
        </row>
        <row r="104">
          <cell r="B104" t="str">
            <v>MM-ZTK-1F-GEN-ELE-MR-0001</v>
          </cell>
          <cell r="C104" t="str">
            <v>MATERIAL REQUISITION FOR SOLAR POWER SYSTEM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ELE</v>
          </cell>
          <cell r="M104" t="str">
            <v>Electrical</v>
          </cell>
          <cell r="N104" t="str">
            <v>MR</v>
          </cell>
          <cell r="O104" t="str">
            <v>Material Requisition</v>
          </cell>
          <cell r="P104" t="str">
            <v>0</v>
          </cell>
          <cell r="Q104" t="str">
            <v>Submitted</v>
          </cell>
          <cell r="R104" t="str">
            <v>IFR</v>
          </cell>
          <cell r="S104" t="str">
            <v>Issued for Review</v>
          </cell>
          <cell r="T104" t="str">
            <v/>
          </cell>
          <cell r="U104" t="str">
            <v>24-Apr-2026 15:28:42</v>
          </cell>
          <cell r="V104" t="str">
            <v>wisuda.c@jutal.com</v>
          </cell>
          <cell r="W104" t="str">
            <v>24-Apr-2026 15:49:26</v>
          </cell>
          <cell r="X104" t="str">
            <v>Jumpol Sudjitjul</v>
          </cell>
          <cell r="Y104" t="str">
            <v>05-May-2026</v>
          </cell>
          <cell r="Z104" t="str">
            <v/>
          </cell>
          <cell r="AA104" t="str">
            <v>Wichai Salee</v>
          </cell>
          <cell r="AB104" t="str">
            <v>07-May-2026</v>
          </cell>
          <cell r="AC104" t="str">
            <v>11-May-2026 16:25:34</v>
          </cell>
          <cell r="AD104" t="str">
            <v>Pornlert Wanaphattharaphan</v>
          </cell>
          <cell r="AE104" t="str">
            <v>08-May-2026</v>
          </cell>
          <cell r="AF104" t="str">
            <v>11-May-2026 21:12:42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11-May-2026</v>
          </cell>
          <cell r="AK104" t="str">
            <v>12-May-2026 10:21:36</v>
          </cell>
          <cell r="AL104" t="str">
            <v>12-May-2026 03:42:37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MM-ZTK-1F-GEN-ELE-MR-0002</v>
          </cell>
          <cell r="C105" t="str">
            <v>MATERIAL REQUISITION FOR DC DISTRIBUTION BOARDS/PANELS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ELE</v>
          </cell>
          <cell r="M105" t="str">
            <v>Electrical</v>
          </cell>
          <cell r="N105" t="str">
            <v>MR</v>
          </cell>
          <cell r="O105" t="str">
            <v>Material Requisition</v>
          </cell>
          <cell r="P105" t="str">
            <v>0</v>
          </cell>
          <cell r="Q105" t="str">
            <v>Submitted</v>
          </cell>
          <cell r="R105" t="str">
            <v>IFR</v>
          </cell>
          <cell r="S105" t="str">
            <v>Issued for Review</v>
          </cell>
          <cell r="T105" t="str">
            <v/>
          </cell>
          <cell r="U105" t="str">
            <v>27-Apr-2026 16:37:09</v>
          </cell>
          <cell r="V105" t="str">
            <v>wisuda.c@jutal.com</v>
          </cell>
          <cell r="W105" t="str">
            <v>28-Apr-2026 08:39:18</v>
          </cell>
          <cell r="X105" t="str">
            <v>Jumpol Sudjitjul</v>
          </cell>
          <cell r="Y105" t="str">
            <v>07-May-2026</v>
          </cell>
          <cell r="Z105" t="str">
            <v/>
          </cell>
          <cell r="AA105" t="str">
            <v>Wichai Salee</v>
          </cell>
          <cell r="AB105" t="str">
            <v>11-May-2026</v>
          </cell>
          <cell r="AC105" t="str">
            <v>11-May-2026 16:26:46</v>
          </cell>
          <cell r="AD105" t="str">
            <v>Pornlert Wanaphattharaphan</v>
          </cell>
          <cell r="AE105" t="str">
            <v>12-May-2026</v>
          </cell>
          <cell r="AF105" t="str">
            <v>11-May-2026 23:50:18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13-May-2026</v>
          </cell>
          <cell r="AK105" t="str">
            <v>12-May-2026 10:25:36</v>
          </cell>
          <cell r="AL105" t="str">
            <v>12-May-2026 03:43:53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MM-ZTK-1F-GEN-ELE-MR-0003</v>
          </cell>
          <cell r="C106" t="str">
            <v>MATERIAL REQUISITION FOR AC DISTRIBUTION BOARDS/PANELS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ELE</v>
          </cell>
          <cell r="M106" t="str">
            <v>Electrical</v>
          </cell>
          <cell r="N106" t="str">
            <v>MR</v>
          </cell>
          <cell r="O106" t="str">
            <v>Material Requisition</v>
          </cell>
          <cell r="P106" t="str">
            <v>0</v>
          </cell>
          <cell r="Q106" t="str">
            <v>Submitted</v>
          </cell>
          <cell r="R106" t="str">
            <v>IFR</v>
          </cell>
          <cell r="S106" t="str">
            <v>Issued for Review</v>
          </cell>
          <cell r="T106" t="str">
            <v/>
          </cell>
          <cell r="U106" t="str">
            <v>27-Apr-2026 16:37:54</v>
          </cell>
          <cell r="V106" t="str">
            <v>wisuda.c@jutal.com</v>
          </cell>
          <cell r="W106" t="str">
            <v>28-Apr-2026 08:40:00</v>
          </cell>
          <cell r="X106" t="str">
            <v>Jumpol Sudjitjul</v>
          </cell>
          <cell r="Y106" t="str">
            <v>07-May-2026</v>
          </cell>
          <cell r="Z106" t="str">
            <v/>
          </cell>
          <cell r="AA106" t="str">
            <v>Wichai Salee</v>
          </cell>
          <cell r="AB106" t="str">
            <v>11-May-2026</v>
          </cell>
          <cell r="AC106" t="str">
            <v>11-May-2026 16:27:49</v>
          </cell>
          <cell r="AD106" t="str">
            <v>Pornlert Wanaphattharaphan</v>
          </cell>
          <cell r="AE106" t="str">
            <v>12-May-2026</v>
          </cell>
          <cell r="AF106" t="str">
            <v>11-May-2026 23:51:37</v>
          </cell>
          <cell r="AG106" t="str">
            <v>AWC</v>
          </cell>
          <cell r="AH106" t="str">
            <v>Approved with Comment</v>
          </cell>
          <cell r="AI106" t="str">
            <v>Jumpol Sudjitjul</v>
          </cell>
          <cell r="AJ106" t="str">
            <v>13-May-2026</v>
          </cell>
          <cell r="AK106" t="str">
            <v>12-May-2026 10:27:04</v>
          </cell>
          <cell r="AL106" t="str">
            <v>12-May-2026 03:45:08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MM-ZTK-1F-GEN-ELE-MR-0004</v>
          </cell>
          <cell r="C107" t="str">
            <v>MATERIAL REQUISITION FOR NAVIGATION AID, RED LANTERN, FLASHING BEACON, WARNING SIREN AND FOG HORN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ELE</v>
          </cell>
          <cell r="M107" t="str">
            <v>Electrical</v>
          </cell>
          <cell r="N107" t="str">
            <v>MR</v>
          </cell>
          <cell r="O107" t="str">
            <v>Material Requisition</v>
          </cell>
          <cell r="P107" t="str">
            <v>0</v>
          </cell>
          <cell r="Q107" t="str">
            <v>Submitted</v>
          </cell>
          <cell r="R107" t="str">
            <v>IFR</v>
          </cell>
          <cell r="S107" t="str">
            <v>Issued for Review</v>
          </cell>
          <cell r="T107" t="str">
            <v/>
          </cell>
          <cell r="U107" t="str">
            <v>29-Apr-2026 18:30:31</v>
          </cell>
          <cell r="V107" t="str">
            <v>wisuda.c@jutal.com</v>
          </cell>
          <cell r="W107" t="str">
            <v>30-Apr-2026 10:14:28</v>
          </cell>
          <cell r="X107" t="str">
            <v>Jumpol Sudjitjul</v>
          </cell>
          <cell r="Y107" t="str">
            <v>11-May-2026</v>
          </cell>
          <cell r="Z107" t="str">
            <v/>
          </cell>
          <cell r="AA107" t="str">
            <v>Wichai Salee</v>
          </cell>
          <cell r="AB107" t="str">
            <v>13-May-2026</v>
          </cell>
          <cell r="AC107" t="str">
            <v>13-May-2026 10:59:06</v>
          </cell>
          <cell r="AD107" t="str">
            <v>Pornlert Wanaphattharaphan</v>
          </cell>
          <cell r="AE107" t="str">
            <v>14-May-2026</v>
          </cell>
          <cell r="AF107" t="str">
            <v>15-May-2026 22:29:29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15-May-2026</v>
          </cell>
          <cell r="AK107" t="str">
            <v>17-May-2026 08:20:04</v>
          </cell>
          <cell r="AL107" t="str">
            <v>17-May-2026 01:33:17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MM-ZTK-1F-GEN-ELE-MR-0005</v>
          </cell>
          <cell r="C108" t="str">
            <v>MATERIAL REQUISITION FOR ELECTRICAL CABLES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ELE</v>
          </cell>
          <cell r="M108" t="str">
            <v>Electrical</v>
          </cell>
          <cell r="N108" t="str">
            <v>MR</v>
          </cell>
          <cell r="O108" t="str">
            <v>Material Requisition</v>
          </cell>
          <cell r="P108" t="str">
            <v>0</v>
          </cell>
          <cell r="Q108" t="str">
            <v>Submitted</v>
          </cell>
          <cell r="R108" t="str">
            <v>IFR</v>
          </cell>
          <cell r="S108" t="str">
            <v>Issued for Review</v>
          </cell>
          <cell r="T108" t="str">
            <v/>
          </cell>
          <cell r="U108" t="str">
            <v>18-May-2026 08:14:41</v>
          </cell>
          <cell r="V108" t="str">
            <v>wisuda.c@jutal.com</v>
          </cell>
          <cell r="W108" t="str">
            <v>18-May-2026 19:49:28</v>
          </cell>
          <cell r="X108" t="str">
            <v>Jumpol Sudjitjul</v>
          </cell>
          <cell r="Y108" t="str">
            <v>26-May-2026</v>
          </cell>
          <cell r="Z108" t="str">
            <v/>
          </cell>
          <cell r="AA108" t="str">
            <v>Wichai Salee</v>
          </cell>
          <cell r="AB108" t="str">
            <v>28-May-2026</v>
          </cell>
          <cell r="AC108" t="str">
            <v>15-Jun-2026 10:54:22</v>
          </cell>
          <cell r="AD108" t="str">
            <v>Pornlert Wanaphattharaphan</v>
          </cell>
          <cell r="AE108" t="str">
            <v>29-May-2026</v>
          </cell>
          <cell r="AF108" t="str">
            <v>15-Jun-2026 22:15:10</v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  <cell r="AJ108" t="str">
            <v>02-Jun-2026</v>
          </cell>
          <cell r="AK108" t="str">
            <v>16-Jun-2026 09:40:41</v>
          </cell>
          <cell r="AL108" t="str">
            <v>16-Jun-2026 03:44:20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MM-ZTK-1F-GEN-ELE-MR-0006</v>
          </cell>
          <cell r="C109" t="str">
            <v>MATERIAL REQUISITION FOR ELECTRICAL LIGHTING FIXTURES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ELE</v>
          </cell>
          <cell r="M109" t="str">
            <v>Electrical</v>
          </cell>
          <cell r="N109" t="str">
            <v>MR</v>
          </cell>
          <cell r="O109" t="str">
            <v>Material Requisition</v>
          </cell>
          <cell r="P109" t="str">
            <v>0</v>
          </cell>
          <cell r="Q109" t="str">
            <v>Submitted</v>
          </cell>
          <cell r="R109" t="str">
            <v>IFR</v>
          </cell>
          <cell r="S109" t="str">
            <v>Issued for Review</v>
          </cell>
          <cell r="T109" t="str">
            <v/>
          </cell>
          <cell r="U109" t="str">
            <v>30-Apr-2026 13:21:43</v>
          </cell>
          <cell r="V109" t="str">
            <v>wisuda.c@jutal.com</v>
          </cell>
          <cell r="W109" t="str">
            <v>30-Apr-2026 13:58:32</v>
          </cell>
          <cell r="X109" t="str">
            <v>Jumpol Sudjitjul</v>
          </cell>
          <cell r="Y109" t="str">
            <v>11-May-2026</v>
          </cell>
          <cell r="Z109" t="str">
            <v/>
          </cell>
          <cell r="AA109" t="str">
            <v>Wichai Salee</v>
          </cell>
          <cell r="AB109" t="str">
            <v>13-May-2026</v>
          </cell>
          <cell r="AC109" t="str">
            <v>14-May-2026 11:08:01</v>
          </cell>
          <cell r="AD109" t="str">
            <v>Pornlert Wanaphattharaphan</v>
          </cell>
          <cell r="AE109" t="str">
            <v>14-May-2026</v>
          </cell>
          <cell r="AF109" t="str">
            <v>15-May-2026 22:30:27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15-May-2026</v>
          </cell>
          <cell r="AK109" t="str">
            <v>17-May-2026 08:22:10</v>
          </cell>
          <cell r="AL109" t="str">
            <v>17-May-2026 01:35:49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MM-ZTK-1F-GEN-ELE-MR-0007</v>
          </cell>
          <cell r="C110" t="str">
            <v>MATERIAL REQUISITION FOR CABLE LADDER/TRAY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ELE</v>
          </cell>
          <cell r="M110" t="str">
            <v>Electrical</v>
          </cell>
          <cell r="N110" t="str">
            <v>MR</v>
          </cell>
          <cell r="O110" t="str">
            <v>Material Requisition</v>
          </cell>
          <cell r="P110" t="str">
            <v>0</v>
          </cell>
          <cell r="Q110" t="str">
            <v>Submitted</v>
          </cell>
          <cell r="R110" t="str">
            <v>IFR</v>
          </cell>
          <cell r="S110" t="str">
            <v>Issued for Review</v>
          </cell>
          <cell r="T110" t="str">
            <v/>
          </cell>
          <cell r="U110" t="str">
            <v>21-Jun-2026 22:41:13</v>
          </cell>
          <cell r="V110" t="str">
            <v>wisuda.c@jutal.com</v>
          </cell>
          <cell r="W110" t="str">
            <v>22-Jun-2026 14:03:49</v>
          </cell>
          <cell r="X110" t="str">
            <v>Jumpol Sudjitjul</v>
          </cell>
          <cell r="Y110" t="str">
            <v>29-Jun-2026</v>
          </cell>
          <cell r="Z110" t="str">
            <v/>
          </cell>
          <cell r="AA110" t="str">
            <v>Wichai Salee</v>
          </cell>
          <cell r="AB110" t="str">
            <v>01-Jul-2026</v>
          </cell>
          <cell r="AC110" t="str">
            <v>07-Jul-2026 11:32:36</v>
          </cell>
          <cell r="AD110" t="str">
            <v>Pornlert Wanaphattharaphan</v>
          </cell>
          <cell r="AE110" t="str">
            <v>02-Jul-2026</v>
          </cell>
          <cell r="AF110" t="str">
            <v>07-Jul-2026 23:54:33</v>
          </cell>
          <cell r="AG110" t="str">
            <v>APPR-C</v>
          </cell>
          <cell r="AH110" t="str">
            <v>Approved (Proceed to Rev.C)</v>
          </cell>
          <cell r="AI110" t="str">
            <v>Jumpol Sudjitjul</v>
          </cell>
          <cell r="AJ110" t="str">
            <v>03-Jul-2026</v>
          </cell>
          <cell r="AK110" t="str">
            <v>08-Jul-2026 09:40:31</v>
          </cell>
          <cell r="AL110" t="str">
            <v>08-Jul-2026 03:30:59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MM-ZTK-1F-GEN-ELE-MR-0008</v>
          </cell>
          <cell r="C111" t="str">
            <v>MATERIAL REQUISITION FOR MULTI-CABLE TRANSITS (MCT)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ELE</v>
          </cell>
          <cell r="M111" t="str">
            <v>Electrical</v>
          </cell>
          <cell r="N111" t="str">
            <v>MR</v>
          </cell>
          <cell r="O111" t="str">
            <v>Material Requisition</v>
          </cell>
          <cell r="P111" t="str">
            <v>0</v>
          </cell>
          <cell r="Q111" t="str">
            <v>Submitted</v>
          </cell>
          <cell r="R111" t="str">
            <v>IFR</v>
          </cell>
          <cell r="S111" t="str">
            <v>Issued for Review</v>
          </cell>
          <cell r="T111" t="str">
            <v/>
          </cell>
          <cell r="U111" t="str">
            <v>12-Jun-2026 08:40:46</v>
          </cell>
          <cell r="V111" t="str">
            <v>wisuda.c@jutal.com</v>
          </cell>
          <cell r="W111" t="str">
            <v>12-Jun-2026 14:47:34</v>
          </cell>
          <cell r="X111" t="str">
            <v>Jumpol Sudjitjul</v>
          </cell>
          <cell r="Y111" t="str">
            <v>19-Jun-2026</v>
          </cell>
          <cell r="Z111" t="str">
            <v/>
          </cell>
          <cell r="AA111" t="str">
            <v>Wichai Salee</v>
          </cell>
          <cell r="AB111" t="str">
            <v>23-Jun-2026</v>
          </cell>
          <cell r="AC111" t="str">
            <v>26-Jun-2026 15:42:56</v>
          </cell>
          <cell r="AD111" t="str">
            <v>Pornlert Wanaphattharaphan</v>
          </cell>
          <cell r="AE111" t="str">
            <v>24-Jun-2026</v>
          </cell>
          <cell r="AF111" t="str">
            <v>28-Jun-2026 08:46:38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25-Jun-2026</v>
          </cell>
          <cell r="AK111" t="str">
            <v>28-Jun-2026 08:50:25</v>
          </cell>
          <cell r="AL111" t="str">
            <v>28-Jun-2026 02:16:11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MM-ZTK-1F-GEN-ELE-MR-0009</v>
          </cell>
          <cell r="C112" t="str">
            <v>MATERIAL REQUISITION FOR POWER SOCKET/PLUG, JUNCTION BOXES, EARH BAR AND CABLE GLAND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ELE</v>
          </cell>
          <cell r="M112" t="str">
            <v>Electrical</v>
          </cell>
          <cell r="N112" t="str">
            <v>MR</v>
          </cell>
          <cell r="O112" t="str">
            <v>Material Requisition</v>
          </cell>
          <cell r="P112" t="str">
            <v>0</v>
          </cell>
          <cell r="Q112" t="str">
            <v>Submitted</v>
          </cell>
          <cell r="R112" t="str">
            <v>IFR</v>
          </cell>
          <cell r="S112" t="str">
            <v>Issued for Review</v>
          </cell>
          <cell r="T112" t="str">
            <v/>
          </cell>
          <cell r="U112" t="str">
            <v>18-Jun-2026 15:58:44</v>
          </cell>
          <cell r="V112" t="str">
            <v>wisuda.c@jutal.com</v>
          </cell>
          <cell r="W112" t="str">
            <v>18-Jun-2026 17:33:15</v>
          </cell>
          <cell r="X112" t="str">
            <v>Jumpol Sudjitjul</v>
          </cell>
          <cell r="Y112" t="str">
            <v>26-Jun-2026</v>
          </cell>
          <cell r="Z112" t="str">
            <v/>
          </cell>
          <cell r="AA112" t="str">
            <v>Wichai Salee</v>
          </cell>
          <cell r="AB112" t="str">
            <v>30-Jun-2026</v>
          </cell>
          <cell r="AC112" t="str">
            <v>03-Jul-2026 14:20:24</v>
          </cell>
          <cell r="AD112" t="str">
            <v>Pornlert Wanaphattharaphan</v>
          </cell>
          <cell r="AE112" t="str">
            <v>01-Jul-2026</v>
          </cell>
          <cell r="AF112" t="str">
            <v>04-Jul-2026 15:58:47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02-Jul-2026</v>
          </cell>
          <cell r="AK112" t="str">
            <v>05-Jul-2026 10:37:20</v>
          </cell>
          <cell r="AL112" t="str">
            <v>05-Jul-2026 03:56:28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MM-ZTK-1F-GEN-ELE-RPT-0001</v>
          </cell>
          <cell r="C113" t="str">
            <v>SOLAR POWER SYSTEM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ELE</v>
          </cell>
          <cell r="M113" t="str">
            <v>Electrical</v>
          </cell>
          <cell r="N113" t="str">
            <v>RPT</v>
          </cell>
          <cell r="O113" t="str">
            <v>Report</v>
          </cell>
          <cell r="P113" t="str">
            <v>0</v>
          </cell>
          <cell r="Q113" t="str">
            <v>Submitted</v>
          </cell>
          <cell r="R113" t="str">
            <v>Issued for Review</v>
          </cell>
          <cell r="S113" t="str">
            <v>Issued for Review</v>
          </cell>
          <cell r="T113" t="str">
            <v/>
          </cell>
          <cell r="U113" t="str">
            <v>28-Apr-2026 16:46:11</v>
          </cell>
          <cell r="V113" t="str">
            <v>zm169dc@jutal.com</v>
          </cell>
          <cell r="W113" t="str">
            <v>29-Apr-2026 09:34:32</v>
          </cell>
          <cell r="X113" t="str">
            <v>Jumpol Sudjitjul</v>
          </cell>
          <cell r="Y113" t="str">
            <v/>
          </cell>
          <cell r="Z113" t="str">
            <v/>
          </cell>
          <cell r="AB113" t="str">
            <v/>
          </cell>
          <cell r="AC113" t="str">
            <v>03-May-2026 18:21:30</v>
          </cell>
          <cell r="AE113" t="str">
            <v/>
          </cell>
          <cell r="AF113" t="str">
            <v>06-May-2026 16:42:58</v>
          </cell>
          <cell r="AG113" t="str">
            <v/>
          </cell>
          <cell r="AI113" t="str">
            <v>Jumpol Sudjitjul</v>
          </cell>
          <cell r="AJ113" t="str">
            <v/>
          </cell>
          <cell r="AK113" t="str">
            <v>06-May-2026 17:40:27</v>
          </cell>
          <cell r="AL113" t="str">
            <v>27-Apr-2026 15:10:42</v>
          </cell>
          <cell r="AM113" t="str">
            <v>0</v>
          </cell>
          <cell r="AP113" t="str">
            <v/>
          </cell>
          <cell r="AQ113" t="str">
            <v>Locate</v>
          </cell>
        </row>
        <row r="114">
          <cell r="B114" t="str">
            <v>MM-ZTK-1F-GEN-ELE-RPT-0002</v>
          </cell>
          <cell r="C114" t="str">
            <v>DC DISTRIBUTION BOARDS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ELE</v>
          </cell>
          <cell r="M114" t="str">
            <v>Electrical</v>
          </cell>
          <cell r="N114" t="str">
            <v>RPT</v>
          </cell>
          <cell r="O114" t="str">
            <v>Report</v>
          </cell>
          <cell r="P114" t="str">
            <v>0</v>
          </cell>
          <cell r="Q114" t="str">
            <v>Submitted</v>
          </cell>
          <cell r="R114" t="str">
            <v>Issued for Review</v>
          </cell>
          <cell r="S114" t="str">
            <v>Issued for Review</v>
          </cell>
          <cell r="T114" t="str">
            <v/>
          </cell>
          <cell r="U114" t="str">
            <v>28-Apr-2026 16:46:40</v>
          </cell>
          <cell r="V114" t="str">
            <v>zm169dc@jutal.com</v>
          </cell>
          <cell r="W114" t="str">
            <v>29-Apr-2026 09:34:44</v>
          </cell>
          <cell r="X114" t="str">
            <v>Jumpol Sudjitjul</v>
          </cell>
          <cell r="Y114" t="str">
            <v/>
          </cell>
          <cell r="Z114" t="str">
            <v/>
          </cell>
          <cell r="AB114" t="str">
            <v/>
          </cell>
          <cell r="AC114" t="str">
            <v>03-May-2026 18:20:29</v>
          </cell>
          <cell r="AE114" t="str">
            <v/>
          </cell>
          <cell r="AF114" t="str">
            <v>06-May-2026 16:42:34</v>
          </cell>
          <cell r="AG114" t="str">
            <v/>
          </cell>
          <cell r="AI114" t="str">
            <v>Jumpol Sudjitjul</v>
          </cell>
          <cell r="AJ114" t="str">
            <v/>
          </cell>
          <cell r="AK114" t="str">
            <v>07-May-2026 08:09:49</v>
          </cell>
          <cell r="AL114" t="str">
            <v>27-Apr-2026 15:11:07</v>
          </cell>
          <cell r="AM114" t="str">
            <v>0</v>
          </cell>
          <cell r="AP114" t="str">
            <v/>
          </cell>
          <cell r="AQ114" t="str">
            <v>Locate</v>
          </cell>
        </row>
        <row r="115">
          <cell r="B115" t="str">
            <v>MM-ZTK-1F-GEN-ELE-RPT-0003</v>
          </cell>
          <cell r="C115" t="str">
            <v>AC DISTRIBUTION BOARDS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ELE</v>
          </cell>
          <cell r="M115" t="str">
            <v>Electrical</v>
          </cell>
          <cell r="N115" t="str">
            <v>RPT</v>
          </cell>
          <cell r="O115" t="str">
            <v>Report</v>
          </cell>
          <cell r="P115" t="str">
            <v>0</v>
          </cell>
          <cell r="Q115" t="str">
            <v>Submitted</v>
          </cell>
          <cell r="R115" t="str">
            <v>Issued for Review</v>
          </cell>
          <cell r="S115" t="str">
            <v>Issued for Review</v>
          </cell>
          <cell r="T115" t="str">
            <v/>
          </cell>
          <cell r="U115" t="str">
            <v>28-Apr-2026 16:47:05</v>
          </cell>
          <cell r="V115" t="str">
            <v>zm169dc@jutal.com</v>
          </cell>
          <cell r="W115" t="str">
            <v>29-Apr-2026 09:35:01</v>
          </cell>
          <cell r="X115" t="str">
            <v>Jumpol Sudjitjul</v>
          </cell>
          <cell r="Y115" t="str">
            <v/>
          </cell>
          <cell r="Z115" t="str">
            <v/>
          </cell>
          <cell r="AB115" t="str">
            <v/>
          </cell>
          <cell r="AC115" t="str">
            <v>03-May-2026 18:18:31</v>
          </cell>
          <cell r="AE115" t="str">
            <v/>
          </cell>
          <cell r="AF115" t="str">
            <v>06-May-2026 16:41:06</v>
          </cell>
          <cell r="AG115" t="str">
            <v/>
          </cell>
          <cell r="AI115" t="str">
            <v>Jumpol Sudjitjul</v>
          </cell>
          <cell r="AJ115" t="str">
            <v/>
          </cell>
          <cell r="AK115" t="str">
            <v>07-May-2026 08:10:43</v>
          </cell>
          <cell r="AL115" t="str">
            <v>27-Apr-2026 15:11:30</v>
          </cell>
          <cell r="AM115" t="str">
            <v>0</v>
          </cell>
          <cell r="AP115" t="str">
            <v/>
          </cell>
          <cell r="AQ115" t="str">
            <v>Locate</v>
          </cell>
        </row>
        <row r="116">
          <cell r="B116" t="str">
            <v>MM-ZTK-1F-GEN-ELE-RPT-0004</v>
          </cell>
          <cell r="C116" t="str">
            <v>NAVIGATION AID, RED LANTERN, FLASHING BEACON, WARNING SIREN AND FOG HORN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ELE</v>
          </cell>
          <cell r="M116" t="str">
            <v>Electrical</v>
          </cell>
          <cell r="N116" t="str">
            <v>RPT</v>
          </cell>
          <cell r="O116" t="str">
            <v>Report</v>
          </cell>
          <cell r="P116" t="str">
            <v>0</v>
          </cell>
          <cell r="Q116" t="str">
            <v>Submitted</v>
          </cell>
          <cell r="R116" t="str">
            <v>Issued for Review</v>
          </cell>
          <cell r="S116" t="str">
            <v>Issued for Review</v>
          </cell>
          <cell r="T116" t="str">
            <v/>
          </cell>
          <cell r="U116" t="str">
            <v>28-Apr-2026 16:47:31</v>
          </cell>
          <cell r="V116" t="str">
            <v>zm169dc@jutal.com</v>
          </cell>
          <cell r="W116" t="str">
            <v>29-Apr-2026 09:35:12</v>
          </cell>
          <cell r="X116" t="str">
            <v>Jumpol Sudjitjul</v>
          </cell>
          <cell r="Y116" t="str">
            <v/>
          </cell>
          <cell r="Z116" t="str">
            <v/>
          </cell>
          <cell r="AB116" t="str">
            <v/>
          </cell>
          <cell r="AC116" t="str">
            <v>03-May-2026 18:17:34</v>
          </cell>
          <cell r="AE116" t="str">
            <v/>
          </cell>
          <cell r="AF116" t="str">
            <v>06-May-2026 16:40:38</v>
          </cell>
          <cell r="AG116" t="str">
            <v/>
          </cell>
          <cell r="AI116" t="str">
            <v>Jumpol Sudjitjul</v>
          </cell>
          <cell r="AJ116" t="str">
            <v/>
          </cell>
          <cell r="AK116" t="str">
            <v>07-May-2026 08:14:59</v>
          </cell>
          <cell r="AL116" t="str">
            <v>27-Apr-2026 15:11:55</v>
          </cell>
          <cell r="AM116" t="str">
            <v>0</v>
          </cell>
          <cell r="AP116" t="str">
            <v/>
          </cell>
          <cell r="AQ116" t="str">
            <v>Locate</v>
          </cell>
        </row>
        <row r="117">
          <cell r="B117" t="str">
            <v>MM-ZTK-1F-GEN-ELE-RPT-0005</v>
          </cell>
          <cell r="C117" t="str">
            <v>EL CABLE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ELE</v>
          </cell>
          <cell r="M117" t="str">
            <v>Electrical</v>
          </cell>
          <cell r="N117" t="str">
            <v>RPT</v>
          </cell>
          <cell r="O117" t="str">
            <v>Report</v>
          </cell>
          <cell r="P117" t="str">
            <v>0</v>
          </cell>
          <cell r="Q117" t="str">
            <v>Submitted</v>
          </cell>
          <cell r="R117" t="str">
            <v>Issued for Review</v>
          </cell>
          <cell r="S117" t="str">
            <v>Issued for Review</v>
          </cell>
          <cell r="T117" t="str">
            <v/>
          </cell>
          <cell r="U117" t="str">
            <v>28-Apr-2026 16:47:57</v>
          </cell>
          <cell r="V117" t="str">
            <v>zm169dc@jutal.com</v>
          </cell>
          <cell r="W117" t="str">
            <v>29-Apr-2026 09:37:28</v>
          </cell>
          <cell r="X117" t="str">
            <v>Jumpol Sudjitjul</v>
          </cell>
          <cell r="Y117" t="str">
            <v/>
          </cell>
          <cell r="Z117" t="str">
            <v/>
          </cell>
          <cell r="AB117" t="str">
            <v/>
          </cell>
          <cell r="AC117" t="str">
            <v>03-May-2026 18:16:37</v>
          </cell>
          <cell r="AE117" t="str">
            <v/>
          </cell>
          <cell r="AF117" t="str">
            <v>06-May-2026 16:39:20</v>
          </cell>
          <cell r="AG117" t="str">
            <v/>
          </cell>
          <cell r="AI117" t="str">
            <v>Jumpol Sudjitjul</v>
          </cell>
          <cell r="AJ117" t="str">
            <v/>
          </cell>
          <cell r="AK117" t="str">
            <v>07-May-2026 08:14:24</v>
          </cell>
          <cell r="AL117" t="str">
            <v>27-Apr-2026 15:12:20</v>
          </cell>
          <cell r="AM117" t="str">
            <v>0</v>
          </cell>
          <cell r="AP117" t="str">
            <v/>
          </cell>
          <cell r="AQ117" t="str">
            <v>Locate</v>
          </cell>
        </row>
        <row r="118">
          <cell r="B118" t="str">
            <v>MM-ZTK-1F-GEN-ELE-RPT-0006</v>
          </cell>
          <cell r="C118" t="str">
            <v>CABLE GLAND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ELE</v>
          </cell>
          <cell r="M118" t="str">
            <v>Electrical</v>
          </cell>
          <cell r="N118" t="str">
            <v>RPT</v>
          </cell>
          <cell r="O118" t="str">
            <v>Report</v>
          </cell>
          <cell r="P118" t="str">
            <v>0</v>
          </cell>
          <cell r="Q118" t="str">
            <v>Submitted</v>
          </cell>
          <cell r="R118" t="str">
            <v>Issued for Review</v>
          </cell>
          <cell r="S118" t="str">
            <v>Issued for Review</v>
          </cell>
          <cell r="T118" t="str">
            <v/>
          </cell>
          <cell r="U118" t="str">
            <v>28-Apr-2026 16:48:26</v>
          </cell>
          <cell r="V118" t="str">
            <v>zm169dc@jutal.com</v>
          </cell>
          <cell r="W118" t="str">
            <v>29-Apr-2026 09:37:42</v>
          </cell>
          <cell r="X118" t="str">
            <v>Jumpol Sudjitjul</v>
          </cell>
          <cell r="Y118" t="str">
            <v/>
          </cell>
          <cell r="Z118" t="str">
            <v/>
          </cell>
          <cell r="AB118" t="str">
            <v/>
          </cell>
          <cell r="AC118" t="str">
            <v>30-Apr-2026 14:58:20</v>
          </cell>
          <cell r="AE118" t="str">
            <v/>
          </cell>
          <cell r="AF118" t="str">
            <v>06-May-2026 16:35:33</v>
          </cell>
          <cell r="AG118" t="str">
            <v/>
          </cell>
          <cell r="AI118" t="str">
            <v>Jumpol Sudjitjul</v>
          </cell>
          <cell r="AJ118" t="str">
            <v/>
          </cell>
          <cell r="AK118" t="str">
            <v>06-May-2026 16:38:14</v>
          </cell>
          <cell r="AL118" t="str">
            <v>27-Apr-2026 15:12:43</v>
          </cell>
          <cell r="AM118" t="str">
            <v>0</v>
          </cell>
          <cell r="AP118" t="str">
            <v/>
          </cell>
          <cell r="AQ118" t="str">
            <v>Locate</v>
          </cell>
        </row>
        <row r="119">
          <cell r="B119" t="str">
            <v>MM-ZTK-1F-GEN-ELE-RPT-0007</v>
          </cell>
          <cell r="C119" t="str">
            <v>ELECTRICAL LIGHTING FIXTURES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ELE</v>
          </cell>
          <cell r="M119" t="str">
            <v>Electrical</v>
          </cell>
          <cell r="N119" t="str">
            <v>RPT</v>
          </cell>
          <cell r="O119" t="str">
            <v>Report</v>
          </cell>
          <cell r="P119" t="str">
            <v>0</v>
          </cell>
          <cell r="Q119" t="str">
            <v>Submitted</v>
          </cell>
          <cell r="R119" t="str">
            <v>Issued for Review</v>
          </cell>
          <cell r="S119" t="str">
            <v>Issued for Review</v>
          </cell>
          <cell r="T119" t="str">
            <v/>
          </cell>
          <cell r="U119" t="str">
            <v>28-Apr-2026 16:48:55</v>
          </cell>
          <cell r="V119" t="str">
            <v>zm169dc@jutal.com</v>
          </cell>
          <cell r="W119" t="str">
            <v>29-Apr-2026 09:38:04</v>
          </cell>
          <cell r="X119" t="str">
            <v>Jumpol Sudjitjul</v>
          </cell>
          <cell r="Y119" t="str">
            <v/>
          </cell>
          <cell r="Z119" t="str">
            <v/>
          </cell>
          <cell r="AB119" t="str">
            <v/>
          </cell>
          <cell r="AC119" t="str">
            <v>03-May-2026 18:14:13</v>
          </cell>
          <cell r="AE119" t="str">
            <v/>
          </cell>
          <cell r="AF119" t="str">
            <v>06-May-2026 16:37:45</v>
          </cell>
          <cell r="AG119" t="str">
            <v/>
          </cell>
          <cell r="AI119" t="str">
            <v>Jumpol Sudjitjul</v>
          </cell>
          <cell r="AJ119" t="str">
            <v/>
          </cell>
          <cell r="AK119" t="str">
            <v>06-May-2026 16:39:11</v>
          </cell>
          <cell r="AL119" t="str">
            <v>27-Apr-2026 15:13:09</v>
          </cell>
          <cell r="AM119" t="str">
            <v>0</v>
          </cell>
          <cell r="AP119" t="str">
            <v/>
          </cell>
          <cell r="AQ119" t="str">
            <v>Locate</v>
          </cell>
        </row>
        <row r="120">
          <cell r="B120" t="str">
            <v>MM-ZTK-1F-GEN-ELE-RPT-0008</v>
          </cell>
          <cell r="C120" t="str">
            <v>EL CABLE TRAY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ELE</v>
          </cell>
          <cell r="M120" t="str">
            <v>Electrical</v>
          </cell>
          <cell r="N120" t="str">
            <v>RPT</v>
          </cell>
          <cell r="O120" t="str">
            <v>Report</v>
          </cell>
          <cell r="P120" t="str">
            <v>0</v>
          </cell>
          <cell r="Q120" t="str">
            <v>Submitted</v>
          </cell>
          <cell r="R120" t="str">
            <v>Issued for Review</v>
          </cell>
          <cell r="S120" t="str">
            <v>Issued for Review</v>
          </cell>
          <cell r="T120" t="str">
            <v/>
          </cell>
          <cell r="U120" t="str">
            <v>28-Apr-2026 16:49:21</v>
          </cell>
          <cell r="V120" t="str">
            <v>zm169dc@jutal.com</v>
          </cell>
          <cell r="W120" t="str">
            <v>29-Apr-2026 09:37:41</v>
          </cell>
          <cell r="X120" t="str">
            <v>Jumpol Sudjitjul</v>
          </cell>
          <cell r="Y120" t="str">
            <v/>
          </cell>
          <cell r="Z120" t="str">
            <v/>
          </cell>
          <cell r="AB120" t="str">
            <v/>
          </cell>
          <cell r="AC120" t="str">
            <v>03-May-2026 18:15:22</v>
          </cell>
          <cell r="AE120" t="str">
            <v/>
          </cell>
          <cell r="AF120" t="str">
            <v>06-May-2026 16:38:32</v>
          </cell>
          <cell r="AG120" t="str">
            <v/>
          </cell>
          <cell r="AI120" t="str">
            <v>Jumpol Sudjitjul</v>
          </cell>
          <cell r="AJ120" t="str">
            <v/>
          </cell>
          <cell r="AK120" t="str">
            <v>06-May-2026 16:41:32</v>
          </cell>
          <cell r="AL120" t="str">
            <v>27-Apr-2026 15:13:32</v>
          </cell>
          <cell r="AM120" t="str">
            <v>0</v>
          </cell>
          <cell r="AP120" t="str">
            <v/>
          </cell>
          <cell r="AQ120" t="str">
            <v>Locate</v>
          </cell>
        </row>
        <row r="121">
          <cell r="B121" t="str">
            <v>MM-ZTK-1F-GEN-ELE-RPT-0009</v>
          </cell>
          <cell r="C121" t="str">
            <v>MULTI-CABLE TRANSITS (MCT)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ELE</v>
          </cell>
          <cell r="M121" t="str">
            <v>Electrical</v>
          </cell>
          <cell r="N121" t="str">
            <v>RPT</v>
          </cell>
          <cell r="O121" t="str">
            <v>Report</v>
          </cell>
          <cell r="P121" t="str">
            <v>0</v>
          </cell>
          <cell r="Q121" t="str">
            <v>Submitted</v>
          </cell>
          <cell r="R121" t="str">
            <v>Issued for Review</v>
          </cell>
          <cell r="S121" t="str">
            <v>Issued for Review</v>
          </cell>
          <cell r="T121" t="str">
            <v/>
          </cell>
          <cell r="U121" t="str">
            <v>28-Apr-2026 16:49:47</v>
          </cell>
          <cell r="V121" t="str">
            <v>zm169dc@jutal.com</v>
          </cell>
          <cell r="W121" t="str">
            <v>29-Apr-2026 09:38:04</v>
          </cell>
          <cell r="X121" t="str">
            <v>Jumpol Sudjitjul</v>
          </cell>
          <cell r="Y121" t="str">
            <v/>
          </cell>
          <cell r="Z121" t="str">
            <v/>
          </cell>
          <cell r="AB121" t="str">
            <v/>
          </cell>
          <cell r="AC121" t="str">
            <v>03-May-2026 18:06:33</v>
          </cell>
          <cell r="AE121" t="str">
            <v/>
          </cell>
          <cell r="AF121" t="str">
            <v>06-May-2026 16:37:03</v>
          </cell>
          <cell r="AG121" t="str">
            <v/>
          </cell>
          <cell r="AI121" t="str">
            <v>Jumpol Sudjitjul</v>
          </cell>
          <cell r="AJ121" t="str">
            <v/>
          </cell>
          <cell r="AK121" t="str">
            <v>07-May-2026 08:13:18</v>
          </cell>
          <cell r="AL121" t="str">
            <v>27-Apr-2026 15:13:55</v>
          </cell>
          <cell r="AM121" t="str">
            <v>0</v>
          </cell>
          <cell r="AP121" t="str">
            <v/>
          </cell>
          <cell r="AQ121" t="str">
            <v>Locate</v>
          </cell>
        </row>
        <row r="122">
          <cell r="B122" t="str">
            <v>MM-ZTK-1F-GEN-ELE-RPT-0010</v>
          </cell>
          <cell r="C122" t="str">
            <v>POWER SOCKET/PLUG, JUNCTION BOXES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ELE</v>
          </cell>
          <cell r="M122" t="str">
            <v>Electrical</v>
          </cell>
          <cell r="N122" t="str">
            <v>RPT</v>
          </cell>
          <cell r="O122" t="str">
            <v>Report</v>
          </cell>
          <cell r="P122" t="str">
            <v>0</v>
          </cell>
          <cell r="Q122" t="str">
            <v>Submitted</v>
          </cell>
          <cell r="R122" t="str">
            <v>Issued for Review</v>
          </cell>
          <cell r="S122" t="str">
            <v>Issued for Review</v>
          </cell>
          <cell r="T122" t="str">
            <v/>
          </cell>
          <cell r="U122" t="str">
            <v>28-Apr-2026 16:50:15</v>
          </cell>
          <cell r="V122" t="str">
            <v>zm169dc@jutal.com</v>
          </cell>
          <cell r="W122" t="str">
            <v>29-Apr-2026 09:38:30</v>
          </cell>
          <cell r="X122" t="str">
            <v>Jumpol Sudjitjul</v>
          </cell>
          <cell r="Y122" t="str">
            <v/>
          </cell>
          <cell r="Z122" t="str">
            <v/>
          </cell>
          <cell r="AB122" t="str">
            <v/>
          </cell>
          <cell r="AC122" t="str">
            <v>03-May-2026 18:05:01</v>
          </cell>
          <cell r="AE122" t="str">
            <v/>
          </cell>
          <cell r="AF122" t="str">
            <v>06-May-2026 16:36:31</v>
          </cell>
          <cell r="AG122" t="str">
            <v/>
          </cell>
          <cell r="AI122" t="str">
            <v>Jumpol Sudjitjul</v>
          </cell>
          <cell r="AJ122" t="str">
            <v/>
          </cell>
          <cell r="AK122" t="str">
            <v>07-May-2026 08:12:37</v>
          </cell>
          <cell r="AL122" t="str">
            <v>27-Apr-2026 15:14:19</v>
          </cell>
          <cell r="AM122" t="str">
            <v>0</v>
          </cell>
          <cell r="AP122" t="str">
            <v/>
          </cell>
          <cell r="AQ122" t="str">
            <v>Locate</v>
          </cell>
        </row>
        <row r="123">
          <cell r="B123" t="str">
            <v>MM-ZTK-1F-GEN-ELE-RPT-0100</v>
          </cell>
          <cell r="C123" t="str">
            <v>CRITICALITY RATING ANALYSIS (ELECTRICAL)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ELE</v>
          </cell>
          <cell r="M123" t="str">
            <v>Electrical</v>
          </cell>
          <cell r="N123" t="str">
            <v>RPT</v>
          </cell>
          <cell r="O123" t="str">
            <v>Report</v>
          </cell>
          <cell r="P123" t="str">
            <v>0</v>
          </cell>
          <cell r="Q123" t="str">
            <v>Submitted</v>
          </cell>
          <cell r="R123" t="str">
            <v>IFR</v>
          </cell>
          <cell r="S123" t="str">
            <v>Issued for Review</v>
          </cell>
          <cell r="T123" t="str">
            <v/>
          </cell>
          <cell r="U123" t="str">
            <v>20-May-2026 15:08:05</v>
          </cell>
          <cell r="V123" t="str">
            <v>zm169dc@jutal.com</v>
          </cell>
          <cell r="W123" t="str">
            <v>20-May-2026 16:16:16</v>
          </cell>
          <cell r="X123" t="str">
            <v>Jumpol Sudjitjul</v>
          </cell>
          <cell r="Y123" t="str">
            <v>27-May-2026</v>
          </cell>
          <cell r="Z123" t="str">
            <v/>
          </cell>
          <cell r="AA123" t="str">
            <v>Wichai Salee</v>
          </cell>
          <cell r="AB123" t="str">
            <v>29-May-2026</v>
          </cell>
          <cell r="AC123" t="str">
            <v>15-Jun-2026 09:48:55</v>
          </cell>
          <cell r="AD123" t="str">
            <v>Pornlert Wanaphattharaphan</v>
          </cell>
          <cell r="AE123" t="str">
            <v>02-Jun-2026</v>
          </cell>
          <cell r="AF123" t="str">
            <v>15-Jun-2026 22:51:57</v>
          </cell>
          <cell r="AG123" t="str">
            <v>APPR-C</v>
          </cell>
          <cell r="AH123" t="str">
            <v>Approved (Proceed to Rev.C)</v>
          </cell>
          <cell r="AI123" t="str">
            <v>Jumpol Sudjitjul</v>
          </cell>
          <cell r="AJ123" t="str">
            <v>04-Jun-2026</v>
          </cell>
          <cell r="AK123" t="str">
            <v>16-Jun-2026 09:39:21</v>
          </cell>
          <cell r="AL123" t="str">
            <v>16-Jun-2026 03:35:14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MM-ZTK-1F-GEN-ELE-SPE-0001</v>
          </cell>
          <cell r="C124" t="str">
            <v>PROJECT SPECIFICATION FOR SOLAR POWER SYSTEM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ELE</v>
          </cell>
          <cell r="M124" t="str">
            <v>Electrical</v>
          </cell>
          <cell r="N124" t="str">
            <v>SPE</v>
          </cell>
          <cell r="O124" t="str">
            <v>Specification</v>
          </cell>
          <cell r="P124" t="str">
            <v>0</v>
          </cell>
          <cell r="Q124" t="str">
            <v>Submitted</v>
          </cell>
          <cell r="R124" t="str">
            <v>IFR</v>
          </cell>
          <cell r="S124" t="str">
            <v>Issued for Review</v>
          </cell>
          <cell r="T124" t="str">
            <v/>
          </cell>
          <cell r="U124" t="str">
            <v>24-Apr-2026 15:29:12</v>
          </cell>
          <cell r="V124" t="str">
            <v>wisuda.c@jutal.com</v>
          </cell>
          <cell r="W124" t="str">
            <v>24-Apr-2026 15:47:40</v>
          </cell>
          <cell r="X124" t="str">
            <v>Jumpol Sudjitjul</v>
          </cell>
          <cell r="Y124" t="str">
            <v>05-May-2026</v>
          </cell>
          <cell r="Z124" t="str">
            <v/>
          </cell>
          <cell r="AA124" t="str">
            <v>Wichai Salee</v>
          </cell>
          <cell r="AB124" t="str">
            <v>07-May-2026</v>
          </cell>
          <cell r="AC124" t="str">
            <v>11-May-2026 23:17:32</v>
          </cell>
          <cell r="AD124" t="str">
            <v>Pornlert Wanaphattharaphan</v>
          </cell>
          <cell r="AE124" t="str">
            <v>08-May-2026</v>
          </cell>
          <cell r="AF124" t="str">
            <v>11-May-2026 23:52:48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11-May-2026</v>
          </cell>
          <cell r="AK124" t="str">
            <v>12-May-2026 10:27:57</v>
          </cell>
          <cell r="AL124" t="str">
            <v>12-May-2026 03:46:24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MM-ZTK-1F-GEN-ELE-SPE-0002</v>
          </cell>
          <cell r="C125" t="str">
            <v>PROJECT SPECIFICATION FOR DC DISTRIBUTION BOARDS/PANELS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ELE</v>
          </cell>
          <cell r="M125" t="str">
            <v>Electrical</v>
          </cell>
          <cell r="N125" t="str">
            <v>SPE</v>
          </cell>
          <cell r="O125" t="str">
            <v>Specification</v>
          </cell>
          <cell r="P125" t="str">
            <v>0</v>
          </cell>
          <cell r="Q125" t="str">
            <v>Submitted</v>
          </cell>
          <cell r="R125" t="str">
            <v>IFR</v>
          </cell>
          <cell r="S125" t="str">
            <v>Issued for Review</v>
          </cell>
          <cell r="T125" t="str">
            <v/>
          </cell>
          <cell r="U125" t="str">
            <v>27-Apr-2026 16:38:36</v>
          </cell>
          <cell r="V125" t="str">
            <v>wisuda.c@jutal.com</v>
          </cell>
          <cell r="W125" t="str">
            <v>28-Apr-2026 08:43:11</v>
          </cell>
          <cell r="X125" t="str">
            <v>Jumpol Sudjitjul</v>
          </cell>
          <cell r="Y125" t="str">
            <v>07-May-2026</v>
          </cell>
          <cell r="Z125" t="str">
            <v/>
          </cell>
          <cell r="AA125" t="str">
            <v>Wichai Salee</v>
          </cell>
          <cell r="AB125" t="str">
            <v>11-May-2026</v>
          </cell>
          <cell r="AC125" t="str">
            <v>11-May-2026 23:15:10</v>
          </cell>
          <cell r="AD125" t="str">
            <v>Pornlert Wanaphattharaphan</v>
          </cell>
          <cell r="AE125" t="str">
            <v>12-May-2026</v>
          </cell>
          <cell r="AF125" t="str">
            <v>15-May-2026 00:43:06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13-May-2026</v>
          </cell>
          <cell r="AK125" t="str">
            <v>15-May-2026 10:33:17</v>
          </cell>
          <cell r="AL125" t="str">
            <v>15-May-2026 04:18:52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MM-ZTK-1F-GEN-ELE-SPE-0003</v>
          </cell>
          <cell r="C126" t="str">
            <v>PROJECT SPECIFICATION FOR AC DISTRIBUTION BOARDS/PANELS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ELE</v>
          </cell>
          <cell r="M126" t="str">
            <v>Electrical</v>
          </cell>
          <cell r="N126" t="str">
            <v>SPE</v>
          </cell>
          <cell r="O126" t="str">
            <v>Specification</v>
          </cell>
          <cell r="P126" t="str">
            <v>0</v>
          </cell>
          <cell r="Q126" t="str">
            <v>Submitted</v>
          </cell>
          <cell r="R126" t="str">
            <v>IFR</v>
          </cell>
          <cell r="S126" t="str">
            <v>Issued for Review</v>
          </cell>
          <cell r="T126" t="str">
            <v/>
          </cell>
          <cell r="U126" t="str">
            <v>27-Apr-2026 17:17:29</v>
          </cell>
          <cell r="V126" t="str">
            <v>wisuda.c@jutal.com</v>
          </cell>
          <cell r="W126" t="str">
            <v>28-Apr-2026 08:43:44</v>
          </cell>
          <cell r="X126" t="str">
            <v>Jumpol Sudjitjul</v>
          </cell>
          <cell r="Y126" t="str">
            <v>07-May-2026</v>
          </cell>
          <cell r="Z126" t="str">
            <v/>
          </cell>
          <cell r="AA126" t="str">
            <v>Wichai Salee</v>
          </cell>
          <cell r="AB126" t="str">
            <v>11-May-2026</v>
          </cell>
          <cell r="AC126" t="str">
            <v>11-May-2026 23:14:14</v>
          </cell>
          <cell r="AD126" t="str">
            <v>Pornlert Wanaphattharaphan</v>
          </cell>
          <cell r="AE126" t="str">
            <v>12-May-2026</v>
          </cell>
          <cell r="AF126" t="str">
            <v>15-May-2026 00:42:06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13-May-2026</v>
          </cell>
          <cell r="AK126" t="str">
            <v>15-May-2026 10:35:14</v>
          </cell>
          <cell r="AL126" t="str">
            <v>15-May-2026 04:20:06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MM-ZTK-1F-GEN-ELE-SPE-0004</v>
          </cell>
          <cell r="C127" t="str">
            <v>PROJECT SPECIFICATION FOR NAVIGATION AID, RED LANTERN, FLASHING BEACON, WARNING SIREN AND FOG HORN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ELE</v>
          </cell>
          <cell r="M127" t="str">
            <v>Electrical</v>
          </cell>
          <cell r="N127" t="str">
            <v>SPE</v>
          </cell>
          <cell r="O127" t="str">
            <v>Specification</v>
          </cell>
          <cell r="P127" t="str">
            <v>0</v>
          </cell>
          <cell r="Q127" t="str">
            <v>Submitted</v>
          </cell>
          <cell r="R127" t="str">
            <v>IFR</v>
          </cell>
          <cell r="S127" t="str">
            <v>Issued for Review</v>
          </cell>
          <cell r="T127" t="str">
            <v/>
          </cell>
          <cell r="U127" t="str">
            <v>29-Apr-2026 18:31:01</v>
          </cell>
          <cell r="V127" t="str">
            <v>wisuda.c@jutal.com</v>
          </cell>
          <cell r="W127" t="str">
            <v>30-Apr-2026 10:13:19</v>
          </cell>
          <cell r="X127" t="str">
            <v>Jumpol Sudjitjul</v>
          </cell>
          <cell r="Y127" t="str">
            <v>11-May-2026</v>
          </cell>
          <cell r="Z127" t="str">
            <v/>
          </cell>
          <cell r="AA127" t="str">
            <v>Wichai Salee</v>
          </cell>
          <cell r="AB127" t="str">
            <v>13-May-2026</v>
          </cell>
          <cell r="AC127" t="str">
            <v>16-May-2026 01:17:19</v>
          </cell>
          <cell r="AD127" t="str">
            <v>Pornlert Wanaphattharaphan</v>
          </cell>
          <cell r="AE127" t="str">
            <v>14-May-2026</v>
          </cell>
          <cell r="AF127" t="str">
            <v>20-May-2026 00:46:33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15-May-2026</v>
          </cell>
          <cell r="AK127" t="str">
            <v>20-May-2026 10:59:46</v>
          </cell>
          <cell r="AL127" t="str">
            <v>20-May-2026 04:28:03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MM-ZTK-1F-GEN-ELE-SPE-0005</v>
          </cell>
          <cell r="C128" t="str">
            <v>PROJECT SPECIFICATION FOR ELECTRICAL BULK MATERIALS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ELE</v>
          </cell>
          <cell r="M128" t="str">
            <v>Electrical</v>
          </cell>
          <cell r="N128" t="str">
            <v>SPE</v>
          </cell>
          <cell r="O128" t="str">
            <v>Specification</v>
          </cell>
          <cell r="P128" t="str">
            <v>0</v>
          </cell>
          <cell r="Q128" t="str">
            <v>Submitted</v>
          </cell>
          <cell r="R128" t="str">
            <v>IFR</v>
          </cell>
          <cell r="S128" t="str">
            <v>Issued for Review</v>
          </cell>
          <cell r="T128" t="str">
            <v/>
          </cell>
          <cell r="U128" t="str">
            <v>30-Apr-2026 13:22:10</v>
          </cell>
          <cell r="V128" t="str">
            <v>wisuda.c@jutal.com</v>
          </cell>
          <cell r="W128" t="str">
            <v>30-Apr-2026 13:57:20</v>
          </cell>
          <cell r="X128" t="str">
            <v>Jumpol Sudjitjul</v>
          </cell>
          <cell r="Y128" t="str">
            <v>11-May-2026</v>
          </cell>
          <cell r="Z128" t="str">
            <v/>
          </cell>
          <cell r="AA128" t="str">
            <v>Wichai Salee</v>
          </cell>
          <cell r="AB128" t="str">
            <v>13-May-2026</v>
          </cell>
          <cell r="AC128" t="str">
            <v>16-May-2026 20:40:12</v>
          </cell>
          <cell r="AD128" t="str">
            <v>Pornlert Wanaphattharaphan</v>
          </cell>
          <cell r="AE128" t="str">
            <v>14-May-2026</v>
          </cell>
          <cell r="AF128" t="str">
            <v>20-May-2026 00:47:01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15-May-2026</v>
          </cell>
          <cell r="AK128" t="str">
            <v>20-May-2026 11:03:28</v>
          </cell>
          <cell r="AL128" t="str">
            <v>20-May-2026 04:20:49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MM-ZTK-1F-GEN-ENG-BOD-0001</v>
          </cell>
          <cell r="C129" t="str">
            <v>PROJECT BASIS OF DESIGN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ENG</v>
          </cell>
          <cell r="M129" t="str">
            <v>Engineering</v>
          </cell>
          <cell r="N129" t="str">
            <v>BOD</v>
          </cell>
          <cell r="O129" t="str">
            <v>Basis of Design</v>
          </cell>
          <cell r="P129" t="str">
            <v>0</v>
          </cell>
          <cell r="Q129" t="str">
            <v>Submitted</v>
          </cell>
          <cell r="R129" t="str">
            <v>IFR</v>
          </cell>
          <cell r="S129" t="str">
            <v>Issued for Review</v>
          </cell>
          <cell r="T129" t="str">
            <v/>
          </cell>
          <cell r="U129" t="str">
            <v>29-May-2026 20:51:12</v>
          </cell>
          <cell r="V129" t="str">
            <v>wisuda.c@jutal.com</v>
          </cell>
          <cell r="W129" t="str">
            <v>31-May-2026 21:00:58</v>
          </cell>
          <cell r="X129" t="str">
            <v>Jumpol Sudjitjul</v>
          </cell>
          <cell r="Y129" t="str">
            <v>10-Jun-2026</v>
          </cell>
          <cell r="Z129" t="str">
            <v>11-Jun-2026 08:18:38</v>
          </cell>
          <cell r="AA129" t="str">
            <v>Prin Jitatisil</v>
          </cell>
          <cell r="AB129" t="str">
            <v>12-Jun-2026</v>
          </cell>
          <cell r="AC129" t="str">
            <v>15-Jun-2026 14:09:53</v>
          </cell>
          <cell r="AE129" t="str">
            <v/>
          </cell>
          <cell r="AF129" t="str">
            <v/>
          </cell>
          <cell r="AG129" t="str">
            <v>APPR-C</v>
          </cell>
          <cell r="AH129" t="str">
            <v>Approved (Proceed to Rev.C)</v>
          </cell>
          <cell r="AI129" t="str">
            <v>Jumpol Sudjitjul</v>
          </cell>
          <cell r="AJ129" t="str">
            <v>16-Jun-2026</v>
          </cell>
          <cell r="AK129" t="str">
            <v>15-Jun-2026 14:11:37</v>
          </cell>
          <cell r="AL129" t="str">
            <v>15-Jun-2026 07:51:52</v>
          </cell>
          <cell r="AM129" t="str">
            <v>0</v>
          </cell>
          <cell r="AP129" t="str">
            <v>Focal Point</v>
          </cell>
          <cell r="AQ129" t="str">
            <v>Locate</v>
          </cell>
        </row>
        <row r="130">
          <cell r="B130" t="str">
            <v>MM-ZTK-1F-GEN-ENG-MOM-0001</v>
          </cell>
          <cell r="C130" t="str">
            <v>WHP TOPSIDE DETAIL ENGINEERING DESIGN WEEKLY ENGINEERING PROGRESS MEETING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ENG</v>
          </cell>
          <cell r="M130" t="str">
            <v>Engineering</v>
          </cell>
          <cell r="N130" t="str">
            <v>MOM</v>
          </cell>
          <cell r="O130" t="str">
            <v>Minutes of Meeting</v>
          </cell>
          <cell r="P130" t="str">
            <v>0</v>
          </cell>
          <cell r="Q130" t="str">
            <v>Latest</v>
          </cell>
          <cell r="R130" t="str">
            <v>IFI</v>
          </cell>
          <cell r="S130" t="str">
            <v>Issued for Information</v>
          </cell>
          <cell r="T130" t="str">
            <v/>
          </cell>
          <cell r="U130" t="str">
            <v>31-Mar-2026 16:50:43</v>
          </cell>
          <cell r="V130" t="str">
            <v>zm169dc@jutal.com</v>
          </cell>
          <cell r="W130" t="str">
            <v/>
          </cell>
          <cell r="Y130" t="str">
            <v/>
          </cell>
          <cell r="Z130" t="str">
            <v/>
          </cell>
          <cell r="AB130" t="str">
            <v/>
          </cell>
          <cell r="AC130" t="str">
            <v/>
          </cell>
          <cell r="AE130" t="str">
            <v/>
          </cell>
          <cell r="AF130" t="str">
            <v/>
          </cell>
          <cell r="AG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>0</v>
          </cell>
          <cell r="AP130" t="str">
            <v/>
          </cell>
          <cell r="AQ130" t="str">
            <v>Locate</v>
          </cell>
        </row>
        <row r="131">
          <cell r="B131" t="str">
            <v>MM-ZTK-1F-GEN-ENG-MOM-0002</v>
          </cell>
          <cell r="C131" t="str">
            <v>WHP TOPSIDE DETAIL ENGINEERING DESIGN 2ND WEEKLY ENGINEERING PROGRESS MEETING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A - Project Management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ENG</v>
          </cell>
          <cell r="M131" t="str">
            <v>Engineering</v>
          </cell>
          <cell r="N131" t="str">
            <v>MOM</v>
          </cell>
          <cell r="O131" t="str">
            <v>Minutes of Meeting</v>
          </cell>
          <cell r="P131" t="str">
            <v>0</v>
          </cell>
          <cell r="Q131" t="str">
            <v>Latest</v>
          </cell>
          <cell r="R131" t="str">
            <v>IFI</v>
          </cell>
          <cell r="S131" t="str">
            <v>Issued for Information</v>
          </cell>
          <cell r="T131" t="str">
            <v/>
          </cell>
          <cell r="U131" t="str">
            <v>31-Mar-2026 16:51:08</v>
          </cell>
          <cell r="V131" t="str">
            <v>zm169dc@jutal.com</v>
          </cell>
          <cell r="W131" t="str">
            <v/>
          </cell>
          <cell r="Y131" t="str">
            <v/>
          </cell>
          <cell r="Z131" t="str">
            <v/>
          </cell>
          <cell r="AB131" t="str">
            <v/>
          </cell>
          <cell r="AC131" t="str">
            <v/>
          </cell>
          <cell r="AE131" t="str">
            <v/>
          </cell>
          <cell r="AF131" t="str">
            <v/>
          </cell>
          <cell r="AG131" t="str">
            <v/>
          </cell>
          <cell r="AJ131" t="str">
            <v/>
          </cell>
          <cell r="AK131" t="str">
            <v/>
          </cell>
          <cell r="AL131" t="str">
            <v/>
          </cell>
          <cell r="AM131" t="str">
            <v>0</v>
          </cell>
          <cell r="AP131" t="str">
            <v/>
          </cell>
          <cell r="AQ131" t="str">
            <v>Locate</v>
          </cell>
        </row>
        <row r="132">
          <cell r="B132" t="str">
            <v>MM-ZTK-1F-GEN-ENG-MOM-0003</v>
          </cell>
          <cell r="C132" t="str">
            <v>WHP TOPSIDE DETAIL ENGINEERING DESIGN 3RD WEEKLY ENGINEERING PROGRESS MEETING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A - Project Management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ENG</v>
          </cell>
          <cell r="M132" t="str">
            <v>Engineering</v>
          </cell>
          <cell r="N132" t="str">
            <v>MOM</v>
          </cell>
          <cell r="O132" t="str">
            <v>Minutes of Meeting</v>
          </cell>
          <cell r="P132" t="str">
            <v>0</v>
          </cell>
          <cell r="Q132" t="str">
            <v>Latest</v>
          </cell>
          <cell r="R132" t="str">
            <v>IFI</v>
          </cell>
          <cell r="S132" t="str">
            <v>Issued for Information</v>
          </cell>
          <cell r="T132" t="str">
            <v/>
          </cell>
          <cell r="U132" t="str">
            <v>02-Apr-2026 12:54:04</v>
          </cell>
          <cell r="V132" t="str">
            <v>zm169dc@jutal.com</v>
          </cell>
          <cell r="W132" t="str">
            <v/>
          </cell>
          <cell r="Y132" t="str">
            <v/>
          </cell>
          <cell r="Z132" t="str">
            <v/>
          </cell>
          <cell r="AB132" t="str">
            <v/>
          </cell>
          <cell r="AC132" t="str">
            <v/>
          </cell>
          <cell r="AE132" t="str">
            <v/>
          </cell>
          <cell r="AF132" t="str">
            <v/>
          </cell>
          <cell r="AG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>0</v>
          </cell>
          <cell r="AP132" t="str">
            <v/>
          </cell>
          <cell r="AQ132" t="str">
            <v>Locate</v>
          </cell>
        </row>
        <row r="133">
          <cell r="B133" t="str">
            <v>MM-ZTK-1F-GEN-ENG-MOM-0004</v>
          </cell>
          <cell r="C133" t="str">
            <v>WHP TOPSIDE DETAIL ENGINEERING DESIGN 4TH WEEKLY ENGINEERING PROGRESS MEETING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A - Project Management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ENG</v>
          </cell>
          <cell r="M133" t="str">
            <v>Engineering</v>
          </cell>
          <cell r="N133" t="str">
            <v>MOM</v>
          </cell>
          <cell r="O133" t="str">
            <v>Minutes of Meeting</v>
          </cell>
          <cell r="P133" t="str">
            <v>0</v>
          </cell>
          <cell r="Q133" t="str">
            <v>Latest</v>
          </cell>
          <cell r="R133" t="str">
            <v>IFI</v>
          </cell>
          <cell r="S133" t="str">
            <v>Issued for Information</v>
          </cell>
          <cell r="T133" t="str">
            <v/>
          </cell>
          <cell r="U133" t="str">
            <v>17-Apr-2026 15:28:04</v>
          </cell>
          <cell r="V133" t="str">
            <v>zm169dc@jutal.com</v>
          </cell>
          <cell r="W133" t="str">
            <v/>
          </cell>
          <cell r="Y133" t="str">
            <v/>
          </cell>
          <cell r="Z133" t="str">
            <v/>
          </cell>
          <cell r="AB133" t="str">
            <v/>
          </cell>
          <cell r="AC133" t="str">
            <v/>
          </cell>
          <cell r="AE133" t="str">
            <v/>
          </cell>
          <cell r="AF133" t="str">
            <v/>
          </cell>
          <cell r="AG133" t="str">
            <v/>
          </cell>
          <cell r="AJ133" t="str">
            <v/>
          </cell>
          <cell r="AK133" t="str">
            <v/>
          </cell>
          <cell r="AL133" t="str">
            <v/>
          </cell>
          <cell r="AM133" t="str">
            <v>0</v>
          </cell>
          <cell r="AP133" t="str">
            <v/>
          </cell>
          <cell r="AQ133" t="str">
            <v>Locate</v>
          </cell>
        </row>
        <row r="134">
          <cell r="B134" t="str">
            <v>MM-ZTK-1F-GEN-ENG-MOM-0005</v>
          </cell>
          <cell r="C134" t="str">
            <v>WHP TOPSIDE DETAIL ENGINEERING DESIGN 5TH WEEKLY ENGINEERING PROGRESS MEETING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ENG</v>
          </cell>
          <cell r="M134" t="str">
            <v>Engineering</v>
          </cell>
          <cell r="N134" t="str">
            <v>MOM</v>
          </cell>
          <cell r="O134" t="str">
            <v>Minutes of Meeting</v>
          </cell>
          <cell r="P134" t="str">
            <v>0</v>
          </cell>
          <cell r="Q134" t="str">
            <v>Latest</v>
          </cell>
          <cell r="R134" t="str">
            <v>IFI</v>
          </cell>
          <cell r="S134" t="str">
            <v>Issued for Information</v>
          </cell>
          <cell r="T134" t="str">
            <v/>
          </cell>
          <cell r="U134" t="str">
            <v>27-Apr-2026 10:32:39</v>
          </cell>
          <cell r="V134" t="str">
            <v>zm169dc@jutal.com</v>
          </cell>
          <cell r="W134" t="str">
            <v/>
          </cell>
          <cell r="Y134" t="str">
            <v/>
          </cell>
          <cell r="Z134" t="str">
            <v/>
          </cell>
          <cell r="AB134" t="str">
            <v/>
          </cell>
          <cell r="AC134" t="str">
            <v/>
          </cell>
          <cell r="AE134" t="str">
            <v/>
          </cell>
          <cell r="AF134" t="str">
            <v/>
          </cell>
          <cell r="AG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>0</v>
          </cell>
          <cell r="AP134" t="str">
            <v/>
          </cell>
          <cell r="AQ134" t="str">
            <v>Locate</v>
          </cell>
        </row>
        <row r="135">
          <cell r="B135" t="str">
            <v>MM-ZTK-1F-GEN-ENG-MOM-0006</v>
          </cell>
          <cell r="C135" t="str">
            <v>WHP TOPSIDE DETAILED ENGINEERING DESIGN: 6TH WEEKLY ENGINEERING PROGRESS MEETING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ENG</v>
          </cell>
          <cell r="M135" t="str">
            <v>Engineering</v>
          </cell>
          <cell r="N135" t="str">
            <v>MOM</v>
          </cell>
          <cell r="O135" t="str">
            <v>Minutes of Meeting</v>
          </cell>
          <cell r="P135" t="str">
            <v>0</v>
          </cell>
          <cell r="Q135" t="str">
            <v>Latest</v>
          </cell>
          <cell r="R135" t="str">
            <v>IFI</v>
          </cell>
          <cell r="S135" t="str">
            <v>Issued for Information</v>
          </cell>
          <cell r="T135" t="str">
            <v/>
          </cell>
          <cell r="U135" t="str">
            <v>06-May-2026 16:37:01</v>
          </cell>
          <cell r="V135" t="str">
            <v>zm169dc@jutal.com</v>
          </cell>
          <cell r="W135" t="str">
            <v/>
          </cell>
          <cell r="Y135" t="str">
            <v/>
          </cell>
          <cell r="Z135" t="str">
            <v/>
          </cell>
          <cell r="AB135" t="str">
            <v/>
          </cell>
          <cell r="AC135" t="str">
            <v/>
          </cell>
          <cell r="AE135" t="str">
            <v/>
          </cell>
          <cell r="AF135" t="str">
            <v/>
          </cell>
          <cell r="AG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>0</v>
          </cell>
          <cell r="AP135" t="str">
            <v/>
          </cell>
          <cell r="AQ135" t="str">
            <v>Locate</v>
          </cell>
        </row>
        <row r="136">
          <cell r="B136" t="str">
            <v>MM-ZTK-1F-GEN-ENG-MOM-0007</v>
          </cell>
          <cell r="C136" t="str">
            <v>WHP TOPSIDE DETAILED ENGINEERING DESIGN: 7TH WEEKLY ENGINEERING PROGRESS MEETING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ENG</v>
          </cell>
          <cell r="M136" t="str">
            <v>Engineering</v>
          </cell>
          <cell r="N136" t="str">
            <v>MOM</v>
          </cell>
          <cell r="O136" t="str">
            <v>Minutes of Meeting</v>
          </cell>
          <cell r="P136" t="str">
            <v>0</v>
          </cell>
          <cell r="Q136" t="str">
            <v>Latest</v>
          </cell>
          <cell r="R136" t="str">
            <v>IFI</v>
          </cell>
          <cell r="S136" t="str">
            <v>Issued for Information</v>
          </cell>
          <cell r="T136" t="str">
            <v/>
          </cell>
          <cell r="U136" t="str">
            <v>07-May-2026 10:37:40</v>
          </cell>
          <cell r="V136" t="str">
            <v>zm169dc@jutal.com</v>
          </cell>
          <cell r="W136" t="str">
            <v/>
          </cell>
          <cell r="Y136" t="str">
            <v/>
          </cell>
          <cell r="Z136" t="str">
            <v/>
          </cell>
          <cell r="AB136" t="str">
            <v/>
          </cell>
          <cell r="AC136" t="str">
            <v/>
          </cell>
          <cell r="AE136" t="str">
            <v/>
          </cell>
          <cell r="AF136" t="str">
            <v/>
          </cell>
          <cell r="AG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/>
          </cell>
          <cell r="AQ136" t="str">
            <v>Locate</v>
          </cell>
        </row>
        <row r="137">
          <cell r="B137" t="str">
            <v>MM-ZTK-1F-GEN-ENG-MOM-0008</v>
          </cell>
          <cell r="C137" t="str">
            <v>WHP TOPSIDE DETAILED ENGINEERING DESIGN: 8TH WEEKLY ENGINEERING PROGRESS MEETING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ENG</v>
          </cell>
          <cell r="M137" t="str">
            <v>Engineering</v>
          </cell>
          <cell r="N137" t="str">
            <v>MOM</v>
          </cell>
          <cell r="O137" t="str">
            <v>Minutes of Meeting</v>
          </cell>
          <cell r="P137" t="str">
            <v>0</v>
          </cell>
          <cell r="Q137" t="str">
            <v>Latest</v>
          </cell>
          <cell r="R137" t="str">
            <v>IFI</v>
          </cell>
          <cell r="S137" t="str">
            <v>Issued for Information</v>
          </cell>
          <cell r="T137" t="str">
            <v/>
          </cell>
          <cell r="U137" t="str">
            <v>19-May-2026 10:11:37</v>
          </cell>
          <cell r="V137" t="str">
            <v>zm169dc@jutal.com</v>
          </cell>
          <cell r="W137" t="str">
            <v/>
          </cell>
          <cell r="Y137" t="str">
            <v/>
          </cell>
          <cell r="Z137" t="str">
            <v/>
          </cell>
          <cell r="AB137" t="str">
            <v/>
          </cell>
          <cell r="AC137" t="str">
            <v/>
          </cell>
          <cell r="AE137" t="str">
            <v/>
          </cell>
          <cell r="AF137" t="str">
            <v/>
          </cell>
          <cell r="AG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/>
          </cell>
          <cell r="AQ137" t="str">
            <v>Locate</v>
          </cell>
        </row>
        <row r="138">
          <cell r="B138" t="str">
            <v>MM-ZTK-1F-GEN-ENG-MOM-0009</v>
          </cell>
          <cell r="C138" t="str">
            <v>WHP TOPSIDE DETAILED ENGINEERING DESIGN: 9TH WEEKLY ENGINEERING PROGRESS MEETING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ENG</v>
          </cell>
          <cell r="M138" t="str">
            <v>Engineering</v>
          </cell>
          <cell r="N138" t="str">
            <v>MOM</v>
          </cell>
          <cell r="O138" t="str">
            <v>Minutes of Meeting</v>
          </cell>
          <cell r="P138" t="str">
            <v>0</v>
          </cell>
          <cell r="Q138" t="str">
            <v>Latest</v>
          </cell>
          <cell r="R138" t="str">
            <v>IFI</v>
          </cell>
          <cell r="S138" t="str">
            <v>Issued for Information</v>
          </cell>
          <cell r="T138" t="str">
            <v/>
          </cell>
          <cell r="U138" t="str">
            <v>26-May-2026 14:14:56</v>
          </cell>
          <cell r="V138" t="str">
            <v>zm169dc@jutal.com</v>
          </cell>
          <cell r="W138" t="str">
            <v/>
          </cell>
          <cell r="Y138" t="str">
            <v/>
          </cell>
          <cell r="Z138" t="str">
            <v/>
          </cell>
          <cell r="AB138" t="str">
            <v/>
          </cell>
          <cell r="AC138" t="str">
            <v/>
          </cell>
          <cell r="AE138" t="str">
            <v/>
          </cell>
          <cell r="AF138" t="str">
            <v/>
          </cell>
          <cell r="AG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/>
          </cell>
          <cell r="AQ138" t="str">
            <v>Locate</v>
          </cell>
        </row>
        <row r="139">
          <cell r="B139" t="str">
            <v>MM-ZTK-1F-GEN-ENG-MOM-0010</v>
          </cell>
          <cell r="C139" t="str">
            <v>WHP TOPSIDE DETAILED ENGINEERING DESIGN: 10TH WEEKLY ENGINEERING PROGRESS MEETING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ENG</v>
          </cell>
          <cell r="M139" t="str">
            <v>Engineering</v>
          </cell>
          <cell r="N139" t="str">
            <v>MOM</v>
          </cell>
          <cell r="O139" t="str">
            <v>Minutes of Meeting</v>
          </cell>
          <cell r="P139" t="str">
            <v>0</v>
          </cell>
          <cell r="Q139" t="str">
            <v>Latest</v>
          </cell>
          <cell r="R139" t="str">
            <v>IFI</v>
          </cell>
          <cell r="S139" t="str">
            <v>Issued for Information</v>
          </cell>
          <cell r="T139" t="str">
            <v/>
          </cell>
          <cell r="U139" t="str">
            <v>01-Jun-2026 22:33:16</v>
          </cell>
          <cell r="V139" t="str">
            <v>zm169dc@jutal.com</v>
          </cell>
          <cell r="W139" t="str">
            <v/>
          </cell>
          <cell r="Y139" t="str">
            <v/>
          </cell>
          <cell r="Z139" t="str">
            <v/>
          </cell>
          <cell r="AB139" t="str">
            <v/>
          </cell>
          <cell r="AC139" t="str">
            <v/>
          </cell>
          <cell r="AE139" t="str">
            <v/>
          </cell>
          <cell r="AF139" t="str">
            <v/>
          </cell>
          <cell r="AG139" t="str">
            <v/>
          </cell>
          <cell r="AJ139" t="str">
            <v/>
          </cell>
          <cell r="AK139" t="str">
            <v/>
          </cell>
          <cell r="AL139" t="str">
            <v/>
          </cell>
          <cell r="AM139" t="str">
            <v>0</v>
          </cell>
          <cell r="AP139" t="str">
            <v/>
          </cell>
          <cell r="AQ139" t="str">
            <v>Locate</v>
          </cell>
        </row>
        <row r="140">
          <cell r="B140" t="str">
            <v>MM-ZTK-1F-GEN-ENG-MOM-0011</v>
          </cell>
          <cell r="C140" t="str">
            <v>WHP TOPSIDE DETAILED ENGINEERING DESIGN: 11TH WEEKLY ENGINEERING PROGRESS MEETING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ENG</v>
          </cell>
          <cell r="M140" t="str">
            <v>Engineering</v>
          </cell>
          <cell r="N140" t="str">
            <v>MOM</v>
          </cell>
          <cell r="O140" t="str">
            <v>Minutes of Meeting</v>
          </cell>
          <cell r="P140" t="str">
            <v>0</v>
          </cell>
          <cell r="Q140" t="str">
            <v>Latest</v>
          </cell>
          <cell r="R140" t="str">
            <v>IFI</v>
          </cell>
          <cell r="S140" t="str">
            <v>Issued for Information</v>
          </cell>
          <cell r="T140" t="str">
            <v/>
          </cell>
          <cell r="U140" t="str">
            <v>10-Jun-2026 09:23:14</v>
          </cell>
          <cell r="V140" t="str">
            <v>zm169dc@jutal.com</v>
          </cell>
          <cell r="W140" t="str">
            <v/>
          </cell>
          <cell r="Y140" t="str">
            <v/>
          </cell>
          <cell r="Z140" t="str">
            <v/>
          </cell>
          <cell r="AB140" t="str">
            <v/>
          </cell>
          <cell r="AC140" t="str">
            <v/>
          </cell>
          <cell r="AE140" t="str">
            <v/>
          </cell>
          <cell r="AF140" t="str">
            <v/>
          </cell>
          <cell r="AG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>0</v>
          </cell>
          <cell r="AP140" t="str">
            <v/>
          </cell>
          <cell r="AQ140" t="str">
            <v>Locate</v>
          </cell>
        </row>
        <row r="141">
          <cell r="B141" t="str">
            <v>MM-ZTK-1F-GEN-ENG-MOM-0012</v>
          </cell>
          <cell r="C141" t="str">
            <v>WHP TOPSIDE DETAILED ENGINEERING DESIGN: 12TH WEEKLY ENGINEERING PROGRESS MEETING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ENG</v>
          </cell>
          <cell r="M141" t="str">
            <v>Engineering</v>
          </cell>
          <cell r="N141" t="str">
            <v>MOM</v>
          </cell>
          <cell r="O141" t="str">
            <v>Minutes of Meeting</v>
          </cell>
          <cell r="P141" t="str">
            <v>0</v>
          </cell>
          <cell r="Q141" t="str">
            <v>Latest</v>
          </cell>
          <cell r="R141" t="str">
            <v>IFI</v>
          </cell>
          <cell r="S141" t="str">
            <v>Issued for Information</v>
          </cell>
          <cell r="T141" t="str">
            <v/>
          </cell>
          <cell r="U141" t="str">
            <v>22-Jun-2026 13:19:19</v>
          </cell>
          <cell r="V141" t="str">
            <v>zm169dc@jutal.com</v>
          </cell>
          <cell r="W141" t="str">
            <v/>
          </cell>
          <cell r="Y141" t="str">
            <v/>
          </cell>
          <cell r="Z141" t="str">
            <v/>
          </cell>
          <cell r="AB141" t="str">
            <v/>
          </cell>
          <cell r="AC141" t="str">
            <v/>
          </cell>
          <cell r="AE141" t="str">
            <v/>
          </cell>
          <cell r="AF141" t="str">
            <v/>
          </cell>
          <cell r="AG141" t="str">
            <v/>
          </cell>
          <cell r="AJ141" t="str">
            <v/>
          </cell>
          <cell r="AK141" t="str">
            <v/>
          </cell>
          <cell r="AL141" t="str">
            <v/>
          </cell>
          <cell r="AM141" t="str">
            <v>0</v>
          </cell>
          <cell r="AP141" t="str">
            <v/>
          </cell>
          <cell r="AQ141" t="str">
            <v>Locate</v>
          </cell>
        </row>
        <row r="142">
          <cell r="B142" t="str">
            <v>MM-ZTK-1F-GEN-ENG-MOM-0013</v>
          </cell>
          <cell r="C142" t="str">
            <v>WHP TOPSIDE DETAILED ENGINEERING DESIGN: 13TH WEEKLY ENGINEERING PROGRESS MEETING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A - Project Management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ENG</v>
          </cell>
          <cell r="M142" t="str">
            <v>Engineering</v>
          </cell>
          <cell r="N142" t="str">
            <v>MOM</v>
          </cell>
          <cell r="O142" t="str">
            <v>Minutes of Meeting</v>
          </cell>
          <cell r="P142" t="str">
            <v>0</v>
          </cell>
          <cell r="Q142" t="str">
            <v>Latest</v>
          </cell>
          <cell r="R142" t="str">
            <v>IFI</v>
          </cell>
          <cell r="S142" t="str">
            <v>Issued for Information</v>
          </cell>
          <cell r="T142" t="str">
            <v/>
          </cell>
          <cell r="U142" t="str">
            <v>22-Jun-2026 13:20:21</v>
          </cell>
          <cell r="V142" t="str">
            <v>zm169dc@jutal.com</v>
          </cell>
          <cell r="W142" t="str">
            <v/>
          </cell>
          <cell r="Y142" t="str">
            <v/>
          </cell>
          <cell r="Z142" t="str">
            <v/>
          </cell>
          <cell r="AB142" t="str">
            <v/>
          </cell>
          <cell r="AC142" t="str">
            <v/>
          </cell>
          <cell r="AE142" t="str">
            <v/>
          </cell>
          <cell r="AF142" t="str">
            <v/>
          </cell>
          <cell r="AG142" t="str">
            <v/>
          </cell>
          <cell r="AJ142" t="str">
            <v/>
          </cell>
          <cell r="AK142" t="str">
            <v/>
          </cell>
          <cell r="AL142" t="str">
            <v/>
          </cell>
          <cell r="AM142" t="str">
            <v>0</v>
          </cell>
          <cell r="AP142" t="str">
            <v/>
          </cell>
          <cell r="AQ142" t="str">
            <v>Locate</v>
          </cell>
        </row>
        <row r="143">
          <cell r="B143" t="str">
            <v>MM-ZTK-1F-GEN-ENG-MOM-0014</v>
          </cell>
          <cell r="C143" t="str">
            <v>WHP TOPSIDE DETAILED ENGINEERING DESIGN: 14TH WEEKLY ENGINEERING PROGRESS MEETING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A - Project Management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ENG</v>
          </cell>
          <cell r="M143" t="str">
            <v>Engineering</v>
          </cell>
          <cell r="N143" t="str">
            <v>MOM</v>
          </cell>
          <cell r="O143" t="str">
            <v>Minutes of Meeting</v>
          </cell>
          <cell r="P143" t="str">
            <v>0</v>
          </cell>
          <cell r="Q143" t="str">
            <v>Latest</v>
          </cell>
          <cell r="R143" t="str">
            <v>IFI</v>
          </cell>
          <cell r="S143" t="str">
            <v>Issued for Information</v>
          </cell>
          <cell r="T143" t="str">
            <v/>
          </cell>
          <cell r="U143" t="str">
            <v>30-Jun-2026 15:58:54</v>
          </cell>
          <cell r="V143" t="str">
            <v>zm169dc@jutal.com</v>
          </cell>
          <cell r="W143" t="str">
            <v/>
          </cell>
          <cell r="Y143" t="str">
            <v/>
          </cell>
          <cell r="Z143" t="str">
            <v/>
          </cell>
          <cell r="AB143" t="str">
            <v/>
          </cell>
          <cell r="AC143" t="str">
            <v/>
          </cell>
          <cell r="AE143" t="str">
            <v/>
          </cell>
          <cell r="AF143" t="str">
            <v/>
          </cell>
          <cell r="AG143" t="str">
            <v/>
          </cell>
          <cell r="AJ143" t="str">
            <v/>
          </cell>
          <cell r="AK143" t="str">
            <v/>
          </cell>
          <cell r="AL143" t="str">
            <v/>
          </cell>
          <cell r="AM143" t="str">
            <v>0</v>
          </cell>
          <cell r="AP143" t="str">
            <v/>
          </cell>
          <cell r="AQ143" t="str">
            <v>Locate</v>
          </cell>
        </row>
        <row r="144">
          <cell r="B144" t="str">
            <v>MM-ZTK-1F-GEN-ENG-MOM-0015</v>
          </cell>
          <cell r="C144" t="str">
            <v>WHP TOPSIDE DETAILED ENGINEERING DESIGN: 15TH WEEKLY ENGINEERING PROGRESS MEETING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A - Project Management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ENG</v>
          </cell>
          <cell r="M144" t="str">
            <v>Engineering</v>
          </cell>
          <cell r="N144" t="str">
            <v>MOM</v>
          </cell>
          <cell r="O144" t="str">
            <v>Minutes of Meeting</v>
          </cell>
          <cell r="P144" t="str">
            <v>0</v>
          </cell>
          <cell r="Q144" t="str">
            <v>Latest</v>
          </cell>
          <cell r="R144" t="str">
            <v>IFI</v>
          </cell>
          <cell r="S144" t="str">
            <v>Issued for Information</v>
          </cell>
          <cell r="T144" t="str">
            <v/>
          </cell>
          <cell r="U144" t="str">
            <v>14-Jul-2026 09:48:42</v>
          </cell>
          <cell r="V144" t="str">
            <v>zm169dc@jutal.com</v>
          </cell>
          <cell r="W144" t="str">
            <v/>
          </cell>
          <cell r="Y144" t="str">
            <v/>
          </cell>
          <cell r="Z144" t="str">
            <v/>
          </cell>
          <cell r="AB144" t="str">
            <v/>
          </cell>
          <cell r="AC144" t="str">
            <v/>
          </cell>
          <cell r="AE144" t="str">
            <v/>
          </cell>
          <cell r="AF144" t="str">
            <v/>
          </cell>
          <cell r="AG144" t="str">
            <v/>
          </cell>
          <cell r="AJ144" t="str">
            <v/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/>
          </cell>
          <cell r="AQ144" t="str">
            <v>Locate</v>
          </cell>
        </row>
        <row r="145">
          <cell r="B145" t="str">
            <v>MM-ZTK-1F-GEN-ENG-MOM-0016</v>
          </cell>
          <cell r="C145" t="str">
            <v>WHP TOPSIDE DETAILED ENGINEERING DESIGN: 16TH WEEKLY ENGINEERING PROGRESS MEETING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A - Project Management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ENG</v>
          </cell>
          <cell r="M145" t="str">
            <v>Engineering</v>
          </cell>
          <cell r="N145" t="str">
            <v>MOM</v>
          </cell>
          <cell r="O145" t="str">
            <v>Minutes of Meeting</v>
          </cell>
          <cell r="P145" t="str">
            <v>0</v>
          </cell>
          <cell r="Q145" t="str">
            <v>Latest</v>
          </cell>
          <cell r="R145" t="str">
            <v>IFI</v>
          </cell>
          <cell r="S145" t="str">
            <v>Issued for Information</v>
          </cell>
          <cell r="T145" t="str">
            <v/>
          </cell>
          <cell r="U145" t="str">
            <v>21-Jul-2026 08:37:12</v>
          </cell>
          <cell r="V145" t="str">
            <v>zm169dc@jutal.com</v>
          </cell>
          <cell r="W145" t="str">
            <v/>
          </cell>
          <cell r="Y145" t="str">
            <v/>
          </cell>
          <cell r="Z145" t="str">
            <v/>
          </cell>
          <cell r="AB145" t="str">
            <v/>
          </cell>
          <cell r="AC145" t="str">
            <v/>
          </cell>
          <cell r="AE145" t="str">
            <v/>
          </cell>
          <cell r="AF145" t="str">
            <v/>
          </cell>
          <cell r="AG145" t="str">
            <v/>
          </cell>
          <cell r="AJ145" t="str">
            <v/>
          </cell>
          <cell r="AK145" t="str">
            <v/>
          </cell>
          <cell r="AL145" t="str">
            <v/>
          </cell>
          <cell r="AM145" t="str">
            <v>0</v>
          </cell>
          <cell r="AP145" t="str">
            <v/>
          </cell>
          <cell r="AQ145" t="str">
            <v>Locate</v>
          </cell>
        </row>
        <row r="146">
          <cell r="B146" t="str">
            <v>MM-ZTK-1F-GEN-ENG-MOM-0017</v>
          </cell>
          <cell r="C146" t="str">
            <v>WHP TOPSIDE DETAILED ENGINEERING DESIGN: 17TH WEEKLY ENGINEERING PROGRESS MEETING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A - Project Management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ENG</v>
          </cell>
          <cell r="M146" t="str">
            <v>Engineering</v>
          </cell>
          <cell r="N146" t="str">
            <v>MOM</v>
          </cell>
          <cell r="O146" t="str">
            <v>Minutes of Meeting</v>
          </cell>
          <cell r="P146" t="str">
            <v>0</v>
          </cell>
          <cell r="Q146" t="str">
            <v>Latest</v>
          </cell>
          <cell r="R146" t="str">
            <v>IFI</v>
          </cell>
          <cell r="S146" t="str">
            <v>Issued for Information</v>
          </cell>
          <cell r="T146" t="str">
            <v/>
          </cell>
          <cell r="U146" t="str">
            <v>11-Aug-2026 10:45:15</v>
          </cell>
          <cell r="V146" t="str">
            <v>zm169dc@jutal.com</v>
          </cell>
          <cell r="W146" t="str">
            <v/>
          </cell>
          <cell r="Y146" t="str">
            <v/>
          </cell>
          <cell r="Z146" t="str">
            <v/>
          </cell>
          <cell r="AB146" t="str">
            <v/>
          </cell>
          <cell r="AC146" t="str">
            <v/>
          </cell>
          <cell r="AE146" t="str">
            <v/>
          </cell>
          <cell r="AF146" t="str">
            <v/>
          </cell>
          <cell r="AG146" t="str">
            <v/>
          </cell>
          <cell r="AJ146" t="str">
            <v/>
          </cell>
          <cell r="AK146" t="str">
            <v/>
          </cell>
          <cell r="AL146" t="str">
            <v/>
          </cell>
          <cell r="AM146" t="str">
            <v>0</v>
          </cell>
          <cell r="AP146" t="str">
            <v/>
          </cell>
          <cell r="AQ146" t="str">
            <v>Locate</v>
          </cell>
        </row>
        <row r="147">
          <cell r="B147" t="str">
            <v>MM-ZTK-1F-GEN-ENG-MOM-0018</v>
          </cell>
          <cell r="C147" t="str">
            <v>WHP TOPSIDE DETAILED ENGINEERING DESIGN: 18TH WEEKLY ENGINEERING PROGRESS MEETING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A - Project Management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ENG</v>
          </cell>
          <cell r="M147" t="str">
            <v>Engineering</v>
          </cell>
          <cell r="N147" t="str">
            <v>MOM</v>
          </cell>
          <cell r="O147" t="str">
            <v>Minutes of Meeting</v>
          </cell>
          <cell r="P147" t="str">
            <v>0</v>
          </cell>
          <cell r="Q147" t="str">
            <v>Latest</v>
          </cell>
          <cell r="R147" t="str">
            <v>IFI</v>
          </cell>
          <cell r="S147" t="str">
            <v>Issued for Information</v>
          </cell>
          <cell r="T147" t="str">
            <v/>
          </cell>
          <cell r="U147" t="str">
            <v>13-Aug-2026 08:57:28</v>
          </cell>
          <cell r="V147" t="str">
            <v>zm169dc@jutal.com</v>
          </cell>
          <cell r="W147" t="str">
            <v/>
          </cell>
          <cell r="Y147" t="str">
            <v/>
          </cell>
          <cell r="Z147" t="str">
            <v/>
          </cell>
          <cell r="AB147" t="str">
            <v/>
          </cell>
          <cell r="AC147" t="str">
            <v/>
          </cell>
          <cell r="AE147" t="str">
            <v/>
          </cell>
          <cell r="AF147" t="str">
            <v/>
          </cell>
          <cell r="AG147" t="str">
            <v/>
          </cell>
          <cell r="AJ147" t="str">
            <v/>
          </cell>
          <cell r="AK147" t="str">
            <v/>
          </cell>
          <cell r="AL147" t="str">
            <v/>
          </cell>
          <cell r="AM147" t="str">
            <v>0</v>
          </cell>
          <cell r="AP147" t="str">
            <v/>
          </cell>
          <cell r="AQ147" t="str">
            <v>Locate</v>
          </cell>
        </row>
        <row r="148">
          <cell r="B148" t="str">
            <v>MM-ZTK-1F-GEN-ENG-MOM-0019</v>
          </cell>
          <cell r="C148" t="str">
            <v>WHP TOPSIDE DETAILED ENGINEERING DESIGN: 19TH WEEKLY ENGINEERING PROGRESS MEETING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A - Project Management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ENG</v>
          </cell>
          <cell r="M148" t="str">
            <v>Engineering</v>
          </cell>
          <cell r="N148" t="str">
            <v>MOM</v>
          </cell>
          <cell r="O148" t="str">
            <v>Minutes of Meeting</v>
          </cell>
          <cell r="P148" t="str">
            <v>0</v>
          </cell>
          <cell r="Q148" t="str">
            <v>Latest</v>
          </cell>
          <cell r="R148" t="str">
            <v>IFI</v>
          </cell>
          <cell r="S148" t="str">
            <v>Issued for Information</v>
          </cell>
          <cell r="T148" t="str">
            <v/>
          </cell>
          <cell r="U148" t="str">
            <v>17-Aug-2026 17:18:06</v>
          </cell>
          <cell r="V148" t="str">
            <v>zm169dc@jutal.com</v>
          </cell>
          <cell r="W148" t="str">
            <v/>
          </cell>
          <cell r="Y148" t="str">
            <v/>
          </cell>
          <cell r="Z148" t="str">
            <v/>
          </cell>
          <cell r="AB148" t="str">
            <v/>
          </cell>
          <cell r="AC148" t="str">
            <v/>
          </cell>
          <cell r="AE148" t="str">
            <v/>
          </cell>
          <cell r="AF148" t="str">
            <v/>
          </cell>
          <cell r="AG148" t="str">
            <v/>
          </cell>
          <cell r="AJ148" t="str">
            <v/>
          </cell>
          <cell r="AK148" t="str">
            <v/>
          </cell>
          <cell r="AL148" t="str">
            <v/>
          </cell>
          <cell r="AM148" t="str">
            <v>0</v>
          </cell>
          <cell r="AP148" t="str">
            <v/>
          </cell>
          <cell r="AQ148" t="str">
            <v>Locate</v>
          </cell>
        </row>
        <row r="149">
          <cell r="B149" t="str">
            <v>MM-ZTK-1F-GEN-ENG-MOM-0020</v>
          </cell>
          <cell r="C149" t="str">
            <v>WHP TOPSIDE DETAILED ENGINEERING DESIGN: 19TH WEEKLY ENGINEERING PROGRESS MEETING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A - Project Management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ENG</v>
          </cell>
          <cell r="M149" t="str">
            <v>Engineering</v>
          </cell>
          <cell r="N149" t="str">
            <v>MOM</v>
          </cell>
          <cell r="O149" t="str">
            <v>Minutes of Meeting</v>
          </cell>
          <cell r="P149" t="str">
            <v>0</v>
          </cell>
          <cell r="Q149" t="str">
            <v>Latest</v>
          </cell>
          <cell r="R149" t="str">
            <v>IFI</v>
          </cell>
          <cell r="S149" t="str">
            <v>Issued for Information</v>
          </cell>
          <cell r="T149" t="str">
            <v/>
          </cell>
          <cell r="U149" t="str">
            <v>27-Aug-2026 19:05:18</v>
          </cell>
          <cell r="V149" t="str">
            <v>zm169dc@jutal.com</v>
          </cell>
          <cell r="W149" t="str">
            <v/>
          </cell>
          <cell r="Y149" t="str">
            <v/>
          </cell>
          <cell r="Z149" t="str">
            <v/>
          </cell>
          <cell r="AB149" t="str">
            <v/>
          </cell>
          <cell r="AC149" t="str">
            <v/>
          </cell>
          <cell r="AE149" t="str">
            <v/>
          </cell>
          <cell r="AF149" t="str">
            <v/>
          </cell>
          <cell r="AG149" t="str">
            <v/>
          </cell>
          <cell r="AJ149" t="str">
            <v/>
          </cell>
          <cell r="AK149" t="str">
            <v/>
          </cell>
          <cell r="AL149" t="str">
            <v/>
          </cell>
          <cell r="AM149" t="str">
            <v>0</v>
          </cell>
          <cell r="AP149" t="str">
            <v/>
          </cell>
          <cell r="AQ149" t="str">
            <v>Locate</v>
          </cell>
        </row>
        <row r="150">
          <cell r="B150" t="str">
            <v>MM-ZTK-1F-GEN-ENG-MOM-0021</v>
          </cell>
          <cell r="C150" t="str">
            <v>WHP TOPSIDE DETAILED ENGINEERING DESIGN: 19TH WEEKLY ENGINEERING PROGRESS MEETING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A - Project Management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ENG</v>
          </cell>
          <cell r="M150" t="str">
            <v>Engineering</v>
          </cell>
          <cell r="N150" t="str">
            <v>MOM</v>
          </cell>
          <cell r="O150" t="str">
            <v>Minutes of Meeting</v>
          </cell>
          <cell r="P150" t="str">
            <v>0</v>
          </cell>
          <cell r="Q150" t="str">
            <v>Latest</v>
          </cell>
          <cell r="R150" t="str">
            <v>IFI</v>
          </cell>
          <cell r="S150" t="str">
            <v>Issued for Information</v>
          </cell>
          <cell r="T150" t="str">
            <v/>
          </cell>
          <cell r="U150" t="str">
            <v>01-Sep-2026 10:15:14</v>
          </cell>
          <cell r="V150" t="str">
            <v>zm169dc@jutal.com</v>
          </cell>
          <cell r="W150" t="str">
            <v/>
          </cell>
          <cell r="Y150" t="str">
            <v/>
          </cell>
          <cell r="Z150" t="str">
            <v/>
          </cell>
          <cell r="AB150" t="str">
            <v/>
          </cell>
          <cell r="AC150" t="str">
            <v/>
          </cell>
          <cell r="AE150" t="str">
            <v/>
          </cell>
          <cell r="AF150" t="str">
            <v/>
          </cell>
          <cell r="AG150" t="str">
            <v/>
          </cell>
          <cell r="AJ150" t="str">
            <v/>
          </cell>
          <cell r="AK150" t="str">
            <v/>
          </cell>
          <cell r="AL150" t="str">
            <v/>
          </cell>
          <cell r="AM150" t="str">
            <v>0</v>
          </cell>
          <cell r="AP150" t="str">
            <v/>
          </cell>
          <cell r="AQ150" t="str">
            <v>Locate</v>
          </cell>
        </row>
        <row r="151">
          <cell r="B151" t="str">
            <v>MM-ZTK-1F-GEN-ENG-MOM-0102</v>
          </cell>
          <cell r="C151" t="str">
            <v>WHP TOPSIDE DETAILED ENGINEERING DESIGN: 60% 3D MODEL REVIEW WORKSHOP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A - Project Management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ENG</v>
          </cell>
          <cell r="M151" t="str">
            <v>Engineering</v>
          </cell>
          <cell r="N151" t="str">
            <v>MOM</v>
          </cell>
          <cell r="O151" t="str">
            <v>Minutes of Meeting</v>
          </cell>
          <cell r="P151" t="str">
            <v>0</v>
          </cell>
          <cell r="Q151" t="str">
            <v>Latest</v>
          </cell>
          <cell r="R151" t="str">
            <v>IFI</v>
          </cell>
          <cell r="S151" t="str">
            <v>Issued for Information</v>
          </cell>
          <cell r="T151" t="str">
            <v/>
          </cell>
          <cell r="U151" t="str">
            <v>13-Aug-2026 08:58:06</v>
          </cell>
          <cell r="V151" t="str">
            <v>zm169dc@jutal.com</v>
          </cell>
          <cell r="W151" t="str">
            <v/>
          </cell>
          <cell r="Y151" t="str">
            <v/>
          </cell>
          <cell r="Z151" t="str">
            <v/>
          </cell>
          <cell r="AB151" t="str">
            <v/>
          </cell>
          <cell r="AC151" t="str">
            <v/>
          </cell>
          <cell r="AE151" t="str">
            <v/>
          </cell>
          <cell r="AF151" t="str">
            <v/>
          </cell>
          <cell r="AG151" t="str">
            <v/>
          </cell>
          <cell r="AJ151" t="str">
            <v/>
          </cell>
          <cell r="AK151" t="str">
            <v/>
          </cell>
          <cell r="AL151" t="str">
            <v/>
          </cell>
          <cell r="AM151" t="str">
            <v>0</v>
          </cell>
          <cell r="AP151" t="str">
            <v/>
          </cell>
          <cell r="AQ151" t="str">
            <v>Locate</v>
          </cell>
        </row>
        <row r="152">
          <cell r="B152" t="str">
            <v>MM-ZTK-1F-GEN-ENG-MOM-5001</v>
          </cell>
          <cell r="C152" t="str">
            <v>WHP TOPSIDE DETAIL ENGINEERING DESIGN WEEKLY ENGINEERING PROGRESS MEETING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A - Project Management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ENG</v>
          </cell>
          <cell r="M152" t="str">
            <v>Engineering</v>
          </cell>
          <cell r="N152" t="str">
            <v>MOM</v>
          </cell>
          <cell r="O152" t="str">
            <v>Minutes of Meeting</v>
          </cell>
          <cell r="P152" t="str">
            <v>0</v>
          </cell>
          <cell r="Q152" t="str">
            <v>Latest</v>
          </cell>
          <cell r="R152" t="str">
            <v>IFI</v>
          </cell>
          <cell r="S152" t="str">
            <v>Issued for Information</v>
          </cell>
          <cell r="T152" t="str">
            <v/>
          </cell>
          <cell r="U152" t="str">
            <v>19-Mar-2026 09:55:46</v>
          </cell>
          <cell r="V152" t="str">
            <v>zm169dc@jutal.com</v>
          </cell>
          <cell r="W152" t="str">
            <v/>
          </cell>
          <cell r="Y152" t="str">
            <v/>
          </cell>
          <cell r="Z152" t="str">
            <v/>
          </cell>
          <cell r="AB152" t="str">
            <v/>
          </cell>
          <cell r="AC152" t="str">
            <v/>
          </cell>
          <cell r="AE152" t="str">
            <v/>
          </cell>
          <cell r="AF152" t="str">
            <v/>
          </cell>
          <cell r="AG152" t="str">
            <v/>
          </cell>
          <cell r="AJ152" t="str">
            <v/>
          </cell>
          <cell r="AK152" t="str">
            <v/>
          </cell>
          <cell r="AL152" t="str">
            <v/>
          </cell>
          <cell r="AM152" t="str">
            <v>0</v>
          </cell>
          <cell r="AP152" t="str">
            <v/>
          </cell>
          <cell r="AQ152" t="str">
            <v>Locate</v>
          </cell>
        </row>
        <row r="153">
          <cell r="B153" t="str">
            <v>MM-ZTK-1F-GEN-ENG-MOM-5002</v>
          </cell>
          <cell r="C153" t="str">
            <v>WHP TOPSIDE DETAIL ENGINEERING DESIGN 2ND WEEKLY ENGINEERING PROGRESS MEETING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A - Project Management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ENG</v>
          </cell>
          <cell r="M153" t="str">
            <v>Engineering</v>
          </cell>
          <cell r="N153" t="str">
            <v>MOM</v>
          </cell>
          <cell r="O153" t="str">
            <v>Minutes of Meeting</v>
          </cell>
          <cell r="P153" t="str">
            <v>0</v>
          </cell>
          <cell r="Q153" t="str">
            <v>Latest</v>
          </cell>
          <cell r="R153" t="str">
            <v>IFI</v>
          </cell>
          <cell r="S153" t="str">
            <v>Issued for Information</v>
          </cell>
          <cell r="T153" t="str">
            <v/>
          </cell>
          <cell r="U153" t="str">
            <v>26-Mar-2026 15:14:39</v>
          </cell>
          <cell r="V153" t="str">
            <v>zm169dc@jutal.com</v>
          </cell>
          <cell r="W153" t="str">
            <v/>
          </cell>
          <cell r="Y153" t="str">
            <v/>
          </cell>
          <cell r="Z153" t="str">
            <v/>
          </cell>
          <cell r="AB153" t="str">
            <v/>
          </cell>
          <cell r="AC153" t="str">
            <v/>
          </cell>
          <cell r="AE153" t="str">
            <v/>
          </cell>
          <cell r="AF153" t="str">
            <v/>
          </cell>
          <cell r="AG153" t="str">
            <v/>
          </cell>
          <cell r="AJ153" t="str">
            <v/>
          </cell>
          <cell r="AK153" t="str">
            <v/>
          </cell>
          <cell r="AL153" t="str">
            <v/>
          </cell>
          <cell r="AM153" t="str">
            <v>0</v>
          </cell>
          <cell r="AP153" t="str">
            <v/>
          </cell>
          <cell r="AQ153" t="str">
            <v>Locate</v>
          </cell>
        </row>
        <row r="154">
          <cell r="B154" t="str">
            <v>MM-ZTK-1F-GEN-ENG-PLN-0001</v>
          </cell>
          <cell r="C154" t="str">
            <v>ENGINEERING EXECUTION PLAN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A - Project Management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ENG</v>
          </cell>
          <cell r="M154" t="str">
            <v>Engineering</v>
          </cell>
          <cell r="N154" t="str">
            <v>PLN</v>
          </cell>
          <cell r="O154" t="str">
            <v>Plan</v>
          </cell>
          <cell r="P154" t="str">
            <v>0</v>
          </cell>
          <cell r="Q154" t="str">
            <v>Submitted</v>
          </cell>
          <cell r="R154" t="str">
            <v>IFR</v>
          </cell>
          <cell r="S154" t="str">
            <v>Issued for Review</v>
          </cell>
          <cell r="T154" t="str">
            <v/>
          </cell>
          <cell r="U154" t="str">
            <v>26-Mar-2026 16:29:41</v>
          </cell>
          <cell r="V154" t="str">
            <v>zm169dc@jutal.com</v>
          </cell>
          <cell r="W154" t="str">
            <v>26-Mar-2026 16:59:22</v>
          </cell>
          <cell r="X154" t="str">
            <v>Jumpol Sudjitjul</v>
          </cell>
          <cell r="Y154" t="str">
            <v>02-Apr-2026</v>
          </cell>
          <cell r="Z154" t="str">
            <v>02-Apr-2026 10:37:44</v>
          </cell>
          <cell r="AA154" t="str">
            <v>Pornlert Wanaphattharaphan</v>
          </cell>
          <cell r="AB154" t="str">
            <v>07-Apr-2026</v>
          </cell>
          <cell r="AC154" t="str">
            <v>05-Apr-2026 18:37:26</v>
          </cell>
          <cell r="AE154" t="str">
            <v/>
          </cell>
          <cell r="AF154" t="str">
            <v/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09-Apr-2026</v>
          </cell>
          <cell r="AK154" t="str">
            <v>06-Apr-2026 06:57:46</v>
          </cell>
          <cell r="AL154" t="str">
            <v>06-Apr-2026 07:06:54</v>
          </cell>
          <cell r="AM154" t="str">
            <v>0</v>
          </cell>
          <cell r="AP154" t="str">
            <v>Focal Point</v>
          </cell>
          <cell r="AQ154" t="str">
            <v>Locate</v>
          </cell>
        </row>
        <row r="155">
          <cell r="B155" t="str">
            <v>MM-ZTK-1F-GEN-ENG-PLN-0010</v>
          </cell>
          <cell r="C155" t="str">
            <v>ENGINEERING EXECUTION PLAN (WORK PACKAGE 1)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A - Project Management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ENG</v>
          </cell>
          <cell r="M155" t="str">
            <v>Engineering</v>
          </cell>
          <cell r="N155" t="str">
            <v>PLN</v>
          </cell>
          <cell r="O155" t="str">
            <v>Plan</v>
          </cell>
          <cell r="P155" t="str">
            <v>0</v>
          </cell>
          <cell r="Q155" t="str">
            <v>Submitted</v>
          </cell>
          <cell r="R155" t="str">
            <v>IFR</v>
          </cell>
          <cell r="S155" t="str">
            <v>Issued for Review</v>
          </cell>
          <cell r="T155" t="str">
            <v/>
          </cell>
          <cell r="U155" t="str">
            <v>15-May-2026 10:52:11</v>
          </cell>
          <cell r="V155" t="str">
            <v>wisuda.c@jutal.com</v>
          </cell>
          <cell r="W155" t="str">
            <v>15-May-2026 18:13:34</v>
          </cell>
          <cell r="X155" t="str">
            <v>Jumpol Sudjitjul</v>
          </cell>
          <cell r="Y155" t="str">
            <v>25-May-2026</v>
          </cell>
          <cell r="Z155" t="str">
            <v>04-Jun-2026 07:06:52</v>
          </cell>
          <cell r="AA155" t="str">
            <v>Pornlert Wanaphattharaphan</v>
          </cell>
          <cell r="AB155" t="str">
            <v>27-May-2026</v>
          </cell>
          <cell r="AC155" t="str">
            <v>04-Jun-2026 23:03:22</v>
          </cell>
          <cell r="AE155" t="str">
            <v/>
          </cell>
          <cell r="AF155" t="str">
            <v/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29-May-2026</v>
          </cell>
          <cell r="AK155" t="str">
            <v>05-Jun-2026 07:39:58</v>
          </cell>
          <cell r="AL155" t="str">
            <v>05-Jun-2026 00:51:01</v>
          </cell>
          <cell r="AM155" t="str">
            <v>0</v>
          </cell>
          <cell r="AP155" t="str">
            <v>Focal Point</v>
          </cell>
          <cell r="AQ155" t="str">
            <v>Locate</v>
          </cell>
        </row>
        <row r="156">
          <cell r="B156" t="str">
            <v>MM-ZTK-1F-GEN-ENG-PLN-3001</v>
          </cell>
          <cell r="C156" t="str">
            <v>ENGINEERING EXECUTION PLAN (PIPELINE)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A - Project Management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ENG</v>
          </cell>
          <cell r="M156" t="str">
            <v>Engineering</v>
          </cell>
          <cell r="N156" t="str">
            <v>PLN</v>
          </cell>
          <cell r="O156" t="str">
            <v>Plan</v>
          </cell>
          <cell r="P156" t="str">
            <v>0</v>
          </cell>
          <cell r="Q156" t="str">
            <v>Submitted</v>
          </cell>
          <cell r="R156" t="str">
            <v>IFR</v>
          </cell>
          <cell r="S156" t="str">
            <v>Issued for Review</v>
          </cell>
          <cell r="T156" t="str">
            <v/>
          </cell>
          <cell r="U156" t="str">
            <v>04-Mar-2026 12:01:10</v>
          </cell>
          <cell r="V156" t="str">
            <v>26002z1fdcc@thoresen-jutal.com</v>
          </cell>
          <cell r="W156" t="str">
            <v>04-Mar-2026 13:09:37</v>
          </cell>
          <cell r="X156" t="str">
            <v>Jumpol Sudjitjul</v>
          </cell>
          <cell r="Y156" t="str">
            <v>11-Mar-2026</v>
          </cell>
          <cell r="Z156" t="str">
            <v>10-Mar-2026 13:22:15</v>
          </cell>
          <cell r="AA156" t="str">
            <v>Pornlert Wanaphattharaphan</v>
          </cell>
          <cell r="AB156" t="str">
            <v>13-Mar-2026</v>
          </cell>
          <cell r="AC156" t="str">
            <v>11-Mar-2026 13:32:26</v>
          </cell>
          <cell r="AE156" t="str">
            <v/>
          </cell>
          <cell r="AF156" t="str">
            <v/>
          </cell>
          <cell r="AG156" t="str">
            <v>AWC</v>
          </cell>
          <cell r="AH156" t="str">
            <v>Approved with Comment</v>
          </cell>
          <cell r="AI156" t="str">
            <v>Jumpol Sudjitjul</v>
          </cell>
          <cell r="AJ156" t="str">
            <v>17-Mar-2026</v>
          </cell>
          <cell r="AK156" t="str">
            <v>25-Mar-2026 08:32:15</v>
          </cell>
          <cell r="AL156" t="str">
            <v>25-Mar-2026 01:49:59</v>
          </cell>
          <cell r="AM156" t="str">
            <v>0</v>
          </cell>
          <cell r="AP156" t="str">
            <v>Focal Point</v>
          </cell>
          <cell r="AQ156" t="str">
            <v>Locate</v>
          </cell>
        </row>
        <row r="157">
          <cell r="B157" t="str">
            <v>MM-ZTK-1F-GEN-ENG-PLN-8001</v>
          </cell>
          <cell r="C157" t="str">
            <v>ENGINEERING EXECUTION PLAN (T&amp;I PLATFORMS)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A - Project Management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ENG</v>
          </cell>
          <cell r="M157" t="str">
            <v>Engineering</v>
          </cell>
          <cell r="N157" t="str">
            <v>PLN</v>
          </cell>
          <cell r="O157" t="str">
            <v>Plan</v>
          </cell>
          <cell r="P157" t="str">
            <v>0</v>
          </cell>
          <cell r="Q157" t="str">
            <v>Submitted</v>
          </cell>
          <cell r="R157" t="str">
            <v>IFR</v>
          </cell>
          <cell r="S157" t="str">
            <v>Issued for Review</v>
          </cell>
          <cell r="T157" t="str">
            <v/>
          </cell>
          <cell r="U157" t="str">
            <v>31-Mar-2026 08:55:44</v>
          </cell>
          <cell r="V157" t="str">
            <v>kjb@coes.cn</v>
          </cell>
          <cell r="W157" t="str">
            <v>31-Mar-2026 09:55:47</v>
          </cell>
          <cell r="X157" t="str">
            <v>Jumpol Sudjitjul</v>
          </cell>
          <cell r="Y157" t="str">
            <v>08-Apr-2026</v>
          </cell>
          <cell r="Z157" t="str">
            <v>03-Apr-2026 09:53:12</v>
          </cell>
          <cell r="AA157" t="str">
            <v>Sukit Nualchanchai</v>
          </cell>
          <cell r="AB157" t="str">
            <v>10-Apr-2026</v>
          </cell>
          <cell r="AC157" t="str">
            <v>03-Apr-2026 17:50:10</v>
          </cell>
          <cell r="AD157" t="str">
            <v>Prin Jitatisil</v>
          </cell>
          <cell r="AE157" t="str">
            <v>16-Apr-2026</v>
          </cell>
          <cell r="AF157" t="str">
            <v>06-Apr-2026 17:34:42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17-Apr-2026</v>
          </cell>
          <cell r="AK157" t="str">
            <v>06-Apr-2026 21:35:11</v>
          </cell>
          <cell r="AL157" t="str">
            <v>06-Apr-2026 21:56:17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MM-ZTK-1F-GEN-ENG-TBE-3001</v>
          </cell>
          <cell r="C158" t="str">
            <v>TECHNICAL BID EVALUATION FOR PIPELINE DETAIL DESIGN ENGINEERING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A - Project Management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ENG</v>
          </cell>
          <cell r="M158" t="str">
            <v>Engineering</v>
          </cell>
          <cell r="N158" t="str">
            <v>TBE</v>
          </cell>
          <cell r="O158" t="str">
            <v>Technical Bid Evaluation</v>
          </cell>
          <cell r="P158" t="str">
            <v>0</v>
          </cell>
          <cell r="Q158" t="str">
            <v>Submitted</v>
          </cell>
          <cell r="R158" t="str">
            <v>IFR</v>
          </cell>
          <cell r="S158" t="str">
            <v>Issued for Review</v>
          </cell>
          <cell r="T158" t="str">
            <v/>
          </cell>
          <cell r="U158" t="str">
            <v>05-Mar-2026 16:48:40</v>
          </cell>
          <cell r="V158" t="str">
            <v>26002z1fdcc@thoresen-jutal.com</v>
          </cell>
          <cell r="W158" t="str">
            <v>06-Mar-2026 13:57:28</v>
          </cell>
          <cell r="X158" t="str">
            <v>Jumpol Sudjitjul</v>
          </cell>
          <cell r="Y158" t="str">
            <v>13-Mar-2026</v>
          </cell>
          <cell r="Z158" t="str">
            <v/>
          </cell>
          <cell r="AA158" t="str">
            <v>Akkarapat Suntornsuttiwat</v>
          </cell>
          <cell r="AB158" t="str">
            <v>17-Mar-2026</v>
          </cell>
          <cell r="AC158" t="str">
            <v>06-Mar-2026 14:47:56</v>
          </cell>
          <cell r="AD158" t="str">
            <v>Pornlert Wanaphattharaphan</v>
          </cell>
          <cell r="AE158" t="str">
            <v>18-Mar-2026</v>
          </cell>
          <cell r="AF158" t="str">
            <v>11-Mar-2026 08:27:00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19-Mar-2026</v>
          </cell>
          <cell r="AK158" t="str">
            <v>11-Mar-2026 08:41:20</v>
          </cell>
          <cell r="AL158" t="str">
            <v>11-Mar-2026 08:48:43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MM-ZTK-1F-GEN-ENG-WPR-0001</v>
          </cell>
          <cell r="C159" t="str">
            <v>DETAIL DESIGN AND ENGINEERING WEEKLY PROGRESS REPORT NO.0001 CUT-OFF DATE: 27 MAR 2026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A - Project Management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ENG</v>
          </cell>
          <cell r="M159" t="str">
            <v>Engineering</v>
          </cell>
          <cell r="N159" t="str">
            <v>WPR</v>
          </cell>
          <cell r="O159" t="str">
            <v>Weekly Progress Report</v>
          </cell>
          <cell r="P159" t="str">
            <v>0</v>
          </cell>
          <cell r="Q159" t="str">
            <v>Latest</v>
          </cell>
          <cell r="R159" t="str">
            <v>IFI</v>
          </cell>
          <cell r="S159" t="str">
            <v>Issued for Information</v>
          </cell>
          <cell r="T159" t="str">
            <v/>
          </cell>
          <cell r="U159" t="str">
            <v>01-Apr-2026 08:59:00</v>
          </cell>
          <cell r="V159" t="str">
            <v>zm169dc@jutal.com</v>
          </cell>
          <cell r="W159" t="str">
            <v>01-Apr-2026 09:00:22</v>
          </cell>
          <cell r="X159" t="str">
            <v>Jumpol Sudjitjul</v>
          </cell>
          <cell r="Y159" t="str">
            <v/>
          </cell>
          <cell r="Z159" t="str">
            <v/>
          </cell>
          <cell r="AA159" t="str">
            <v>Prin Jitatisil</v>
          </cell>
          <cell r="AB159" t="str">
            <v/>
          </cell>
          <cell r="AC159" t="str">
            <v>17-Apr-2026 11:25:53</v>
          </cell>
          <cell r="AE159" t="str">
            <v/>
          </cell>
          <cell r="AF159" t="str">
            <v/>
          </cell>
          <cell r="AG159" t="str">
            <v>REC</v>
          </cell>
          <cell r="AH159" t="str">
            <v>Received</v>
          </cell>
          <cell r="AJ159" t="str">
            <v/>
          </cell>
          <cell r="AK159" t="str">
            <v/>
          </cell>
          <cell r="AL159" t="str">
            <v/>
          </cell>
          <cell r="AM159" t="str">
            <v>0</v>
          </cell>
          <cell r="AP159" t="str">
            <v>For Info</v>
          </cell>
          <cell r="AQ159" t="str">
            <v>Locate</v>
          </cell>
        </row>
        <row r="160">
          <cell r="B160" t="str">
            <v>MM-ZTK-1F-GEN-ENG-WPR-0002</v>
          </cell>
          <cell r="C160" t="str">
            <v>DETAIL DESIGN AND ENGINEERING WEEKLY PROGRESS REPORT NO.0002 CUT-OFF DATE: 03 APR 2026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A - Project Management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ENG</v>
          </cell>
          <cell r="M160" t="str">
            <v>Engineering</v>
          </cell>
          <cell r="N160" t="str">
            <v>WPR</v>
          </cell>
          <cell r="O160" t="str">
            <v>Weekly Progress Report</v>
          </cell>
          <cell r="P160" t="str">
            <v>0</v>
          </cell>
          <cell r="Q160" t="str">
            <v>Latest</v>
          </cell>
          <cell r="R160" t="str">
            <v>IFI</v>
          </cell>
          <cell r="S160" t="str">
            <v>Issued for Information</v>
          </cell>
          <cell r="T160" t="str">
            <v/>
          </cell>
          <cell r="U160" t="str">
            <v>08-Apr-2026 10:19:32</v>
          </cell>
          <cell r="V160" t="str">
            <v>zm169dc@jutal.com</v>
          </cell>
          <cell r="W160" t="str">
            <v>10-Apr-2026 14:38:46</v>
          </cell>
          <cell r="X160" t="str">
            <v>Jumpol Sudjitjul</v>
          </cell>
          <cell r="Y160" t="str">
            <v/>
          </cell>
          <cell r="Z160" t="str">
            <v/>
          </cell>
          <cell r="AA160" t="str">
            <v>Prin Jitatisil</v>
          </cell>
          <cell r="AB160" t="str">
            <v/>
          </cell>
          <cell r="AC160" t="str">
            <v>17-Apr-2026 11:29:40</v>
          </cell>
          <cell r="AE160" t="str">
            <v/>
          </cell>
          <cell r="AF160" t="str">
            <v/>
          </cell>
          <cell r="AG160" t="str">
            <v>REC</v>
          </cell>
          <cell r="AH160" t="str">
            <v>Received</v>
          </cell>
          <cell r="AJ160" t="str">
            <v/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>For Info</v>
          </cell>
          <cell r="AQ160" t="str">
            <v>Locate</v>
          </cell>
        </row>
        <row r="161">
          <cell r="B161" t="str">
            <v>MM-ZTK-1F-GEN-ENG-WPR-0003</v>
          </cell>
          <cell r="C161" t="str">
            <v>DETAIL DESIGN AND ENGINEERING WEEKLY PROGRESS REPORT NO.0002 CUT-OFF DATE: 17 APR 2026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A - Project Management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ENG</v>
          </cell>
          <cell r="M161" t="str">
            <v>Engineering</v>
          </cell>
          <cell r="N161" t="str">
            <v>WPR</v>
          </cell>
          <cell r="O161" t="str">
            <v>Weekly Progress Report</v>
          </cell>
          <cell r="P161" t="str">
            <v>0</v>
          </cell>
          <cell r="Q161" t="str">
            <v>In Review</v>
          </cell>
          <cell r="R161" t="str">
            <v>IFI</v>
          </cell>
          <cell r="S161" t="str">
            <v>Issued for Information</v>
          </cell>
          <cell r="T161" t="str">
            <v/>
          </cell>
          <cell r="U161" t="str">
            <v>22-Apr-2026 08:58:59</v>
          </cell>
          <cell r="V161" t="str">
            <v>zm169dc@jutal.com</v>
          </cell>
          <cell r="W161" t="str">
            <v>22-Apr-2026 13:17:54</v>
          </cell>
          <cell r="X161" t="str">
            <v>Jumpol Sudjitjul</v>
          </cell>
          <cell r="Y161" t="str">
            <v/>
          </cell>
          <cell r="Z161" t="str">
            <v/>
          </cell>
          <cell r="AA161" t="str">
            <v>Pornlert Wanaphattharaphan</v>
          </cell>
          <cell r="AB161" t="str">
            <v/>
          </cell>
          <cell r="AC161" t="str">
            <v/>
          </cell>
          <cell r="AE161" t="str">
            <v/>
          </cell>
          <cell r="AF161" t="str">
            <v/>
          </cell>
          <cell r="AG161" t="str">
            <v/>
          </cell>
          <cell r="AJ161" t="str">
            <v/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>For Info</v>
          </cell>
          <cell r="AQ161" t="str">
            <v>Locate</v>
          </cell>
        </row>
        <row r="162">
          <cell r="B162" t="str">
            <v>MM-ZTK-1F-GEN-ENG-WPR-0004</v>
          </cell>
          <cell r="C162" t="str">
            <v>DETAIL DESIGN AND ENGINEERING WEEKLY PROGRESS REPORT NO. 0004 CUT-OFF DATE: 24 APR 2026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A - Project Management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ENG</v>
          </cell>
          <cell r="M162" t="str">
            <v>Engineering</v>
          </cell>
          <cell r="N162" t="str">
            <v>WPR</v>
          </cell>
          <cell r="O162" t="str">
            <v>Weekly Progress Report</v>
          </cell>
          <cell r="P162" t="str">
            <v>0</v>
          </cell>
          <cell r="Q162" t="str">
            <v>In Review</v>
          </cell>
          <cell r="R162" t="str">
            <v>IFI</v>
          </cell>
          <cell r="S162" t="str">
            <v>Issued for Information</v>
          </cell>
          <cell r="T162" t="str">
            <v/>
          </cell>
          <cell r="U162" t="str">
            <v>29-Apr-2026 09:50:24</v>
          </cell>
          <cell r="V162" t="str">
            <v>zm169dc@jutal.com</v>
          </cell>
          <cell r="W162" t="str">
            <v>29-Apr-2026 10:44:45</v>
          </cell>
          <cell r="X162" t="str">
            <v>Jumpol Sudjitjul</v>
          </cell>
          <cell r="Y162" t="str">
            <v/>
          </cell>
          <cell r="Z162" t="str">
            <v/>
          </cell>
          <cell r="AA162" t="str">
            <v>Pornlert Wanaphattharaphan</v>
          </cell>
          <cell r="AB162" t="str">
            <v/>
          </cell>
          <cell r="AC162" t="str">
            <v/>
          </cell>
          <cell r="AE162" t="str">
            <v/>
          </cell>
          <cell r="AF162" t="str">
            <v/>
          </cell>
          <cell r="AG162" t="str">
            <v/>
          </cell>
          <cell r="AJ162" t="str">
            <v/>
          </cell>
          <cell r="AK162" t="str">
            <v/>
          </cell>
          <cell r="AL162" t="str">
            <v/>
          </cell>
          <cell r="AM162" t="str">
            <v>0</v>
          </cell>
          <cell r="AP162" t="str">
            <v>For Info</v>
          </cell>
          <cell r="AQ162" t="str">
            <v>Locate</v>
          </cell>
        </row>
        <row r="163">
          <cell r="B163" t="str">
            <v>MM-ZTK-1F-GEN-ENG-WPR-0005</v>
          </cell>
          <cell r="C163" t="str">
            <v>DETAIL DESIGN AND ENGINEERING WEEKLY PROGRESS REPORT NO. 0005 CUT-OFF DATE: 01 MAY 2026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A - Project Management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ENG</v>
          </cell>
          <cell r="M163" t="str">
            <v>Engineering</v>
          </cell>
          <cell r="N163" t="str">
            <v>WPR</v>
          </cell>
          <cell r="O163" t="str">
            <v>Weekly Progress Report</v>
          </cell>
          <cell r="P163" t="str">
            <v>0</v>
          </cell>
          <cell r="Q163" t="str">
            <v>In Review</v>
          </cell>
          <cell r="R163" t="str">
            <v>IFI</v>
          </cell>
          <cell r="S163" t="str">
            <v>Issued for Information</v>
          </cell>
          <cell r="T163" t="str">
            <v/>
          </cell>
          <cell r="U163" t="str">
            <v>06-May-2026 16:37:29</v>
          </cell>
          <cell r="V163" t="str">
            <v>zm169dc@jutal.com</v>
          </cell>
          <cell r="W163" t="str">
            <v>06-May-2026 17:11:37</v>
          </cell>
          <cell r="X163" t="str">
            <v>Jumpol Sudjitjul</v>
          </cell>
          <cell r="Y163" t="str">
            <v/>
          </cell>
          <cell r="Z163" t="str">
            <v/>
          </cell>
          <cell r="AA163" t="str">
            <v>Pornlert Wanaphattharaphan</v>
          </cell>
          <cell r="AB163" t="str">
            <v/>
          </cell>
          <cell r="AC163" t="str">
            <v/>
          </cell>
          <cell r="AE163" t="str">
            <v/>
          </cell>
          <cell r="AF163" t="str">
            <v/>
          </cell>
          <cell r="AG163" t="str">
            <v/>
          </cell>
          <cell r="AJ163" t="str">
            <v/>
          </cell>
          <cell r="AK163" t="str">
            <v/>
          </cell>
          <cell r="AL163" t="str">
            <v/>
          </cell>
          <cell r="AM163" t="str">
            <v>0</v>
          </cell>
          <cell r="AP163" t="str">
            <v>For Info</v>
          </cell>
          <cell r="AQ163" t="str">
            <v>Locate</v>
          </cell>
        </row>
        <row r="164">
          <cell r="B164" t="str">
            <v>MM-ZTK-1F-GEN-INS-BOD-0001</v>
          </cell>
          <cell r="C164" t="str">
            <v>INSTRUMENT BASIS OF DESIGN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INS</v>
          </cell>
          <cell r="M164" t="str">
            <v>Instrumentation and Control</v>
          </cell>
          <cell r="N164" t="str">
            <v>BOD</v>
          </cell>
          <cell r="O164" t="str">
            <v>Basis of Design</v>
          </cell>
          <cell r="P164" t="str">
            <v>0</v>
          </cell>
          <cell r="Q164" t="str">
            <v>Submitted</v>
          </cell>
          <cell r="R164" t="str">
            <v>IFR</v>
          </cell>
          <cell r="S164" t="str">
            <v>Issued for Review</v>
          </cell>
          <cell r="T164" t="str">
            <v/>
          </cell>
          <cell r="U164" t="str">
            <v>03-Apr-2026 15:45:50</v>
          </cell>
          <cell r="V164" t="str">
            <v>zm169dc@jutal.com</v>
          </cell>
          <cell r="W164" t="str">
            <v>05-Apr-2026 07:31:51</v>
          </cell>
          <cell r="X164" t="str">
            <v>Jumpol Sudjitjul</v>
          </cell>
          <cell r="Y164" t="str">
            <v>16-Apr-2026</v>
          </cell>
          <cell r="Z164" t="str">
            <v/>
          </cell>
          <cell r="AA164" t="str">
            <v>Wichai Salee</v>
          </cell>
          <cell r="AB164" t="str">
            <v>20-Apr-2026</v>
          </cell>
          <cell r="AC164" t="str">
            <v>22-Apr-2026 10:15:48</v>
          </cell>
          <cell r="AD164" t="str">
            <v>Pornlert Wanaphattharaphan</v>
          </cell>
          <cell r="AE164" t="str">
            <v>21-Apr-2026</v>
          </cell>
          <cell r="AF164" t="str">
            <v>27-Apr-2026 22:19:07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22-Apr-2026</v>
          </cell>
          <cell r="AK164" t="str">
            <v>28-Apr-2026 10:15:26</v>
          </cell>
          <cell r="AL164" t="str">
            <v>28-Apr-2026 11:05:29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MM-ZTK-1F-GEN-INS-DTS-0001</v>
          </cell>
          <cell r="C165" t="str">
            <v>DATASHEET FOR ACTUATED CHOKE VALVES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INS</v>
          </cell>
          <cell r="M165" t="str">
            <v>Instrumentation and Control</v>
          </cell>
          <cell r="N165" t="str">
            <v>DTS</v>
          </cell>
          <cell r="O165" t="str">
            <v>Data Sheet</v>
          </cell>
          <cell r="P165" t="str">
            <v>0</v>
          </cell>
          <cell r="Q165" t="str">
            <v>Submitted</v>
          </cell>
          <cell r="R165" t="str">
            <v>IFR</v>
          </cell>
          <cell r="S165" t="str">
            <v>Issued for Review</v>
          </cell>
          <cell r="T165" t="str">
            <v/>
          </cell>
          <cell r="U165" t="str">
            <v>08-Apr-2026 15:41:17</v>
          </cell>
          <cell r="V165" t="str">
            <v>zm169dc@jutal.com</v>
          </cell>
          <cell r="W165" t="str">
            <v>10-Apr-2026 15:05:57</v>
          </cell>
          <cell r="X165" t="str">
            <v>Jumpol Sudjitjul</v>
          </cell>
          <cell r="Y165" t="str">
            <v>22-Apr-2026</v>
          </cell>
          <cell r="Z165" t="str">
            <v>17-Apr-2026 16:04:16</v>
          </cell>
          <cell r="AA165" t="str">
            <v>Wichai Salee</v>
          </cell>
          <cell r="AB165" t="str">
            <v>24-Apr-2026</v>
          </cell>
          <cell r="AC165" t="str">
            <v>28-Apr-2026 10:36:31</v>
          </cell>
          <cell r="AD165" t="str">
            <v>Pornlert Wanaphattharaphan</v>
          </cell>
          <cell r="AE165" t="str">
            <v>27-Apr-2026</v>
          </cell>
          <cell r="AF165" t="str">
            <v>29-Apr-2026 00:28:09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28-Apr-2026</v>
          </cell>
          <cell r="AK165" t="str">
            <v>29-Apr-2026 08:30:54</v>
          </cell>
          <cell r="AL165" t="str">
            <v>30-Apr-2026 11:02:23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MM-ZTK-1F-GEN-INS-DTS-0002</v>
          </cell>
          <cell r="C166" t="str">
            <v>DATASHEET FOR ACTUATED BALL VALVES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INS</v>
          </cell>
          <cell r="M166" t="str">
            <v>Instrumentation and Control</v>
          </cell>
          <cell r="N166" t="str">
            <v>DTS</v>
          </cell>
          <cell r="O166" t="str">
            <v>Data Sheet</v>
          </cell>
          <cell r="P166" t="str">
            <v>0</v>
          </cell>
          <cell r="Q166" t="str">
            <v>Submitted</v>
          </cell>
          <cell r="R166" t="str">
            <v>IFR</v>
          </cell>
          <cell r="S166" t="str">
            <v>Issued for Review</v>
          </cell>
          <cell r="T166" t="str">
            <v/>
          </cell>
          <cell r="U166" t="str">
            <v>21-Apr-2026 13:09:14</v>
          </cell>
          <cell r="V166" t="str">
            <v>wisuda.c@jutal.com</v>
          </cell>
          <cell r="W166" t="str">
            <v>21-Apr-2026 15:38:52</v>
          </cell>
          <cell r="X166" t="str">
            <v>Jumpol Sudjitjul</v>
          </cell>
          <cell r="Y166" t="str">
            <v>28-Apr-2026</v>
          </cell>
          <cell r="Z166" t="str">
            <v>29-Apr-2026 11:23:56</v>
          </cell>
          <cell r="AA166" t="str">
            <v>Wichai Salee</v>
          </cell>
          <cell r="AB166" t="str">
            <v>30-Apr-2026</v>
          </cell>
          <cell r="AC166" t="str">
            <v>07-May-2026 17:29:09</v>
          </cell>
          <cell r="AD166" t="str">
            <v>Pornlert Wanaphattharaphan</v>
          </cell>
          <cell r="AE166" t="str">
            <v>05-May-2026</v>
          </cell>
          <cell r="AF166" t="str">
            <v>07-May-2026 20:56:31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06-May-2026</v>
          </cell>
          <cell r="AK166" t="str">
            <v>08-May-2026 08:21:37</v>
          </cell>
          <cell r="AL166" t="str">
            <v>08-May-2026 01:50:58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MM-ZTK-1F-GEN-INS-DTS-0003</v>
          </cell>
          <cell r="C167" t="str">
            <v>DATASHEET FOR ACTUATED COMPACT BALL VALVES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INS</v>
          </cell>
          <cell r="M167" t="str">
            <v>Instrumentation and Control</v>
          </cell>
          <cell r="N167" t="str">
            <v>DTS</v>
          </cell>
          <cell r="O167" t="str">
            <v>Data Sheet</v>
          </cell>
          <cell r="P167" t="str">
            <v>0</v>
          </cell>
          <cell r="Q167" t="str">
            <v>Submitted</v>
          </cell>
          <cell r="R167" t="str">
            <v>IFR</v>
          </cell>
          <cell r="S167" t="str">
            <v>Issued for Review</v>
          </cell>
          <cell r="T167" t="str">
            <v/>
          </cell>
          <cell r="U167" t="str">
            <v>20-Apr-2026 17:26:02</v>
          </cell>
          <cell r="V167" t="str">
            <v>wisuda.c@jutal.com</v>
          </cell>
          <cell r="W167" t="str">
            <v>21-Apr-2026 09:32:13</v>
          </cell>
          <cell r="X167" t="str">
            <v>Jumpol Sudjitjul</v>
          </cell>
          <cell r="Y167" t="str">
            <v>28-Apr-2026</v>
          </cell>
          <cell r="Z167" t="str">
            <v>23-Apr-2026 10:26:39</v>
          </cell>
          <cell r="AA167" t="str">
            <v>Wichai Salee</v>
          </cell>
          <cell r="AB167" t="str">
            <v>30-Apr-2026</v>
          </cell>
          <cell r="AC167" t="str">
            <v>06-May-2026 14:48:17</v>
          </cell>
          <cell r="AD167" t="str">
            <v>Pornlert Wanaphattharaphan</v>
          </cell>
          <cell r="AE167" t="str">
            <v>05-May-2026</v>
          </cell>
          <cell r="AF167" t="str">
            <v>06-May-2026 16:22:17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06-May-2026</v>
          </cell>
          <cell r="AK167" t="str">
            <v>06-May-2026 16:24:41</v>
          </cell>
          <cell r="AL167" t="str">
            <v>06-May-2026 10:26:08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MM-ZTK-1F-GEN-INS-DTS-0004</v>
          </cell>
          <cell r="C168" t="str">
            <v>DATASHEET FOR PRESSURE RELIEF VALVES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INS</v>
          </cell>
          <cell r="M168" t="str">
            <v>Instrumentation and Control</v>
          </cell>
          <cell r="N168" t="str">
            <v>DTS</v>
          </cell>
          <cell r="O168" t="str">
            <v>Data Sheet</v>
          </cell>
          <cell r="P168" t="str">
            <v>0</v>
          </cell>
          <cell r="Q168" t="str">
            <v>Submitted</v>
          </cell>
          <cell r="R168" t="str">
            <v>IFR</v>
          </cell>
          <cell r="S168" t="str">
            <v>Issued for Review</v>
          </cell>
          <cell r="T168" t="str">
            <v/>
          </cell>
          <cell r="U168" t="str">
            <v>13-Apr-2026 10:13:12</v>
          </cell>
          <cell r="V168" t="str">
            <v>zm169dc@jutal.com</v>
          </cell>
          <cell r="W168" t="str">
            <v>13-Apr-2026 11:14:17</v>
          </cell>
          <cell r="X168" t="str">
            <v>Jumpol Sudjitjul</v>
          </cell>
          <cell r="Y168" t="str">
            <v>22-Apr-2026</v>
          </cell>
          <cell r="Z168" t="str">
            <v>17-Apr-2026 13:08:26</v>
          </cell>
          <cell r="AA168" t="str">
            <v>Wichai Salee</v>
          </cell>
          <cell r="AB168" t="str">
            <v>24-Apr-2026</v>
          </cell>
          <cell r="AC168" t="str">
            <v>04-May-2026 11:26:56</v>
          </cell>
          <cell r="AD168" t="str">
            <v>Pornlert Wanaphattharaphan</v>
          </cell>
          <cell r="AE168" t="str">
            <v>27-Apr-2026</v>
          </cell>
          <cell r="AF168" t="str">
            <v>05-May-2026 22:05:00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28-Apr-2026</v>
          </cell>
          <cell r="AK168" t="str">
            <v>06-May-2026 09:11:56</v>
          </cell>
          <cell r="AL168" t="str">
            <v>06-May-2026 02:51:34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MM-ZTK-1F-GEN-INS-DTS-0005</v>
          </cell>
          <cell r="C169" t="str">
            <v>DATASHEET FOR CORIOLIS FLOW METERS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INS</v>
          </cell>
          <cell r="M169" t="str">
            <v>Instrumentation and Control</v>
          </cell>
          <cell r="N169" t="str">
            <v>DTS</v>
          </cell>
          <cell r="O169" t="str">
            <v>Data Sheet</v>
          </cell>
          <cell r="P169" t="str">
            <v>0</v>
          </cell>
          <cell r="Q169" t="str">
            <v>Submitted</v>
          </cell>
          <cell r="R169" t="str">
            <v>IFR</v>
          </cell>
          <cell r="S169" t="str">
            <v>Issued for Review</v>
          </cell>
          <cell r="T169" t="str">
            <v/>
          </cell>
          <cell r="U169" t="str">
            <v>11-May-2026 08:45:34</v>
          </cell>
          <cell r="V169" t="str">
            <v>wisuda.c@jutal.com</v>
          </cell>
          <cell r="W169" t="str">
            <v>11-May-2026 10:48:43</v>
          </cell>
          <cell r="X169" t="str">
            <v>Jumpol Sudjitjul</v>
          </cell>
          <cell r="Y169" t="str">
            <v>18-May-2026</v>
          </cell>
          <cell r="Z169" t="str">
            <v>14-May-2026 13:31:15</v>
          </cell>
          <cell r="AA169" t="str">
            <v>Wichai Salee</v>
          </cell>
          <cell r="AB169" t="str">
            <v>20-May-2026</v>
          </cell>
          <cell r="AC169" t="str">
            <v>23-May-2026 16:13:08</v>
          </cell>
          <cell r="AD169" t="str">
            <v>Pornlert Wanaphattharaphan</v>
          </cell>
          <cell r="AE169" t="str">
            <v>21-May-2026</v>
          </cell>
          <cell r="AF169" t="str">
            <v>29-May-2026 00:23:01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22-May-2026</v>
          </cell>
          <cell r="AK169" t="str">
            <v>29-May-2026 09:38:24</v>
          </cell>
          <cell r="AL169" t="str">
            <v>29-May-2026 03:31:39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MM-ZTK-1F-GEN-INS-DTS-0006</v>
          </cell>
          <cell r="C170" t="str">
            <v>DATASHEET FOR WELLHEAD CONTROL PANEL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INS</v>
          </cell>
          <cell r="M170" t="str">
            <v>Instrumentation and Control</v>
          </cell>
          <cell r="N170" t="str">
            <v>DTS</v>
          </cell>
          <cell r="O170" t="str">
            <v>Data Sheet</v>
          </cell>
          <cell r="P170" t="str">
            <v>0</v>
          </cell>
          <cell r="Q170" t="str">
            <v>Revised</v>
          </cell>
          <cell r="R170" t="str">
            <v>IFR</v>
          </cell>
          <cell r="S170" t="str">
            <v>Issued for Review</v>
          </cell>
          <cell r="T170" t="str">
            <v/>
          </cell>
          <cell r="U170" t="str">
            <v>10-Jul-2026 12:17:59</v>
          </cell>
          <cell r="V170" t="str">
            <v>wisuda.c@jutal.com</v>
          </cell>
          <cell r="W170" t="str">
            <v>21-Apr-2026 09:32:30</v>
          </cell>
          <cell r="X170" t="str">
            <v>Jumpol Sudjitjul</v>
          </cell>
          <cell r="Y170" t="str">
            <v/>
          </cell>
          <cell r="Z170" t="str">
            <v>23-Apr-2026 22:41:40</v>
          </cell>
          <cell r="AA170" t="str">
            <v>Wichai Salee</v>
          </cell>
          <cell r="AB170" t="str">
            <v/>
          </cell>
          <cell r="AC170" t="str">
            <v>07-May-2026 11:08:21</v>
          </cell>
          <cell r="AD170" t="str">
            <v>Pornlert Wanaphattharaphan</v>
          </cell>
          <cell r="AE170" t="str">
            <v/>
          </cell>
          <cell r="AF170" t="str">
            <v>07-May-2026 14:57:33</v>
          </cell>
          <cell r="AG170" t="str">
            <v/>
          </cell>
          <cell r="AI170" t="str">
            <v>Jumpol Sudjitjul</v>
          </cell>
          <cell r="AJ170" t="str">
            <v/>
          </cell>
          <cell r="AK170" t="str">
            <v>07-May-2026 15:00:00</v>
          </cell>
          <cell r="AL170" t="str">
            <v/>
          </cell>
          <cell r="AM170" t="str">
            <v>0</v>
          </cell>
          <cell r="AP170" t="str">
            <v/>
          </cell>
          <cell r="AQ170" t="str">
            <v>Locate</v>
          </cell>
        </row>
        <row r="171">
          <cell r="B171" t="str">
            <v>MM-ZTK-1F-GEN-INS-DTS-0009</v>
          </cell>
          <cell r="C171" t="str">
            <v>DATASHEET FOR CONTROL VALVES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INS</v>
          </cell>
          <cell r="M171" t="str">
            <v>Instrumentation and Control</v>
          </cell>
          <cell r="N171" t="str">
            <v>DTS</v>
          </cell>
          <cell r="O171" t="str">
            <v>Data Sheet</v>
          </cell>
          <cell r="P171" t="str">
            <v>0</v>
          </cell>
          <cell r="Q171" t="str">
            <v>Submitted</v>
          </cell>
          <cell r="R171" t="str">
            <v>IFR</v>
          </cell>
          <cell r="S171" t="str">
            <v>Issued for Review</v>
          </cell>
          <cell r="T171" t="str">
            <v/>
          </cell>
          <cell r="U171" t="str">
            <v>21-Apr-2026 16:34:04</v>
          </cell>
          <cell r="V171" t="str">
            <v>wisuda.c@jutal.com</v>
          </cell>
          <cell r="W171" t="str">
            <v>22-Apr-2026 10:28:01</v>
          </cell>
          <cell r="X171" t="str">
            <v>Jumpol Sudjitjul</v>
          </cell>
          <cell r="Y171" t="str">
            <v>29-Apr-2026</v>
          </cell>
          <cell r="Z171" t="str">
            <v>30-Apr-2026 14:38:03</v>
          </cell>
          <cell r="AA171" t="str">
            <v>Wichai Salee</v>
          </cell>
          <cell r="AB171" t="str">
            <v>05-May-2026</v>
          </cell>
          <cell r="AC171" t="str">
            <v>13-May-2026 11:05:46</v>
          </cell>
          <cell r="AD171" t="str">
            <v>Pornlert Wanaphattharaphan</v>
          </cell>
          <cell r="AE171" t="str">
            <v>06-May-2026</v>
          </cell>
          <cell r="AF171" t="str">
            <v>13-May-2026 21:13:15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07-May-2026</v>
          </cell>
          <cell r="AK171" t="str">
            <v>14-May-2026 08:42:31</v>
          </cell>
          <cell r="AL171" t="str">
            <v>14-May-2026 02:37:18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MM-ZTK-1F-GEN-INS-DTS-0010</v>
          </cell>
          <cell r="C172" t="str">
            <v>DATASHEET FOR SELF-ACTUATED PRESSURE CONTROL VALVES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INS</v>
          </cell>
          <cell r="M172" t="str">
            <v>Instrumentation and Control</v>
          </cell>
          <cell r="N172" t="str">
            <v>DTS</v>
          </cell>
          <cell r="O172" t="str">
            <v>Data Sheet</v>
          </cell>
          <cell r="P172" t="str">
            <v>0</v>
          </cell>
          <cell r="Q172" t="str">
            <v>Submitted</v>
          </cell>
          <cell r="R172" t="str">
            <v>IFR</v>
          </cell>
          <cell r="S172" t="str">
            <v>Issued for Review</v>
          </cell>
          <cell r="T172" t="str">
            <v/>
          </cell>
          <cell r="U172" t="str">
            <v>20-Apr-2026 17:26:51</v>
          </cell>
          <cell r="V172" t="str">
            <v>wisuda.c@jutal.com</v>
          </cell>
          <cell r="W172" t="str">
            <v>21-Apr-2026 09:32:42</v>
          </cell>
          <cell r="X172" t="str">
            <v>Jumpol Sudjitjul</v>
          </cell>
          <cell r="Y172" t="str">
            <v>28-Apr-2026</v>
          </cell>
          <cell r="Z172" t="str">
            <v>29-Apr-2026 14:36:49</v>
          </cell>
          <cell r="AA172" t="str">
            <v>Wichai Salee</v>
          </cell>
          <cell r="AB172" t="str">
            <v>30-Apr-2026</v>
          </cell>
          <cell r="AC172" t="str">
            <v>07-May-2026 11:11:09</v>
          </cell>
          <cell r="AD172" t="str">
            <v>Pornlert Wanaphattharaphan</v>
          </cell>
          <cell r="AE172" t="str">
            <v>05-May-2026</v>
          </cell>
          <cell r="AF172" t="str">
            <v>07-May-2026 15:34:11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06-May-2026</v>
          </cell>
          <cell r="AK172" t="str">
            <v>07-May-2026 16:23:20</v>
          </cell>
          <cell r="AL172" t="str">
            <v>07-May-2026 09:52:13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MM-ZTK-1F-GEN-INS-DTS-0011</v>
          </cell>
          <cell r="C173" t="str">
            <v>DATASHEET FOR FIRE &amp; GAS DETECTORS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DTS</v>
          </cell>
          <cell r="O173" t="str">
            <v>Data Sheet</v>
          </cell>
          <cell r="P173" t="str">
            <v>0</v>
          </cell>
          <cell r="Q173" t="str">
            <v>Submitted</v>
          </cell>
          <cell r="R173" t="str">
            <v>IFR</v>
          </cell>
          <cell r="S173" t="str">
            <v>Issued for Review</v>
          </cell>
          <cell r="T173" t="str">
            <v/>
          </cell>
          <cell r="U173" t="str">
            <v>11-May-2026 08:46:14</v>
          </cell>
          <cell r="V173" t="str">
            <v>wisuda.c@jutal.com</v>
          </cell>
          <cell r="W173" t="str">
            <v>11-May-2026 10:48:59</v>
          </cell>
          <cell r="X173" t="str">
            <v>Jumpol Sudjitjul</v>
          </cell>
          <cell r="Y173" t="str">
            <v>18-May-2026</v>
          </cell>
          <cell r="Z173" t="str">
            <v>18-May-2026 15:00:22</v>
          </cell>
          <cell r="AA173" t="str">
            <v>Wichai Salee</v>
          </cell>
          <cell r="AB173" t="str">
            <v>20-May-2026</v>
          </cell>
          <cell r="AC173" t="str">
            <v>23-May-2026 16:13:57</v>
          </cell>
          <cell r="AD173" t="str">
            <v>Pornlert Wanaphattharaphan</v>
          </cell>
          <cell r="AE173" t="str">
            <v>21-May-2026</v>
          </cell>
          <cell r="AF173" t="str">
            <v>29-May-2026 00:27:19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22-May-2026</v>
          </cell>
          <cell r="AK173" t="str">
            <v>29-May-2026 09:39:31</v>
          </cell>
          <cell r="AL173" t="str">
            <v>29-May-2026 03:32:57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MM-ZTK-1F-GEN-INS-DTS-0012</v>
          </cell>
          <cell r="C174" t="str">
            <v>DATASHEET FOR INSTRUMENT BULK MATERIAL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DTS</v>
          </cell>
          <cell r="O174" t="str">
            <v>Data Sheet</v>
          </cell>
          <cell r="P174" t="str">
            <v>0</v>
          </cell>
          <cell r="Q174" t="str">
            <v>Submitted</v>
          </cell>
          <cell r="R174" t="str">
            <v>IFR</v>
          </cell>
          <cell r="S174" t="str">
            <v>Issued for Review</v>
          </cell>
          <cell r="T174" t="str">
            <v/>
          </cell>
          <cell r="U174" t="str">
            <v>10-Aug-2026 11:39:40</v>
          </cell>
          <cell r="V174" t="str">
            <v>wisuda.c@jutal.com</v>
          </cell>
          <cell r="W174" t="str">
            <v>10-Aug-2026 15:00:01</v>
          </cell>
          <cell r="X174" t="str">
            <v>Jumpol Sudjitjul</v>
          </cell>
          <cell r="Y174" t="str">
            <v>18-Aug-2026</v>
          </cell>
          <cell r="Z174" t="str">
            <v>18-Aug-2026 10:13:19</v>
          </cell>
          <cell r="AA174" t="str">
            <v>Wichai Salee</v>
          </cell>
          <cell r="AB174" t="str">
            <v>20-Aug-2026</v>
          </cell>
          <cell r="AC174" t="str">
            <v>24-Aug-2026 16:10:55</v>
          </cell>
          <cell r="AD174" t="str">
            <v>Pornlert Wanaphattharaphan</v>
          </cell>
          <cell r="AE174" t="str">
            <v>21-Aug-2026</v>
          </cell>
          <cell r="AF174" t="str">
            <v>27-Aug-2026 14:36:20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24-Aug-2026</v>
          </cell>
          <cell r="AK174" t="str">
            <v>27-Aug-2026 16:36:21</v>
          </cell>
          <cell r="AL174" t="str">
            <v>27-Aug-2026 10:53:29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MM-ZTK-1F-GEN-INS-DTS-0013</v>
          </cell>
          <cell r="C175" t="str">
            <v>DATASHEET FOR POSITION LIMIT SWITCH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DTS</v>
          </cell>
          <cell r="O175" t="str">
            <v>Data Sheet</v>
          </cell>
          <cell r="P175" t="str">
            <v>0</v>
          </cell>
          <cell r="Q175" t="str">
            <v>Submitted</v>
          </cell>
          <cell r="R175" t="str">
            <v>IFR</v>
          </cell>
          <cell r="S175" t="str">
            <v>Issued for Review</v>
          </cell>
          <cell r="T175" t="str">
            <v/>
          </cell>
          <cell r="U175" t="str">
            <v>11-May-2026 08:46:38</v>
          </cell>
          <cell r="V175" t="str">
            <v>wisuda.c@jutal.com</v>
          </cell>
          <cell r="W175" t="str">
            <v>11-May-2026 10:49:15</v>
          </cell>
          <cell r="X175" t="str">
            <v>Jumpol Sudjitjul</v>
          </cell>
          <cell r="Y175" t="str">
            <v>18-May-2026</v>
          </cell>
          <cell r="Z175" t="str">
            <v>14-May-2026 13:40:30</v>
          </cell>
          <cell r="AA175" t="str">
            <v>Wichai Salee</v>
          </cell>
          <cell r="AB175" t="str">
            <v>20-May-2026</v>
          </cell>
          <cell r="AC175" t="str">
            <v>23-May-2026 16:12:20</v>
          </cell>
          <cell r="AD175" t="str">
            <v>Pornlert Wanaphattharaphan</v>
          </cell>
          <cell r="AE175" t="str">
            <v>21-May-2026</v>
          </cell>
          <cell r="AF175" t="str">
            <v>29-May-2026 00:16:14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22-May-2026</v>
          </cell>
          <cell r="AK175" t="str">
            <v>29-May-2026 09:41:26</v>
          </cell>
          <cell r="AL175" t="str">
            <v>29-May-2026 03:34:09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MM-ZTK-1F-GEN-INS-DTS-0014</v>
          </cell>
          <cell r="C176" t="str">
            <v>DATASHEET FOR PRESSURE GAUGES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DTS</v>
          </cell>
          <cell r="O176" t="str">
            <v>Data Sheet</v>
          </cell>
          <cell r="P176" t="str">
            <v>0</v>
          </cell>
          <cell r="Q176" t="str">
            <v>Submitted</v>
          </cell>
          <cell r="R176" t="str">
            <v>IFR</v>
          </cell>
          <cell r="S176" t="str">
            <v>Issued for Review</v>
          </cell>
          <cell r="T176" t="str">
            <v/>
          </cell>
          <cell r="U176" t="str">
            <v>11-May-2026 08:47:02</v>
          </cell>
          <cell r="V176" t="str">
            <v>wisuda.c@jutal.com</v>
          </cell>
          <cell r="W176" t="str">
            <v>11-May-2026 10:51:43</v>
          </cell>
          <cell r="X176" t="str">
            <v>Jumpol Sudjitjul</v>
          </cell>
          <cell r="Y176" t="str">
            <v>18-May-2026</v>
          </cell>
          <cell r="Z176" t="str">
            <v>19-May-2026 12:03:18</v>
          </cell>
          <cell r="AA176" t="str">
            <v>Wichai Salee</v>
          </cell>
          <cell r="AB176" t="str">
            <v>20-May-2026</v>
          </cell>
          <cell r="AC176" t="str">
            <v>24-May-2026 00:24:14</v>
          </cell>
          <cell r="AD176" t="str">
            <v>Pornlert Wanaphattharaphan</v>
          </cell>
          <cell r="AE176" t="str">
            <v>21-May-2026</v>
          </cell>
          <cell r="AF176" t="str">
            <v>29-May-2026 14:23:06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22-May-2026</v>
          </cell>
          <cell r="AK176" t="str">
            <v>29-May-2026 15:15:20</v>
          </cell>
          <cell r="AL176" t="str">
            <v>29-May-2026 08:24:42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MM-ZTK-1F-GEN-INS-DTS-0015</v>
          </cell>
          <cell r="C177" t="str">
            <v>DATASHEET FOR PRESSURE GAUGES WIRELESS TYPE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DTS</v>
          </cell>
          <cell r="O177" t="str">
            <v>Data Sheet</v>
          </cell>
          <cell r="P177" t="str">
            <v>0</v>
          </cell>
          <cell r="Q177" t="str">
            <v>Submitted</v>
          </cell>
          <cell r="R177" t="str">
            <v>IFR</v>
          </cell>
          <cell r="S177" t="str">
            <v>Issued for Review</v>
          </cell>
          <cell r="T177" t="str">
            <v/>
          </cell>
          <cell r="U177" t="str">
            <v>11-May-2026 08:47:26</v>
          </cell>
          <cell r="V177" t="str">
            <v>wisuda.c@jutal.com</v>
          </cell>
          <cell r="W177" t="str">
            <v>11-May-2026 10:51:56</v>
          </cell>
          <cell r="X177" t="str">
            <v>Jumpol Sudjitjul</v>
          </cell>
          <cell r="Y177" t="str">
            <v>18-May-2026</v>
          </cell>
          <cell r="Z177" t="str">
            <v>18-May-2026 23:54:03</v>
          </cell>
          <cell r="AA177" t="str">
            <v>Wichai Salee</v>
          </cell>
          <cell r="AB177" t="str">
            <v>20-May-2026</v>
          </cell>
          <cell r="AC177" t="str">
            <v>24-May-2026 00:23:19</v>
          </cell>
          <cell r="AD177" t="str">
            <v>Pornlert Wanaphattharaphan</v>
          </cell>
          <cell r="AE177" t="str">
            <v>21-May-2026</v>
          </cell>
          <cell r="AF177" t="str">
            <v>29-May-2026 19:30:45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22-May-2026</v>
          </cell>
          <cell r="AK177" t="str">
            <v>29-May-2026 19:35:06</v>
          </cell>
          <cell r="AL177" t="str">
            <v>29-May-2026 12:55:53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MM-ZTK-1F-GEN-INS-DTS-0016</v>
          </cell>
          <cell r="C178" t="str">
            <v>DATASHEET FOR TEMPERATURE GAUGES AND THERMOWELLS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DTS</v>
          </cell>
          <cell r="O178" t="str">
            <v>Data Sheet</v>
          </cell>
          <cell r="P178" t="str">
            <v>0</v>
          </cell>
          <cell r="Q178" t="str">
            <v>Submitted</v>
          </cell>
          <cell r="R178" t="str">
            <v>IFR</v>
          </cell>
          <cell r="S178" t="str">
            <v>Issued for Review</v>
          </cell>
          <cell r="T178" t="str">
            <v/>
          </cell>
          <cell r="U178" t="str">
            <v>11-May-2026 08:01:45</v>
          </cell>
          <cell r="V178" t="str">
            <v>wisuda.c@jutal.com</v>
          </cell>
          <cell r="W178" t="str">
            <v>11-May-2026 10:52:09</v>
          </cell>
          <cell r="X178" t="str">
            <v>Jumpol Sudjitjul</v>
          </cell>
          <cell r="Y178" t="str">
            <v>18-May-2026</v>
          </cell>
          <cell r="Z178" t="str">
            <v>18-May-2026 23:59:13</v>
          </cell>
          <cell r="AA178" t="str">
            <v>Wichai Salee</v>
          </cell>
          <cell r="AB178" t="str">
            <v>20-May-2026</v>
          </cell>
          <cell r="AC178" t="str">
            <v>27-May-2026 09:34:00</v>
          </cell>
          <cell r="AD178" t="str">
            <v>Pornlert Wanaphattharaphan</v>
          </cell>
          <cell r="AE178" t="str">
            <v>21-May-2026</v>
          </cell>
          <cell r="AF178" t="str">
            <v>30-May-2026 23:40:07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22-May-2026</v>
          </cell>
          <cell r="AK178" t="str">
            <v>31-May-2026 20:39:39</v>
          </cell>
          <cell r="AL178" t="str">
            <v>31-May-2026 14:04:29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MM-ZTK-1F-GEN-INS-DTS-0017</v>
          </cell>
          <cell r="C179" t="str">
            <v>DATASHEET FOR TEMPERATURE TRANSMITTERS AND THERMOWELLS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DTS</v>
          </cell>
          <cell r="O179" t="str">
            <v>Data Sheet</v>
          </cell>
          <cell r="P179" t="str">
            <v>0</v>
          </cell>
          <cell r="Q179" t="str">
            <v>Submitted</v>
          </cell>
          <cell r="R179" t="str">
            <v>IFR</v>
          </cell>
          <cell r="S179" t="str">
            <v>Issued for Review</v>
          </cell>
          <cell r="T179" t="str">
            <v/>
          </cell>
          <cell r="U179" t="str">
            <v>11-May-2026 08:02:11</v>
          </cell>
          <cell r="V179" t="str">
            <v>wisuda.c@jutal.com</v>
          </cell>
          <cell r="W179" t="str">
            <v>11-May-2026 10:52:22</v>
          </cell>
          <cell r="X179" t="str">
            <v>Jumpol Sudjitjul</v>
          </cell>
          <cell r="Y179" t="str">
            <v>18-May-2026</v>
          </cell>
          <cell r="Z179" t="str">
            <v>19-May-2026 00:02:54</v>
          </cell>
          <cell r="AA179" t="str">
            <v>Wichai Salee</v>
          </cell>
          <cell r="AB179" t="str">
            <v>20-May-2026</v>
          </cell>
          <cell r="AC179" t="str">
            <v>27-May-2026 09:53:40</v>
          </cell>
          <cell r="AD179" t="str">
            <v>Pornlert Wanaphattharaphan</v>
          </cell>
          <cell r="AE179" t="str">
            <v>21-May-2026</v>
          </cell>
          <cell r="AF179" t="str">
            <v>30-May-2026 23:38:44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22-May-2026</v>
          </cell>
          <cell r="AK179" t="str">
            <v>31-May-2026 20:40:10</v>
          </cell>
          <cell r="AL179" t="str">
            <v>31-May-2026 14:05:47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MM-ZTK-1F-GEN-INS-DTS-0018</v>
          </cell>
          <cell r="C180" t="str">
            <v>DATASHEET FOR TEMPERATURE TRANSMITTERS WIRELESS TYPE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DTS</v>
          </cell>
          <cell r="O180" t="str">
            <v>Data Sheet</v>
          </cell>
          <cell r="P180" t="str">
            <v>0</v>
          </cell>
          <cell r="Q180" t="str">
            <v>Submitted</v>
          </cell>
          <cell r="R180" t="str">
            <v>IFR</v>
          </cell>
          <cell r="S180" t="str">
            <v>Issued for Review</v>
          </cell>
          <cell r="T180" t="str">
            <v/>
          </cell>
          <cell r="U180" t="str">
            <v>12-May-2026 10:09:01</v>
          </cell>
          <cell r="V180" t="str">
            <v>wisuda.c@jutal.com</v>
          </cell>
          <cell r="W180" t="str">
            <v>12-May-2026 11:23:07</v>
          </cell>
          <cell r="X180" t="str">
            <v>Jumpol Sudjitjul</v>
          </cell>
          <cell r="Y180" t="str">
            <v>19-May-2026</v>
          </cell>
          <cell r="Z180" t="str">
            <v>19-May-2026 23:02:21</v>
          </cell>
          <cell r="AA180" t="str">
            <v>Wichai Salee</v>
          </cell>
          <cell r="AB180" t="str">
            <v>21-May-2026</v>
          </cell>
          <cell r="AC180" t="str">
            <v>02-Jun-2026 16:40:51</v>
          </cell>
          <cell r="AD180" t="str">
            <v>Pornlert Wanaphattharaphan</v>
          </cell>
          <cell r="AE180" t="str">
            <v>22-May-2026</v>
          </cell>
          <cell r="AF180" t="str">
            <v>05-Jun-2026 23:57:33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25-May-2026</v>
          </cell>
          <cell r="AK180" t="str">
            <v>07-Jun-2026 17:21:55</v>
          </cell>
          <cell r="AL180" t="str">
            <v>07-Jun-2026 10:50:19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MM-ZTK-1F-GEN-INS-DTS-0019</v>
          </cell>
          <cell r="C181" t="str">
            <v>DATASHEET FOR PRESSURE TRANSMITTERS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DTS</v>
          </cell>
          <cell r="O181" t="str">
            <v>Data Sheet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11-May-2026 08:02:34</v>
          </cell>
          <cell r="V181" t="str">
            <v>wisuda.c@jutal.com</v>
          </cell>
          <cell r="W181" t="str">
            <v>11-May-2026 10:53:08</v>
          </cell>
          <cell r="X181" t="str">
            <v>Jumpol Sudjitjul</v>
          </cell>
          <cell r="Y181" t="str">
            <v>18-May-2026</v>
          </cell>
          <cell r="Z181" t="str">
            <v>19-May-2026 13:54:31</v>
          </cell>
          <cell r="AA181" t="str">
            <v>Wichai Salee</v>
          </cell>
          <cell r="AB181" t="str">
            <v>20-May-2026</v>
          </cell>
          <cell r="AC181" t="str">
            <v>27-May-2026 10:37:45</v>
          </cell>
          <cell r="AD181" t="str">
            <v>Pornlert Wanaphattharaphan</v>
          </cell>
          <cell r="AE181" t="str">
            <v>21-May-2026</v>
          </cell>
          <cell r="AF181" t="str">
            <v>30-May-2026 23:32:19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22-May-2026</v>
          </cell>
          <cell r="AK181" t="str">
            <v>31-May-2026 20:40:36</v>
          </cell>
          <cell r="AL181" t="str">
            <v>31-May-2026 14:07:04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MM-ZTK-1F-GEN-INS-DTS-0020</v>
          </cell>
          <cell r="C182" t="str">
            <v>DATASHEET FOR PRESSURE TRANSMITTERS WIRELESS TYPE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DTS</v>
          </cell>
          <cell r="O182" t="str">
            <v>Data Sheet</v>
          </cell>
          <cell r="P182" t="str">
            <v>0</v>
          </cell>
          <cell r="Q182" t="str">
            <v>Submitted</v>
          </cell>
          <cell r="R182" t="str">
            <v>IFR</v>
          </cell>
          <cell r="S182" t="str">
            <v>Issued for Review</v>
          </cell>
          <cell r="T182" t="str">
            <v/>
          </cell>
          <cell r="U182" t="str">
            <v>11-May-2026 08:47:51</v>
          </cell>
          <cell r="V182" t="str">
            <v>wisuda.c@jutal.com</v>
          </cell>
          <cell r="W182" t="str">
            <v>11-May-2026 10:52:55</v>
          </cell>
          <cell r="X182" t="str">
            <v>Jumpol Sudjitjul</v>
          </cell>
          <cell r="Y182" t="str">
            <v>18-May-2026</v>
          </cell>
          <cell r="Z182" t="str">
            <v>19-May-2026 13:35:33</v>
          </cell>
          <cell r="AA182" t="str">
            <v>Wichai Salee</v>
          </cell>
          <cell r="AB182" t="str">
            <v>20-May-2026</v>
          </cell>
          <cell r="AC182" t="str">
            <v>27-May-2026 10:46:43</v>
          </cell>
          <cell r="AD182" t="str">
            <v>Pornlert Wanaphattharaphan</v>
          </cell>
          <cell r="AE182" t="str">
            <v>21-May-2026</v>
          </cell>
          <cell r="AF182" t="str">
            <v>30-May-2026 23:28:04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22-May-2026</v>
          </cell>
          <cell r="AK182" t="str">
            <v>31-May-2026 20:41:51</v>
          </cell>
          <cell r="AL182" t="str">
            <v>31-May-2026 13:54:30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MM-ZTK-1F-GEN-INS-DTS-0021</v>
          </cell>
          <cell r="C183" t="str">
            <v>DATASHEET FOR MAGNETIC LEVEL GAUGES AND TRANSMITTERS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DTS</v>
          </cell>
          <cell r="O183" t="str">
            <v>Data Sheet</v>
          </cell>
          <cell r="P183" t="str">
            <v>0</v>
          </cell>
          <cell r="Q183" t="str">
            <v>Submitted</v>
          </cell>
          <cell r="R183" t="str">
            <v>IFR</v>
          </cell>
          <cell r="S183" t="str">
            <v>Issued for Review</v>
          </cell>
          <cell r="T183" t="str">
            <v/>
          </cell>
          <cell r="U183" t="str">
            <v>20-Apr-2026 17:27:19</v>
          </cell>
          <cell r="V183" t="str">
            <v>wisuda.c@jutal.com</v>
          </cell>
          <cell r="W183" t="str">
            <v>21-Apr-2026 09:32:55</v>
          </cell>
          <cell r="X183" t="str">
            <v>Jumpol Sudjitjul</v>
          </cell>
          <cell r="Y183" t="str">
            <v>28-Apr-2026</v>
          </cell>
          <cell r="Z183" t="str">
            <v>24-Apr-2026 12:29:27</v>
          </cell>
          <cell r="AA183" t="str">
            <v>Wichai Salee</v>
          </cell>
          <cell r="AB183" t="str">
            <v>30-Apr-2026</v>
          </cell>
          <cell r="AC183" t="str">
            <v>30-Apr-2026 16:10:45</v>
          </cell>
          <cell r="AD183" t="str">
            <v>Pornlert Wanaphattharaphan</v>
          </cell>
          <cell r="AE183" t="str">
            <v>05-May-2026</v>
          </cell>
          <cell r="AF183" t="str">
            <v>01-May-2026 20:19:49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06-May-2026</v>
          </cell>
          <cell r="AK183" t="str">
            <v>03-May-2026 16:15:15</v>
          </cell>
          <cell r="AL183" t="str">
            <v>03-May-2026 10:10:53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MM-ZTK-1F-GEN-INS-DTS-0023</v>
          </cell>
          <cell r="C184" t="str">
            <v>DATASHEET FOR D/P LEVEL TRANSMITTERS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DTS</v>
          </cell>
          <cell r="O184" t="str">
            <v>Data Sheet</v>
          </cell>
          <cell r="P184" t="str">
            <v>0</v>
          </cell>
          <cell r="Q184" t="str">
            <v>Submitted</v>
          </cell>
          <cell r="R184" t="str">
            <v>IFR</v>
          </cell>
          <cell r="S184" t="str">
            <v>Issued for Review</v>
          </cell>
          <cell r="T184" t="str">
            <v/>
          </cell>
          <cell r="U184" t="str">
            <v>11-May-2026 08:02:59</v>
          </cell>
          <cell r="V184" t="str">
            <v>wisuda.c@jutal.com</v>
          </cell>
          <cell r="W184" t="str">
            <v>11-May-2026 10:52:43</v>
          </cell>
          <cell r="X184" t="str">
            <v>Jumpol Sudjitjul</v>
          </cell>
          <cell r="Y184" t="str">
            <v>18-May-2026</v>
          </cell>
          <cell r="Z184" t="str">
            <v>19-May-2026 13:28:14</v>
          </cell>
          <cell r="AA184" t="str">
            <v>Wichai Salee</v>
          </cell>
          <cell r="AB184" t="str">
            <v>20-May-2026</v>
          </cell>
          <cell r="AC184" t="str">
            <v>27-May-2026 11:50:59</v>
          </cell>
          <cell r="AD184" t="str">
            <v>Pornlert Wanaphattharaphan</v>
          </cell>
          <cell r="AE184" t="str">
            <v>21-May-2026</v>
          </cell>
          <cell r="AF184" t="str">
            <v>30-May-2026 23:25:11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22-May-2026</v>
          </cell>
          <cell r="AK184" t="str">
            <v>31-May-2026 20:42:29</v>
          </cell>
          <cell r="AL184" t="str">
            <v>31-May-2026 14:08:20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MM-ZTK-1F-GEN-INS-DTS-0024</v>
          </cell>
          <cell r="C185" t="str">
            <v>DATASHEET FOR RESTRICTION ORIFICE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INS</v>
          </cell>
          <cell r="M185" t="str">
            <v>Instrumentation and Control</v>
          </cell>
          <cell r="N185" t="str">
            <v>DTS</v>
          </cell>
          <cell r="O185" t="str">
            <v>Data Sheet</v>
          </cell>
          <cell r="P185" t="str">
            <v>0</v>
          </cell>
          <cell r="Q185" t="str">
            <v>Submitted</v>
          </cell>
          <cell r="R185" t="str">
            <v>IFR</v>
          </cell>
          <cell r="S185" t="str">
            <v>Issued for Review</v>
          </cell>
          <cell r="T185" t="str">
            <v/>
          </cell>
          <cell r="U185" t="str">
            <v>11-May-2026 08:03:24</v>
          </cell>
          <cell r="V185" t="str">
            <v>wisuda.c@jutal.com</v>
          </cell>
          <cell r="W185" t="str">
            <v>11-May-2026 10:50:29</v>
          </cell>
          <cell r="X185" t="str">
            <v>Jumpol Sudjitjul</v>
          </cell>
          <cell r="Y185" t="str">
            <v>18-May-2026</v>
          </cell>
          <cell r="Z185" t="str">
            <v>19-May-2026 11:40:34</v>
          </cell>
          <cell r="AA185" t="str">
            <v>Wichai Salee</v>
          </cell>
          <cell r="AB185" t="str">
            <v>20-May-2026</v>
          </cell>
          <cell r="AC185" t="str">
            <v>24-May-2026 00:25:10</v>
          </cell>
          <cell r="AD185" t="str">
            <v>Pornlert Wanaphattharaphan</v>
          </cell>
          <cell r="AE185" t="str">
            <v>21-May-2026</v>
          </cell>
          <cell r="AF185" t="str">
            <v>29-May-2026 19:30:18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22-May-2026</v>
          </cell>
          <cell r="AK185" t="str">
            <v>29-May-2026 19:35:59</v>
          </cell>
          <cell r="AL185" t="str">
            <v>29-May-2026 12:50:49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MM-ZTK-1F-GEN-INS-DTS-0025</v>
          </cell>
          <cell r="C186" t="str">
            <v>DATASHEET FOR VORTEX FLOW METERS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INS</v>
          </cell>
          <cell r="M186" t="str">
            <v>Instrumentation and Control</v>
          </cell>
          <cell r="N186" t="str">
            <v>DTS</v>
          </cell>
          <cell r="O186" t="str">
            <v>Data Sheet</v>
          </cell>
          <cell r="P186" t="str">
            <v>0</v>
          </cell>
          <cell r="Q186" t="str">
            <v>Submitted</v>
          </cell>
          <cell r="R186" t="str">
            <v>IFR</v>
          </cell>
          <cell r="S186" t="str">
            <v>Issued for Review</v>
          </cell>
          <cell r="T186" t="str">
            <v/>
          </cell>
          <cell r="U186" t="str">
            <v>11-May-2026 08:48:15</v>
          </cell>
          <cell r="V186" t="str">
            <v>wisuda.c@jutal.com</v>
          </cell>
          <cell r="W186" t="str">
            <v>11-May-2026 10:50:16</v>
          </cell>
          <cell r="X186" t="str">
            <v>Jumpol Sudjitjul</v>
          </cell>
          <cell r="Y186" t="str">
            <v>18-May-2026</v>
          </cell>
          <cell r="Z186" t="str">
            <v>18-May-2026 23:34:45</v>
          </cell>
          <cell r="AA186" t="str">
            <v>Wichai Salee</v>
          </cell>
          <cell r="AB186" t="str">
            <v>20-May-2026</v>
          </cell>
          <cell r="AC186" t="str">
            <v>02-Jun-2026 16:22:52</v>
          </cell>
          <cell r="AD186" t="str">
            <v>Pornlert Wanaphattharaphan</v>
          </cell>
          <cell r="AE186" t="str">
            <v>21-May-2026</v>
          </cell>
          <cell r="AF186" t="str">
            <v>05-Jun-2026 23:43:02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22-May-2026</v>
          </cell>
          <cell r="AK186" t="str">
            <v>07-Jun-2026 17:22:26</v>
          </cell>
          <cell r="AL186" t="str">
            <v>07-Jun-2026 11:25:23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MM-ZTK-1F-GEN-INS-DTS-0026</v>
          </cell>
          <cell r="C187" t="str">
            <v>DATASHEET FOR NON-INTRUSIVE SAND MONITORING SYSTEM (ACOUSTIC TYPE)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INS</v>
          </cell>
          <cell r="M187" t="str">
            <v>Instrumentation and Control</v>
          </cell>
          <cell r="N187" t="str">
            <v>DTS</v>
          </cell>
          <cell r="O187" t="str">
            <v>Data Sheet</v>
          </cell>
          <cell r="P187" t="str">
            <v>0</v>
          </cell>
          <cell r="Q187" t="str">
            <v>Submitted</v>
          </cell>
          <cell r="R187" t="str">
            <v>IFR</v>
          </cell>
          <cell r="S187" t="str">
            <v>Issued for Review</v>
          </cell>
          <cell r="T187" t="str">
            <v/>
          </cell>
          <cell r="U187" t="str">
            <v>11-May-2026 08:48:43</v>
          </cell>
          <cell r="V187" t="str">
            <v>wisuda.c@jutal.com</v>
          </cell>
          <cell r="W187" t="str">
            <v>11-May-2026 10:50:03</v>
          </cell>
          <cell r="X187" t="str">
            <v>Jumpol Sudjitjul</v>
          </cell>
          <cell r="Y187" t="str">
            <v>18-May-2026</v>
          </cell>
          <cell r="Z187" t="str">
            <v>18-May-2026 23:34:00</v>
          </cell>
          <cell r="AA187" t="str">
            <v>Wichai Salee</v>
          </cell>
          <cell r="AB187" t="str">
            <v>20-May-2026</v>
          </cell>
          <cell r="AC187" t="str">
            <v>24-May-2026 00:27:51</v>
          </cell>
          <cell r="AD187" t="str">
            <v>Pornlert Wanaphattharaphan</v>
          </cell>
          <cell r="AE187" t="str">
            <v>21-May-2026</v>
          </cell>
          <cell r="AF187" t="str">
            <v>29-May-2026 19:31:35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22-May-2026</v>
          </cell>
          <cell r="AK187" t="str">
            <v>29-May-2026 19:33:09</v>
          </cell>
          <cell r="AL187" t="str">
            <v>29-May-2026 12:52:05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MM-ZTK-1F-GEN-INS-DTS-0027</v>
          </cell>
          <cell r="C188" t="str">
            <v>DATASHEET FOR NON-INTRUSIVE SAND MONITORING SYSTEM (ULTRASONIC TYPE)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INS</v>
          </cell>
          <cell r="M188" t="str">
            <v>Instrumentation and Control</v>
          </cell>
          <cell r="N188" t="str">
            <v>DTS</v>
          </cell>
          <cell r="O188" t="str">
            <v>Data Sheet</v>
          </cell>
          <cell r="P188" t="str">
            <v>0</v>
          </cell>
          <cell r="Q188" t="str">
            <v>Submitted</v>
          </cell>
          <cell r="R188" t="str">
            <v>IFR</v>
          </cell>
          <cell r="S188" t="str">
            <v>Issued for Review</v>
          </cell>
          <cell r="T188" t="str">
            <v/>
          </cell>
          <cell r="U188" t="str">
            <v>11-May-2026 08:49:08</v>
          </cell>
          <cell r="V188" t="str">
            <v>wisuda.c@jutal.com</v>
          </cell>
          <cell r="W188" t="str">
            <v>11-May-2026 10:49:50</v>
          </cell>
          <cell r="X188" t="str">
            <v>Jumpol Sudjitjul</v>
          </cell>
          <cell r="Y188" t="str">
            <v>18-May-2026</v>
          </cell>
          <cell r="Z188" t="str">
            <v>18-May-2026 23:33:11</v>
          </cell>
          <cell r="AA188" t="str">
            <v>Wichai Salee</v>
          </cell>
          <cell r="AB188" t="str">
            <v>20-May-2026</v>
          </cell>
          <cell r="AC188" t="str">
            <v>23-May-2026 16:18:39</v>
          </cell>
          <cell r="AD188" t="str">
            <v>Pornlert Wanaphattharaphan</v>
          </cell>
          <cell r="AE188" t="str">
            <v>21-May-2026</v>
          </cell>
          <cell r="AF188" t="str">
            <v>29-May-2026 00:31:33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22-May-2026</v>
          </cell>
          <cell r="AK188" t="str">
            <v>29-May-2026 09:42:45</v>
          </cell>
          <cell r="AL188" t="str">
            <v>29-May-2026 03:35:25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MM-ZTK-1F-GEN-INS-LIS-0002</v>
          </cell>
          <cell r="C189" t="str">
            <v>INSTRUMENT INDEX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INS</v>
          </cell>
          <cell r="M189" t="str">
            <v>Instrumentation and Control</v>
          </cell>
          <cell r="N189" t="str">
            <v>LIS</v>
          </cell>
          <cell r="O189" t="str">
            <v>List, Index, Schedule, Listing</v>
          </cell>
          <cell r="P189" t="str">
            <v>0</v>
          </cell>
          <cell r="Q189" t="str">
            <v>Submitted</v>
          </cell>
          <cell r="R189" t="str">
            <v>IFR</v>
          </cell>
          <cell r="S189" t="str">
            <v>Issued for Review</v>
          </cell>
          <cell r="T189" t="str">
            <v/>
          </cell>
          <cell r="U189" t="str">
            <v>23-May-2026 08:51:16</v>
          </cell>
          <cell r="V189" t="str">
            <v>wisuda.c@jutal.com</v>
          </cell>
          <cell r="W189" t="str">
            <v>23-May-2026 09:32:48</v>
          </cell>
          <cell r="X189" t="str">
            <v>Jumpol Sudjitjul</v>
          </cell>
          <cell r="Y189" t="str">
            <v>29-May-2026</v>
          </cell>
          <cell r="Z189" t="str">
            <v/>
          </cell>
          <cell r="AA189" t="str">
            <v>Wichai Salee</v>
          </cell>
          <cell r="AB189" t="str">
            <v>04-Jun-2026</v>
          </cell>
          <cell r="AC189" t="str">
            <v>22-Jun-2026 15:52:49</v>
          </cell>
          <cell r="AD189" t="str">
            <v>Pornlert Wanaphattharaphan</v>
          </cell>
          <cell r="AE189" t="str">
            <v>05-Jun-2026</v>
          </cell>
          <cell r="AF189" t="str">
            <v>22-Jun-2026 22:13:24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08-Jun-2026</v>
          </cell>
          <cell r="AK189" t="str">
            <v>23-Jun-2026 09:44:57</v>
          </cell>
          <cell r="AL189" t="str">
            <v>23-Jun-2026 03:05:10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MM-ZTK-1F-GEN-INS-LIS-0003</v>
          </cell>
          <cell r="C190" t="str">
            <v>INSTRUMENT CABLE SCHEDULE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INS</v>
          </cell>
          <cell r="M190" t="str">
            <v>Instrumentation and Control</v>
          </cell>
          <cell r="N190" t="str">
            <v>LIS</v>
          </cell>
          <cell r="O190" t="str">
            <v>List, Index, Schedule, Listing</v>
          </cell>
          <cell r="P190" t="str">
            <v>0</v>
          </cell>
          <cell r="Q190" t="str">
            <v>Submitted</v>
          </cell>
          <cell r="R190" t="str">
            <v>IFR</v>
          </cell>
          <cell r="S190" t="str">
            <v>Issued for Review</v>
          </cell>
          <cell r="T190" t="str">
            <v/>
          </cell>
          <cell r="U190" t="str">
            <v>03-Jul-2026 13:23:17</v>
          </cell>
          <cell r="V190" t="str">
            <v>wisuda.c@jutal.com</v>
          </cell>
          <cell r="W190" t="str">
            <v>03-Jul-2026 14:26:06</v>
          </cell>
          <cell r="X190" t="str">
            <v>Jumpol Sudjitjul</v>
          </cell>
          <cell r="Y190" t="str">
            <v>10-Jul-2026</v>
          </cell>
          <cell r="Z190" t="str">
            <v/>
          </cell>
          <cell r="AA190" t="str">
            <v>Wichai Salee</v>
          </cell>
          <cell r="AB190" t="str">
            <v>14-Jul-2026</v>
          </cell>
          <cell r="AC190" t="str">
            <v>21-Jul-2026 10:59:31</v>
          </cell>
          <cell r="AD190" t="str">
            <v>Pornlert Wanaphattharaphan</v>
          </cell>
          <cell r="AE190" t="str">
            <v>15-Jul-2026</v>
          </cell>
          <cell r="AF190" t="str">
            <v>22-Jul-2026 22:46:42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16-Jul-2026</v>
          </cell>
          <cell r="AK190" t="str">
            <v>23-Jul-2026 08:24:33</v>
          </cell>
          <cell r="AL190" t="str">
            <v>23-Jul-2026 01:56:21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MM-ZTK-1F-GEN-INS-LIS-0004</v>
          </cell>
          <cell r="C191" t="str">
            <v>INSTRUMENT TUBING SCHEDULE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INS</v>
          </cell>
          <cell r="M191" t="str">
            <v>Instrumentation and Control</v>
          </cell>
          <cell r="N191" t="str">
            <v>LIS</v>
          </cell>
          <cell r="O191" t="str">
            <v>List, Index, Schedule, Listing</v>
          </cell>
          <cell r="P191" t="str">
            <v>0</v>
          </cell>
          <cell r="Q191" t="str">
            <v>Submitted</v>
          </cell>
          <cell r="R191" t="str">
            <v>IFR</v>
          </cell>
          <cell r="S191" t="str">
            <v>Issued for Review</v>
          </cell>
          <cell r="T191" t="str">
            <v/>
          </cell>
          <cell r="U191" t="str">
            <v>10-Aug-2026 11:40:22</v>
          </cell>
          <cell r="V191" t="str">
            <v>wisuda.c@jutal.com</v>
          </cell>
          <cell r="W191" t="str">
            <v>10-Aug-2026 14:58:32</v>
          </cell>
          <cell r="X191" t="str">
            <v>Jumpol Sudjitjul</v>
          </cell>
          <cell r="Y191" t="str">
            <v>18-Aug-2026</v>
          </cell>
          <cell r="Z191" t="str">
            <v/>
          </cell>
          <cell r="AA191" t="str">
            <v>Wichai Salee</v>
          </cell>
          <cell r="AB191" t="str">
            <v>20-Aug-2026</v>
          </cell>
          <cell r="AC191" t="str">
            <v>28-Aug-2026 15:59:38</v>
          </cell>
          <cell r="AD191" t="str">
            <v>Pornlert Wanaphattharaphan</v>
          </cell>
          <cell r="AE191" t="str">
            <v>21-Aug-2026</v>
          </cell>
          <cell r="AF191" t="str">
            <v>29-Aug-2026 00:37:06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24-Aug-2026</v>
          </cell>
          <cell r="AK191" t="str">
            <v>29-Aug-2026 13:56:50</v>
          </cell>
          <cell r="AL191" t="str">
            <v>29-Aug-2026 07:10:42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MM-ZTK-1F-GEN-INS-LIS-0005</v>
          </cell>
          <cell r="C192" t="str">
            <v>INSTRUMENT EQUIPMENT AND EX-CERTIFICATES LIST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LIS</v>
          </cell>
          <cell r="O192" t="str">
            <v>List, Index, Schedule, Listing</v>
          </cell>
          <cell r="P192" t="str">
            <v>0</v>
          </cell>
          <cell r="Q192" t="str">
            <v>Submitted</v>
          </cell>
          <cell r="R192" t="str">
            <v>IFR</v>
          </cell>
          <cell r="S192" t="str">
            <v>Issued for Review</v>
          </cell>
          <cell r="T192" t="str">
            <v/>
          </cell>
          <cell r="U192" t="str">
            <v>29-May-2026 20:50:36</v>
          </cell>
          <cell r="V192" t="str">
            <v>wisuda.c@jutal.com</v>
          </cell>
          <cell r="W192" t="str">
            <v>31-May-2026 21:03:43</v>
          </cell>
          <cell r="X192" t="str">
            <v>Jumpol Sudjitjul</v>
          </cell>
          <cell r="Y192" t="str">
            <v>10-Jun-2026</v>
          </cell>
          <cell r="Z192" t="str">
            <v/>
          </cell>
          <cell r="AA192" t="str">
            <v>Wichai Salee</v>
          </cell>
          <cell r="AB192" t="str">
            <v>12-Jun-2026</v>
          </cell>
          <cell r="AC192" t="str">
            <v>22-Jun-2026 18:37:56</v>
          </cell>
          <cell r="AD192" t="str">
            <v>Pornlert Wanaphattharaphan</v>
          </cell>
          <cell r="AE192" t="str">
            <v>15-Jun-2026</v>
          </cell>
          <cell r="AF192" t="str">
            <v>23-Jun-2026 00:38:34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16-Jun-2026</v>
          </cell>
          <cell r="AK192" t="str">
            <v>23-Jun-2026 09:44:32</v>
          </cell>
          <cell r="AL192" t="str">
            <v>23-Jun-2026 03:03:48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MM-ZTK-1F-GEN-INS-LIS-0006</v>
          </cell>
          <cell r="C193" t="str">
            <v>PLC INPUT/OUTPUT LIST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LIS</v>
          </cell>
          <cell r="O193" t="str">
            <v>List, Index, Schedule, Listing</v>
          </cell>
          <cell r="P193" t="str">
            <v>0</v>
          </cell>
          <cell r="Q193" t="str">
            <v>Submitted</v>
          </cell>
          <cell r="R193" t="str">
            <v>IFR</v>
          </cell>
          <cell r="S193" t="str">
            <v>Issued for Review</v>
          </cell>
          <cell r="T193" t="str">
            <v/>
          </cell>
          <cell r="U193" t="str">
            <v>01-Jun-2026 10:02:42</v>
          </cell>
          <cell r="V193" t="str">
            <v>wisuda.c@jutal.com</v>
          </cell>
          <cell r="W193" t="str">
            <v>01-Jun-2026 12:31:55</v>
          </cell>
          <cell r="X193" t="str">
            <v>Jumpol Sudjitjul</v>
          </cell>
          <cell r="Y193" t="str">
            <v>09-Jun-2026</v>
          </cell>
          <cell r="Z193" t="str">
            <v/>
          </cell>
          <cell r="AA193" t="str">
            <v>Wichai Salee</v>
          </cell>
          <cell r="AB193" t="str">
            <v>11-Jun-2026</v>
          </cell>
          <cell r="AC193" t="str">
            <v>22-Jun-2026 17:42:44</v>
          </cell>
          <cell r="AD193" t="str">
            <v>Pornlert Wanaphattharaphan</v>
          </cell>
          <cell r="AE193" t="str">
            <v>12-Jun-2026</v>
          </cell>
          <cell r="AF193" t="str">
            <v>22-Jun-2026 23:49:52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15-Jun-2026</v>
          </cell>
          <cell r="AK193" t="str">
            <v>23-Jun-2026 09:43:56</v>
          </cell>
          <cell r="AL193" t="str">
            <v>23-Jun-2026 03:02:33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MM-ZTK-1F-GEN-INS-MOM-0001</v>
          </cell>
          <cell r="C194" t="str">
            <v>EIT DISCIPLINES WEEKLY MEETING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MOM</v>
          </cell>
          <cell r="O194" t="str">
            <v>Minutes of Meeting</v>
          </cell>
          <cell r="P194" t="str">
            <v>0</v>
          </cell>
          <cell r="Q194" t="str">
            <v>Latest</v>
          </cell>
          <cell r="R194" t="str">
            <v>IFI</v>
          </cell>
          <cell r="S194" t="str">
            <v>Issued for Information</v>
          </cell>
          <cell r="T194" t="str">
            <v/>
          </cell>
          <cell r="U194" t="str">
            <v>08-Apr-2026 15:41:53</v>
          </cell>
          <cell r="V194" t="str">
            <v>zm169dc@jutal.com</v>
          </cell>
          <cell r="W194" t="str">
            <v/>
          </cell>
          <cell r="Y194" t="str">
            <v/>
          </cell>
          <cell r="Z194" t="str">
            <v/>
          </cell>
          <cell r="AB194" t="str">
            <v/>
          </cell>
          <cell r="AC194" t="str">
            <v/>
          </cell>
          <cell r="AE194" t="str">
            <v/>
          </cell>
          <cell r="AF194" t="str">
            <v/>
          </cell>
          <cell r="AG194" t="str">
            <v/>
          </cell>
          <cell r="AJ194" t="str">
            <v/>
          </cell>
          <cell r="AK194" t="str">
            <v/>
          </cell>
          <cell r="AL194" t="str">
            <v/>
          </cell>
          <cell r="AM194" t="str">
            <v>0</v>
          </cell>
          <cell r="AP194" t="str">
            <v/>
          </cell>
          <cell r="AQ194" t="str">
            <v>Locate</v>
          </cell>
        </row>
        <row r="195">
          <cell r="B195" t="str">
            <v>MM-ZTK-1F-GEN-INS-MOM-0002</v>
          </cell>
          <cell r="C195" t="str">
            <v>EIT DISCIPLINES WEEKLY MEETING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MOM</v>
          </cell>
          <cell r="O195" t="str">
            <v>Minutes of Meeting</v>
          </cell>
          <cell r="P195" t="str">
            <v>0</v>
          </cell>
          <cell r="Q195" t="str">
            <v>Latest</v>
          </cell>
          <cell r="R195" t="str">
            <v>IFI</v>
          </cell>
          <cell r="S195" t="str">
            <v>Issued for Information</v>
          </cell>
          <cell r="T195" t="str">
            <v/>
          </cell>
          <cell r="U195" t="str">
            <v>08-Apr-2026 15:42:26</v>
          </cell>
          <cell r="V195" t="str">
            <v>zm169dc@jutal.com</v>
          </cell>
          <cell r="W195" t="str">
            <v/>
          </cell>
          <cell r="Y195" t="str">
            <v/>
          </cell>
          <cell r="Z195" t="str">
            <v/>
          </cell>
          <cell r="AB195" t="str">
            <v/>
          </cell>
          <cell r="AC195" t="str">
            <v/>
          </cell>
          <cell r="AE195" t="str">
            <v/>
          </cell>
          <cell r="AF195" t="str">
            <v/>
          </cell>
          <cell r="AG195" t="str">
            <v/>
          </cell>
          <cell r="AJ195" t="str">
            <v/>
          </cell>
          <cell r="AK195" t="str">
            <v/>
          </cell>
          <cell r="AL195" t="str">
            <v/>
          </cell>
          <cell r="AM195" t="str">
            <v>0</v>
          </cell>
          <cell r="AP195" t="str">
            <v/>
          </cell>
          <cell r="AQ195" t="str">
            <v>Locate</v>
          </cell>
        </row>
        <row r="196">
          <cell r="B196" t="str">
            <v>MM-ZTK-1F-GEN-INS-MOM-0003</v>
          </cell>
          <cell r="C196" t="str">
            <v>EIT DISCIPLINES WEEKLY MEETING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MOM</v>
          </cell>
          <cell r="O196" t="str">
            <v>Minutes of Meeting</v>
          </cell>
          <cell r="P196" t="str">
            <v>0</v>
          </cell>
          <cell r="Q196" t="str">
            <v>Latest</v>
          </cell>
          <cell r="R196" t="str">
            <v>IFI</v>
          </cell>
          <cell r="S196" t="str">
            <v>Issued for Information</v>
          </cell>
          <cell r="T196" t="str">
            <v/>
          </cell>
          <cell r="U196" t="str">
            <v>12-May-2026 14:48:36</v>
          </cell>
          <cell r="V196" t="str">
            <v>zm169dc@jutal.com</v>
          </cell>
          <cell r="W196" t="str">
            <v/>
          </cell>
          <cell r="Y196" t="str">
            <v/>
          </cell>
          <cell r="Z196" t="str">
            <v/>
          </cell>
          <cell r="AB196" t="str">
            <v/>
          </cell>
          <cell r="AC196" t="str">
            <v/>
          </cell>
          <cell r="AE196" t="str">
            <v/>
          </cell>
          <cell r="AF196" t="str">
            <v/>
          </cell>
          <cell r="AG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>0</v>
          </cell>
          <cell r="AP196" t="str">
            <v/>
          </cell>
          <cell r="AQ196" t="str">
            <v>Locate</v>
          </cell>
        </row>
        <row r="197">
          <cell r="B197" t="str">
            <v>MM-ZTK-1F-GEN-INS-MOM-0004</v>
          </cell>
          <cell r="C197" t="str">
            <v>EIT DISCIPLINES WEEKLY MEETING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MOM</v>
          </cell>
          <cell r="O197" t="str">
            <v>Minutes of Meeting</v>
          </cell>
          <cell r="P197" t="str">
            <v>0</v>
          </cell>
          <cell r="Q197" t="str">
            <v>Latest</v>
          </cell>
          <cell r="R197" t="str">
            <v>IFI</v>
          </cell>
          <cell r="S197" t="str">
            <v>Issued for Information</v>
          </cell>
          <cell r="T197" t="str">
            <v/>
          </cell>
          <cell r="U197" t="str">
            <v>12-May-2026 14:49:11</v>
          </cell>
          <cell r="V197" t="str">
            <v>zm169dc@jutal.com</v>
          </cell>
          <cell r="W197" t="str">
            <v/>
          </cell>
          <cell r="Y197" t="str">
            <v/>
          </cell>
          <cell r="Z197" t="str">
            <v/>
          </cell>
          <cell r="AB197" t="str">
            <v/>
          </cell>
          <cell r="AC197" t="str">
            <v/>
          </cell>
          <cell r="AE197" t="str">
            <v/>
          </cell>
          <cell r="AF197" t="str">
            <v/>
          </cell>
          <cell r="AG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>0</v>
          </cell>
          <cell r="AP197" t="str">
            <v/>
          </cell>
          <cell r="AQ197" t="str">
            <v>Locate</v>
          </cell>
        </row>
        <row r="198">
          <cell r="B198" t="str">
            <v>MM-ZTK-1F-GEN-INS-MOM-0005</v>
          </cell>
          <cell r="C198" t="str">
            <v>EIT DISCIPLINES WEEKLY MEETING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MOM</v>
          </cell>
          <cell r="O198" t="str">
            <v>Minutes of Meeting</v>
          </cell>
          <cell r="P198" t="str">
            <v>0</v>
          </cell>
          <cell r="Q198" t="str">
            <v>Latest</v>
          </cell>
          <cell r="R198" t="str">
            <v>IFI</v>
          </cell>
          <cell r="S198" t="str">
            <v>Issued for Information</v>
          </cell>
          <cell r="T198" t="str">
            <v/>
          </cell>
          <cell r="U198" t="str">
            <v>12-May-2026 14:49:43</v>
          </cell>
          <cell r="V198" t="str">
            <v>zm169dc@jutal.com</v>
          </cell>
          <cell r="W198" t="str">
            <v/>
          </cell>
          <cell r="Y198" t="str">
            <v/>
          </cell>
          <cell r="Z198" t="str">
            <v/>
          </cell>
          <cell r="AB198" t="str">
            <v/>
          </cell>
          <cell r="AC198" t="str">
            <v/>
          </cell>
          <cell r="AE198" t="str">
            <v/>
          </cell>
          <cell r="AF198" t="str">
            <v/>
          </cell>
          <cell r="AG198" t="str">
            <v/>
          </cell>
          <cell r="AJ198" t="str">
            <v/>
          </cell>
          <cell r="AK198" t="str">
            <v/>
          </cell>
          <cell r="AL198" t="str">
            <v/>
          </cell>
          <cell r="AM198" t="str">
            <v>0</v>
          </cell>
          <cell r="AP198" t="str">
            <v/>
          </cell>
          <cell r="AQ198" t="str">
            <v>Locate</v>
          </cell>
        </row>
        <row r="199">
          <cell r="B199" t="str">
            <v>MM-ZTK-1F-GEN-INS-MOM-0006</v>
          </cell>
          <cell r="C199" t="str">
            <v>EIT DISCIPLINES WEEKLY MEETING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MOM</v>
          </cell>
          <cell r="O199" t="str">
            <v>Minutes of Meeting</v>
          </cell>
          <cell r="P199" t="str">
            <v>0</v>
          </cell>
          <cell r="Q199" t="str">
            <v>Latest</v>
          </cell>
          <cell r="R199" t="str">
            <v>IFI</v>
          </cell>
          <cell r="S199" t="str">
            <v>Issued for Information</v>
          </cell>
          <cell r="T199" t="str">
            <v/>
          </cell>
          <cell r="U199" t="str">
            <v>12-May-2026 14:50:17</v>
          </cell>
          <cell r="V199" t="str">
            <v>zm169dc@jutal.com</v>
          </cell>
          <cell r="W199" t="str">
            <v/>
          </cell>
          <cell r="Y199" t="str">
            <v/>
          </cell>
          <cell r="Z199" t="str">
            <v/>
          </cell>
          <cell r="AB199" t="str">
            <v/>
          </cell>
          <cell r="AC199" t="str">
            <v/>
          </cell>
          <cell r="AE199" t="str">
            <v/>
          </cell>
          <cell r="AF199" t="str">
            <v/>
          </cell>
          <cell r="AG199" t="str">
            <v/>
          </cell>
          <cell r="AJ199" t="str">
            <v/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/>
          </cell>
          <cell r="AQ199" t="str">
            <v>Locate</v>
          </cell>
        </row>
        <row r="200">
          <cell r="B200" t="str">
            <v>MM-ZTK-1F-GEN-INS-MOM-0007</v>
          </cell>
          <cell r="C200" t="str">
            <v>EIT DISCIPLINES WEEKLY MEETING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MOM</v>
          </cell>
          <cell r="O200" t="str">
            <v>Minutes of Meeting</v>
          </cell>
          <cell r="P200" t="str">
            <v>0</v>
          </cell>
          <cell r="Q200" t="str">
            <v>Latest</v>
          </cell>
          <cell r="R200" t="str">
            <v>IFI</v>
          </cell>
          <cell r="S200" t="str">
            <v>Issued for Information</v>
          </cell>
          <cell r="T200" t="str">
            <v/>
          </cell>
          <cell r="U200" t="str">
            <v>15-May-2026 10:47:16</v>
          </cell>
          <cell r="V200" t="str">
            <v>zm169dc@jutal.com</v>
          </cell>
          <cell r="W200" t="str">
            <v/>
          </cell>
          <cell r="Y200" t="str">
            <v/>
          </cell>
          <cell r="Z200" t="str">
            <v/>
          </cell>
          <cell r="AB200" t="str">
            <v/>
          </cell>
          <cell r="AC200" t="str">
            <v/>
          </cell>
          <cell r="AE200" t="str">
            <v/>
          </cell>
          <cell r="AF200" t="str">
            <v/>
          </cell>
          <cell r="AG200" t="str">
            <v/>
          </cell>
          <cell r="AJ200" t="str">
            <v/>
          </cell>
          <cell r="AK200" t="str">
            <v/>
          </cell>
          <cell r="AL200" t="str">
            <v/>
          </cell>
          <cell r="AM200" t="str">
            <v>0</v>
          </cell>
          <cell r="AP200" t="str">
            <v/>
          </cell>
          <cell r="AQ200" t="str">
            <v>Locate</v>
          </cell>
        </row>
        <row r="201">
          <cell r="B201" t="str">
            <v>MM-ZTK-1F-GEN-INS-MOM-0008</v>
          </cell>
          <cell r="C201" t="str">
            <v>EIT DISCIPLINES WEEKLY MEETING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MOM</v>
          </cell>
          <cell r="O201" t="str">
            <v>Minutes of Meeting</v>
          </cell>
          <cell r="P201" t="str">
            <v>0</v>
          </cell>
          <cell r="Q201" t="str">
            <v>Latest</v>
          </cell>
          <cell r="R201" t="str">
            <v>IFI</v>
          </cell>
          <cell r="S201" t="str">
            <v>Issued for Information</v>
          </cell>
          <cell r="T201" t="str">
            <v/>
          </cell>
          <cell r="U201" t="str">
            <v>05-Jun-2026 08:58:15</v>
          </cell>
          <cell r="V201" t="str">
            <v>zm169dc@jutal.com</v>
          </cell>
          <cell r="W201" t="str">
            <v/>
          </cell>
          <cell r="Y201" t="str">
            <v/>
          </cell>
          <cell r="Z201" t="str">
            <v/>
          </cell>
          <cell r="AB201" t="str">
            <v/>
          </cell>
          <cell r="AC201" t="str">
            <v/>
          </cell>
          <cell r="AE201" t="str">
            <v/>
          </cell>
          <cell r="AF201" t="str">
            <v/>
          </cell>
          <cell r="AG201" t="str">
            <v/>
          </cell>
          <cell r="AJ201" t="str">
            <v/>
          </cell>
          <cell r="AK201" t="str">
            <v/>
          </cell>
          <cell r="AL201" t="str">
            <v/>
          </cell>
          <cell r="AM201" t="str">
            <v>0</v>
          </cell>
          <cell r="AP201" t="str">
            <v/>
          </cell>
          <cell r="AQ201" t="str">
            <v>Locate</v>
          </cell>
        </row>
        <row r="202">
          <cell r="B202" t="str">
            <v>MM-ZTK-1F-GEN-INS-MOM-0009</v>
          </cell>
          <cell r="C202" t="str">
            <v>EIT DISCIPLINES WEEKLY MEETING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MOM</v>
          </cell>
          <cell r="O202" t="str">
            <v>Minutes of Meeting</v>
          </cell>
          <cell r="P202" t="str">
            <v>0</v>
          </cell>
          <cell r="Q202" t="str">
            <v>Latest</v>
          </cell>
          <cell r="R202" t="str">
            <v>IFI</v>
          </cell>
          <cell r="S202" t="str">
            <v>Issued for Information</v>
          </cell>
          <cell r="T202" t="str">
            <v/>
          </cell>
          <cell r="U202" t="str">
            <v>05-Jun-2026 08:58:53</v>
          </cell>
          <cell r="V202" t="str">
            <v>zm169dc@jutal.com</v>
          </cell>
          <cell r="W202" t="str">
            <v/>
          </cell>
          <cell r="Y202" t="str">
            <v/>
          </cell>
          <cell r="Z202" t="str">
            <v/>
          </cell>
          <cell r="AB202" t="str">
            <v/>
          </cell>
          <cell r="AC202" t="str">
            <v/>
          </cell>
          <cell r="AE202" t="str">
            <v/>
          </cell>
          <cell r="AF202" t="str">
            <v/>
          </cell>
          <cell r="AG202" t="str">
            <v/>
          </cell>
          <cell r="AJ202" t="str">
            <v/>
          </cell>
          <cell r="AK202" t="str">
            <v/>
          </cell>
          <cell r="AL202" t="str">
            <v/>
          </cell>
          <cell r="AM202" t="str">
            <v>0</v>
          </cell>
          <cell r="AP202" t="str">
            <v/>
          </cell>
          <cell r="AQ202" t="str">
            <v>Locate</v>
          </cell>
        </row>
        <row r="203">
          <cell r="B203" t="str">
            <v>MM-ZTK-1F-GEN-INS-MOM-0010</v>
          </cell>
          <cell r="C203" t="str">
            <v>EIT DISCIPLINES WEEKLY MEETING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MOM</v>
          </cell>
          <cell r="O203" t="str">
            <v>Minutes of Meeting</v>
          </cell>
          <cell r="P203" t="str">
            <v>0</v>
          </cell>
          <cell r="Q203" t="str">
            <v>Latest</v>
          </cell>
          <cell r="R203" t="str">
            <v>IFI</v>
          </cell>
          <cell r="S203" t="str">
            <v>Issued for Information</v>
          </cell>
          <cell r="T203" t="str">
            <v/>
          </cell>
          <cell r="U203" t="str">
            <v>22-Jun-2026 13:15:14</v>
          </cell>
          <cell r="V203" t="str">
            <v>zm169dc@jutal.com</v>
          </cell>
          <cell r="W203" t="str">
            <v/>
          </cell>
          <cell r="Y203" t="str">
            <v/>
          </cell>
          <cell r="Z203" t="str">
            <v/>
          </cell>
          <cell r="AB203" t="str">
            <v/>
          </cell>
          <cell r="AC203" t="str">
            <v/>
          </cell>
          <cell r="AE203" t="str">
            <v/>
          </cell>
          <cell r="AF203" t="str">
            <v/>
          </cell>
          <cell r="AG203" t="str">
            <v/>
          </cell>
          <cell r="AJ203" t="str">
            <v/>
          </cell>
          <cell r="AK203" t="str">
            <v/>
          </cell>
          <cell r="AL203" t="str">
            <v/>
          </cell>
          <cell r="AM203" t="str">
            <v>0</v>
          </cell>
          <cell r="AP203" t="str">
            <v/>
          </cell>
          <cell r="AQ203" t="str">
            <v>Locate</v>
          </cell>
        </row>
        <row r="204">
          <cell r="B204" t="str">
            <v>MM-ZTK-1F-GEN-INS-MOM-0011</v>
          </cell>
          <cell r="C204" t="str">
            <v>EIT DISCIPLINES WEEKLY MEETING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MOM</v>
          </cell>
          <cell r="O204" t="str">
            <v>Minutes of Meeting</v>
          </cell>
          <cell r="P204" t="str">
            <v>0</v>
          </cell>
          <cell r="Q204" t="str">
            <v>Latest</v>
          </cell>
          <cell r="R204" t="str">
            <v>IFI</v>
          </cell>
          <cell r="S204" t="str">
            <v>Issued for Information</v>
          </cell>
          <cell r="T204" t="str">
            <v/>
          </cell>
          <cell r="U204" t="str">
            <v>22-Jun-2026 13:16:01</v>
          </cell>
          <cell r="V204" t="str">
            <v>zm169dc@jutal.com</v>
          </cell>
          <cell r="W204" t="str">
            <v/>
          </cell>
          <cell r="Y204" t="str">
            <v/>
          </cell>
          <cell r="Z204" t="str">
            <v/>
          </cell>
          <cell r="AB204" t="str">
            <v/>
          </cell>
          <cell r="AC204" t="str">
            <v/>
          </cell>
          <cell r="AE204" t="str">
            <v/>
          </cell>
          <cell r="AF204" t="str">
            <v/>
          </cell>
          <cell r="AG204" t="str">
            <v/>
          </cell>
          <cell r="AJ204" t="str">
            <v/>
          </cell>
          <cell r="AK204" t="str">
            <v/>
          </cell>
          <cell r="AL204" t="str">
            <v/>
          </cell>
          <cell r="AM204" t="str">
            <v>0</v>
          </cell>
          <cell r="AP204" t="str">
            <v/>
          </cell>
          <cell r="AQ204" t="str">
            <v>Locate</v>
          </cell>
        </row>
        <row r="205">
          <cell r="B205" t="str">
            <v>MM-ZTK-1F-GEN-INS-MOM-0012</v>
          </cell>
          <cell r="C205" t="str">
            <v>EIT DISCIPLINES WEEKLY MEETING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MOM</v>
          </cell>
          <cell r="O205" t="str">
            <v>Minutes of Meeting</v>
          </cell>
          <cell r="P205" t="str">
            <v>0</v>
          </cell>
          <cell r="Q205" t="str">
            <v>Latest</v>
          </cell>
          <cell r="R205" t="str">
            <v>IFI</v>
          </cell>
          <cell r="S205" t="str">
            <v>Issued for Information</v>
          </cell>
          <cell r="T205" t="str">
            <v/>
          </cell>
          <cell r="U205" t="str">
            <v>18-Aug-2026 15:20:00</v>
          </cell>
          <cell r="V205" t="str">
            <v>zm169dc@jutal.com</v>
          </cell>
          <cell r="W205" t="str">
            <v/>
          </cell>
          <cell r="Y205" t="str">
            <v/>
          </cell>
          <cell r="Z205" t="str">
            <v/>
          </cell>
          <cell r="AB205" t="str">
            <v/>
          </cell>
          <cell r="AC205" t="str">
            <v/>
          </cell>
          <cell r="AE205" t="str">
            <v/>
          </cell>
          <cell r="AF205" t="str">
            <v/>
          </cell>
          <cell r="AG205" t="str">
            <v/>
          </cell>
          <cell r="AJ205" t="str">
            <v/>
          </cell>
          <cell r="AK205" t="str">
            <v/>
          </cell>
          <cell r="AL205" t="str">
            <v/>
          </cell>
          <cell r="AM205" t="str">
            <v>0</v>
          </cell>
          <cell r="AP205" t="str">
            <v/>
          </cell>
          <cell r="AQ205" t="str">
            <v>Locate</v>
          </cell>
        </row>
        <row r="206">
          <cell r="B206" t="str">
            <v>MM-ZTK-1F-GEN-INS-MOM-0013</v>
          </cell>
          <cell r="C206" t="str">
            <v>EIT DISCIPLINES WEEKLY MEETING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MOM</v>
          </cell>
          <cell r="O206" t="str">
            <v>Minutes of Meeting</v>
          </cell>
          <cell r="P206" t="str">
            <v>0</v>
          </cell>
          <cell r="Q206" t="str">
            <v>Latest</v>
          </cell>
          <cell r="R206" t="str">
            <v>IFI</v>
          </cell>
          <cell r="S206" t="str">
            <v>Issued for Information</v>
          </cell>
          <cell r="T206" t="str">
            <v/>
          </cell>
          <cell r="U206" t="str">
            <v>18-Aug-2026 16:26:55</v>
          </cell>
          <cell r="V206" t="str">
            <v>zm169dc@jutal.com</v>
          </cell>
          <cell r="W206" t="str">
            <v/>
          </cell>
          <cell r="Y206" t="str">
            <v/>
          </cell>
          <cell r="Z206" t="str">
            <v/>
          </cell>
          <cell r="AB206" t="str">
            <v/>
          </cell>
          <cell r="AC206" t="str">
            <v/>
          </cell>
          <cell r="AE206" t="str">
            <v/>
          </cell>
          <cell r="AF206" t="str">
            <v/>
          </cell>
          <cell r="AG206" t="str">
            <v/>
          </cell>
          <cell r="AJ206" t="str">
            <v/>
          </cell>
          <cell r="AK206" t="str">
            <v/>
          </cell>
          <cell r="AL206" t="str">
            <v/>
          </cell>
          <cell r="AM206" t="str">
            <v>0</v>
          </cell>
          <cell r="AP206" t="str">
            <v/>
          </cell>
          <cell r="AQ206" t="str">
            <v>Locate</v>
          </cell>
        </row>
        <row r="207">
          <cell r="B207" t="str">
            <v>MM-ZTK-1F-GEN-INS-MOM-0014</v>
          </cell>
          <cell r="C207" t="str">
            <v>EIT DISCIPLINES WEEKLY MEETING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MOM</v>
          </cell>
          <cell r="O207" t="str">
            <v>Minutes of Meeting</v>
          </cell>
          <cell r="P207" t="str">
            <v>0</v>
          </cell>
          <cell r="Q207" t="str">
            <v>Latest</v>
          </cell>
          <cell r="R207" t="str">
            <v>IFI</v>
          </cell>
          <cell r="S207" t="str">
            <v>Issued for Information</v>
          </cell>
          <cell r="T207" t="str">
            <v/>
          </cell>
          <cell r="U207" t="str">
            <v>18-Aug-2026 15:20:38</v>
          </cell>
          <cell r="V207" t="str">
            <v>zm169dc@jutal.com</v>
          </cell>
          <cell r="W207" t="str">
            <v/>
          </cell>
          <cell r="Y207" t="str">
            <v/>
          </cell>
          <cell r="Z207" t="str">
            <v/>
          </cell>
          <cell r="AB207" t="str">
            <v/>
          </cell>
          <cell r="AC207" t="str">
            <v/>
          </cell>
          <cell r="AE207" t="str">
            <v/>
          </cell>
          <cell r="AF207" t="str">
            <v/>
          </cell>
          <cell r="AG207" t="str">
            <v/>
          </cell>
          <cell r="AJ207" t="str">
            <v/>
          </cell>
          <cell r="AK207" t="str">
            <v/>
          </cell>
          <cell r="AL207" t="str">
            <v/>
          </cell>
          <cell r="AM207" t="str">
            <v>0</v>
          </cell>
          <cell r="AP207" t="str">
            <v/>
          </cell>
          <cell r="AQ207" t="str">
            <v>Locate</v>
          </cell>
        </row>
        <row r="208">
          <cell r="B208" t="str">
            <v>MM-ZTK-1F-GEN-INS-MOM-0015</v>
          </cell>
          <cell r="C208" t="str">
            <v>EIT DISCIPLINES WEEKLY MEETING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MOM</v>
          </cell>
          <cell r="O208" t="str">
            <v>Minutes of Meeting</v>
          </cell>
          <cell r="P208" t="str">
            <v>0</v>
          </cell>
          <cell r="Q208" t="str">
            <v>Latest</v>
          </cell>
          <cell r="R208" t="str">
            <v>IFI</v>
          </cell>
          <cell r="S208" t="str">
            <v>Issued for Information</v>
          </cell>
          <cell r="T208" t="str">
            <v/>
          </cell>
          <cell r="U208" t="str">
            <v>18-Aug-2026 16:28:37</v>
          </cell>
          <cell r="V208" t="str">
            <v>zm169dc@jutal.com</v>
          </cell>
          <cell r="W208" t="str">
            <v/>
          </cell>
          <cell r="Y208" t="str">
            <v/>
          </cell>
          <cell r="Z208" t="str">
            <v/>
          </cell>
          <cell r="AB208" t="str">
            <v/>
          </cell>
          <cell r="AC208" t="str">
            <v/>
          </cell>
          <cell r="AE208" t="str">
            <v/>
          </cell>
          <cell r="AF208" t="str">
            <v/>
          </cell>
          <cell r="AG208" t="str">
            <v/>
          </cell>
          <cell r="AJ208" t="str">
            <v/>
          </cell>
          <cell r="AK208" t="str">
            <v/>
          </cell>
          <cell r="AL208" t="str">
            <v/>
          </cell>
          <cell r="AM208" t="str">
            <v>0</v>
          </cell>
          <cell r="AP208" t="str">
            <v/>
          </cell>
          <cell r="AQ208" t="str">
            <v>Locate</v>
          </cell>
        </row>
        <row r="209">
          <cell r="B209" t="str">
            <v>MM-ZTK-1F-GEN-INS-MR-0001</v>
          </cell>
          <cell r="C209" t="str">
            <v>MATERIAL REQUISITION FOR ACTUATED CHOKE VALVES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MR</v>
          </cell>
          <cell r="O209" t="str">
            <v>Material Requisition</v>
          </cell>
          <cell r="P209" t="str">
            <v>0</v>
          </cell>
          <cell r="Q209" t="str">
            <v>Submitted</v>
          </cell>
          <cell r="R209" t="str">
            <v>IFR</v>
          </cell>
          <cell r="S209" t="str">
            <v>Issued for Review</v>
          </cell>
          <cell r="T209" t="str">
            <v/>
          </cell>
          <cell r="U209" t="str">
            <v>08-Apr-2026 15:42:53</v>
          </cell>
          <cell r="V209" t="str">
            <v>zm169dc@jutal.com</v>
          </cell>
          <cell r="W209" t="str">
            <v>10-Apr-2026 15:05:14</v>
          </cell>
          <cell r="X209" t="str">
            <v>Jumpol Sudjitjul</v>
          </cell>
          <cell r="Y209" t="str">
            <v>22-Apr-2026</v>
          </cell>
          <cell r="Z209" t="str">
            <v>22-Apr-2026 14:14:35</v>
          </cell>
          <cell r="AA209" t="str">
            <v>Wichai Salee</v>
          </cell>
          <cell r="AB209" t="str">
            <v>24-Apr-2026</v>
          </cell>
          <cell r="AC209" t="str">
            <v>27-Apr-2026 09:12:51</v>
          </cell>
          <cell r="AD209" t="str">
            <v>Pornlert Wanaphattharaphan</v>
          </cell>
          <cell r="AE209" t="str">
            <v>27-Apr-2026</v>
          </cell>
          <cell r="AF209" t="str">
            <v>27-Apr-2026 22:30:44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28-Apr-2026</v>
          </cell>
          <cell r="AK209" t="str">
            <v>28-Apr-2026 10:28:06</v>
          </cell>
          <cell r="AL209" t="str">
            <v>28-Apr-2026 11:02:03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MM-ZTK-1F-GEN-INS-MR-0002</v>
          </cell>
          <cell r="C210" t="str">
            <v>MATERIAL REQUISITION FOR ACTUATED BALL VALVES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MR</v>
          </cell>
          <cell r="O210" t="str">
            <v>Material Requisition</v>
          </cell>
          <cell r="P210" t="str">
            <v>0</v>
          </cell>
          <cell r="Q210" t="str">
            <v>Submitted</v>
          </cell>
          <cell r="R210" t="str">
            <v>IFR</v>
          </cell>
          <cell r="S210" t="str">
            <v>Issued for Review</v>
          </cell>
          <cell r="T210" t="str">
            <v/>
          </cell>
          <cell r="U210" t="str">
            <v>21-Apr-2026 14:50:34</v>
          </cell>
          <cell r="V210" t="str">
            <v>wisuda.c@jutal.com</v>
          </cell>
          <cell r="W210" t="str">
            <v>21-Apr-2026 15:43:25</v>
          </cell>
          <cell r="X210" t="str">
            <v>Jumpol Sudjitjul</v>
          </cell>
          <cell r="Y210" t="str">
            <v>28-Apr-2026</v>
          </cell>
          <cell r="Z210" t="str">
            <v/>
          </cell>
          <cell r="AA210" t="str">
            <v>Wichai Salee</v>
          </cell>
          <cell r="AB210" t="str">
            <v>30-Apr-2026</v>
          </cell>
          <cell r="AC210" t="str">
            <v>10-May-2026 18:58:01</v>
          </cell>
          <cell r="AD210" t="str">
            <v>Pornlert Wanaphattharaphan</v>
          </cell>
          <cell r="AE210" t="str">
            <v>05-May-2026</v>
          </cell>
          <cell r="AF210" t="str">
            <v>11-May-2026 09:35:59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06-May-2026</v>
          </cell>
          <cell r="AK210" t="str">
            <v>11-May-2026 10:34:00</v>
          </cell>
          <cell r="AL210" t="str">
            <v>11-May-2026 03:44:27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MM-ZTK-1F-GEN-INS-MR-0003</v>
          </cell>
          <cell r="C211" t="str">
            <v>MATERIAL REQUISITION FOR ACTUATED COMPACT BALL VALVES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MR</v>
          </cell>
          <cell r="O211" t="str">
            <v>Material Requisition</v>
          </cell>
          <cell r="P211" t="str">
            <v>0</v>
          </cell>
          <cell r="Q211" t="str">
            <v>Submitted</v>
          </cell>
          <cell r="R211" t="str">
            <v>IFR</v>
          </cell>
          <cell r="S211" t="str">
            <v>Issued for Review</v>
          </cell>
          <cell r="T211" t="str">
            <v/>
          </cell>
          <cell r="U211" t="str">
            <v>20-Apr-2026 17:27:51</v>
          </cell>
          <cell r="V211" t="str">
            <v>wisuda.c@jutal.com</v>
          </cell>
          <cell r="W211" t="str">
            <v>21-Apr-2026 09:39:05</v>
          </cell>
          <cell r="X211" t="str">
            <v>Jumpol Sudjitjul</v>
          </cell>
          <cell r="Y211" t="str">
            <v>28-Apr-2026</v>
          </cell>
          <cell r="Z211" t="str">
            <v>24-Apr-2026 12:36:14</v>
          </cell>
          <cell r="AA211" t="str">
            <v>Wichai Salee</v>
          </cell>
          <cell r="AB211" t="str">
            <v>30-Apr-2026</v>
          </cell>
          <cell r="AC211" t="str">
            <v>11-May-2026 10:05:41</v>
          </cell>
          <cell r="AD211" t="str">
            <v>Pornlert Wanaphattharaphan</v>
          </cell>
          <cell r="AE211" t="str">
            <v>05-May-2026</v>
          </cell>
          <cell r="AF211" t="str">
            <v>11-May-2026 14:57:50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06-May-2026</v>
          </cell>
          <cell r="AK211" t="str">
            <v>11-May-2026 15:11:50</v>
          </cell>
          <cell r="AL211" t="str">
            <v>11-May-2026 11:05:20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MM-ZTK-1F-GEN-INS-MR-0004</v>
          </cell>
          <cell r="C212" t="str">
            <v>MATERIAL REQUISITION FOR PRESSURE RELIEF VALVES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MR</v>
          </cell>
          <cell r="O212" t="str">
            <v>Material Requisition</v>
          </cell>
          <cell r="P212" t="str">
            <v>0</v>
          </cell>
          <cell r="Q212" t="str">
            <v>Submitted</v>
          </cell>
          <cell r="R212" t="str">
            <v>IFR</v>
          </cell>
          <cell r="S212" t="str">
            <v>Issued for Review</v>
          </cell>
          <cell r="T212" t="str">
            <v/>
          </cell>
          <cell r="U212" t="str">
            <v>13-Apr-2026 10:13:35</v>
          </cell>
          <cell r="V212" t="str">
            <v>zm169dc@jutal.com</v>
          </cell>
          <cell r="W212" t="str">
            <v>13-Apr-2026 11:15:48</v>
          </cell>
          <cell r="X212" t="str">
            <v>Jumpol Sudjitjul</v>
          </cell>
          <cell r="Y212" t="str">
            <v>22-Apr-2026</v>
          </cell>
          <cell r="Z212" t="str">
            <v>22-Apr-2026 13:22:58</v>
          </cell>
          <cell r="AA212" t="str">
            <v>Wichai Salee</v>
          </cell>
          <cell r="AB212" t="str">
            <v>24-Apr-2026</v>
          </cell>
          <cell r="AC212" t="str">
            <v>05-May-2026 11:11:56</v>
          </cell>
          <cell r="AD212" t="str">
            <v>Pornlert Wanaphattharaphan</v>
          </cell>
          <cell r="AE212" t="str">
            <v>27-Apr-2026</v>
          </cell>
          <cell r="AF212" t="str">
            <v>05-May-2026 22:09:33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28-Apr-2026</v>
          </cell>
          <cell r="AK212" t="str">
            <v>06-May-2026 09:17:57</v>
          </cell>
          <cell r="AL212" t="str">
            <v>06-May-2026 02:52:50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MM-ZTK-1F-GEN-INS-MR-0005</v>
          </cell>
          <cell r="C213" t="str">
            <v>MATERIAL REQUISITION FOR CORIOLIS FLOW METERS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MR</v>
          </cell>
          <cell r="O213" t="str">
            <v>Material Requisition</v>
          </cell>
          <cell r="P213" t="str">
            <v>0</v>
          </cell>
          <cell r="Q213" t="str">
            <v>Submitted</v>
          </cell>
          <cell r="R213" t="str">
            <v>IFR</v>
          </cell>
          <cell r="S213" t="str">
            <v>Issued for Review</v>
          </cell>
          <cell r="T213" t="str">
            <v/>
          </cell>
          <cell r="U213" t="str">
            <v>11-May-2026 08:49:33</v>
          </cell>
          <cell r="V213" t="str">
            <v>wisuda.c@jutal.com</v>
          </cell>
          <cell r="W213" t="str">
            <v>11-May-2026 11:02:39</v>
          </cell>
          <cell r="X213" t="str">
            <v>Jumpol Sudjitjul</v>
          </cell>
          <cell r="Y213" t="str">
            <v>18-May-2026</v>
          </cell>
          <cell r="Z213" t="str">
            <v>19-May-2026 10:08:33</v>
          </cell>
          <cell r="AA213" t="str">
            <v>Wichai Salee</v>
          </cell>
          <cell r="AB213" t="str">
            <v>20-May-2026</v>
          </cell>
          <cell r="AC213" t="str">
            <v>30-May-2026 10:02:51</v>
          </cell>
          <cell r="AD213" t="str">
            <v>Pornlert Wanaphattharaphan</v>
          </cell>
          <cell r="AE213" t="str">
            <v>21-May-2026</v>
          </cell>
          <cell r="AF213" t="str">
            <v>30-May-2026 23:05:07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22-May-2026</v>
          </cell>
          <cell r="AK213" t="str">
            <v>31-May-2026 20:42:59</v>
          </cell>
          <cell r="AL213" t="str">
            <v>31-May-2026 13:55:47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MM-ZTK-1F-GEN-INS-MR-0006</v>
          </cell>
          <cell r="C214" t="str">
            <v>MATERIAL REQUISITION FOR WELLHEAD CONTROL PANEL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MR</v>
          </cell>
          <cell r="O214" t="str">
            <v>Material Requisition</v>
          </cell>
          <cell r="P214" t="str">
            <v>0</v>
          </cell>
          <cell r="Q214" t="str">
            <v>Submitted</v>
          </cell>
          <cell r="R214" t="str">
            <v>IFR</v>
          </cell>
          <cell r="S214" t="str">
            <v>Issued for Review</v>
          </cell>
          <cell r="T214" t="str">
            <v/>
          </cell>
          <cell r="U214" t="str">
            <v>20-Apr-2026 17:28:19</v>
          </cell>
          <cell r="V214" t="str">
            <v>wisuda.c@jutal.com</v>
          </cell>
          <cell r="W214" t="str">
            <v>21-Apr-2026 09:39:18</v>
          </cell>
          <cell r="X214" t="str">
            <v>Jumpol Sudjitjul</v>
          </cell>
          <cell r="Y214" t="str">
            <v>28-Apr-2026</v>
          </cell>
          <cell r="Z214" t="str">
            <v>24-Apr-2026 12:36:54</v>
          </cell>
          <cell r="AA214" t="str">
            <v>Wichai Salee</v>
          </cell>
          <cell r="AB214" t="str">
            <v>30-Apr-2026</v>
          </cell>
          <cell r="AC214" t="str">
            <v>10-May-2026 17:28:19</v>
          </cell>
          <cell r="AD214" t="str">
            <v>Pornlert Wanaphattharaphan</v>
          </cell>
          <cell r="AE214" t="str">
            <v>05-May-2026</v>
          </cell>
          <cell r="AF214" t="str">
            <v>11-May-2026 08:52:17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06-May-2026</v>
          </cell>
          <cell r="AK214" t="str">
            <v>11-May-2026 08:54:37</v>
          </cell>
          <cell r="AL214" t="str">
            <v>11-May-2026 02:17:20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MM-ZTK-1F-GEN-INS-MR-0008</v>
          </cell>
          <cell r="C215" t="str">
            <v>MATERIAL REQUISITION FOR PLC SYSTEM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MR</v>
          </cell>
          <cell r="O215" t="str">
            <v>Material Requisition</v>
          </cell>
          <cell r="P215" t="str">
            <v>0</v>
          </cell>
          <cell r="Q215" t="str">
            <v>Submitted</v>
          </cell>
          <cell r="R215" t="str">
            <v>IFR</v>
          </cell>
          <cell r="S215" t="str">
            <v>Issued for Review</v>
          </cell>
          <cell r="T215" t="str">
            <v/>
          </cell>
          <cell r="U215" t="str">
            <v>22-Apr-2026 11:00:53</v>
          </cell>
          <cell r="V215" t="str">
            <v>wisuda.c@jutal.com</v>
          </cell>
          <cell r="W215" t="str">
            <v>22-Apr-2026 13:20:25</v>
          </cell>
          <cell r="X215" t="str">
            <v>Jumpol Sudjitjul</v>
          </cell>
          <cell r="Y215" t="str">
            <v>29-Apr-2026</v>
          </cell>
          <cell r="Z215" t="str">
            <v>24-Apr-2026 12:37:17</v>
          </cell>
          <cell r="AA215" t="str">
            <v>Wichai Salee</v>
          </cell>
          <cell r="AB215" t="str">
            <v>05-May-2026</v>
          </cell>
          <cell r="AC215" t="str">
            <v>13-May-2026 10:54:25</v>
          </cell>
          <cell r="AD215" t="str">
            <v>Pornlert Wanaphattharaphan</v>
          </cell>
          <cell r="AE215" t="str">
            <v>06-May-2026</v>
          </cell>
          <cell r="AF215" t="str">
            <v>13-May-2026 16:41:51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07-May-2026</v>
          </cell>
          <cell r="AK215" t="str">
            <v>13-May-2026 17:17:29</v>
          </cell>
          <cell r="AL215" t="str">
            <v>13-May-2026 11:19:38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MM-ZTK-1F-GEN-INS-MR-0009</v>
          </cell>
          <cell r="C216" t="str">
            <v>MATERIAL REQUISITION FOR CONTROL VALVES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MR</v>
          </cell>
          <cell r="O216" t="str">
            <v>Material Requisition</v>
          </cell>
          <cell r="P216" t="str">
            <v>0</v>
          </cell>
          <cell r="Q216" t="str">
            <v>Submitted</v>
          </cell>
          <cell r="R216" t="str">
            <v>IFR</v>
          </cell>
          <cell r="S216" t="str">
            <v>Issued for Review</v>
          </cell>
          <cell r="T216" t="str">
            <v/>
          </cell>
          <cell r="U216" t="str">
            <v>21-Apr-2026 16:34:36</v>
          </cell>
          <cell r="V216" t="str">
            <v>wisuda.c@jutal.com</v>
          </cell>
          <cell r="W216" t="str">
            <v>22-Apr-2026 10:31:06</v>
          </cell>
          <cell r="X216" t="str">
            <v>Jumpol Sudjitjul</v>
          </cell>
          <cell r="Y216" t="str">
            <v>29-Apr-2026</v>
          </cell>
          <cell r="Z216" t="str">
            <v>24-Apr-2026 12:37:38</v>
          </cell>
          <cell r="AA216" t="str">
            <v>Wichai Salee</v>
          </cell>
          <cell r="AB216" t="str">
            <v>05-May-2026</v>
          </cell>
          <cell r="AC216" t="str">
            <v>13-May-2026 10:55:57</v>
          </cell>
          <cell r="AD216" t="str">
            <v>Pornlert Wanaphattharaphan</v>
          </cell>
          <cell r="AE216" t="str">
            <v>06-May-2026</v>
          </cell>
          <cell r="AF216" t="str">
            <v>13-May-2026 16:44:42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07-May-2026</v>
          </cell>
          <cell r="AK216" t="str">
            <v>13-May-2026 17:16:41</v>
          </cell>
          <cell r="AL216" t="str">
            <v>13-May-2026 11:22:05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MM-ZTK-1F-GEN-INS-MR-0010</v>
          </cell>
          <cell r="C217" t="str">
            <v>MATERIAL REQUISITION FOR SELF-ACTUATED PRESSURE CONTROL VALVES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MR</v>
          </cell>
          <cell r="O217" t="str">
            <v>Material Requisition</v>
          </cell>
          <cell r="P217" t="str">
            <v>0</v>
          </cell>
          <cell r="Q217" t="str">
            <v>Submitted</v>
          </cell>
          <cell r="R217" t="str">
            <v>IFR</v>
          </cell>
          <cell r="S217" t="str">
            <v>Issued for Review</v>
          </cell>
          <cell r="T217" t="str">
            <v/>
          </cell>
          <cell r="U217" t="str">
            <v>20-Apr-2026 17:29:01</v>
          </cell>
          <cell r="V217" t="str">
            <v>wisuda.c@jutal.com</v>
          </cell>
          <cell r="W217" t="str">
            <v>21-Apr-2026 09:35:59</v>
          </cell>
          <cell r="X217" t="str">
            <v>Jumpol Sudjitjul</v>
          </cell>
          <cell r="Y217" t="str">
            <v>28-Apr-2026</v>
          </cell>
          <cell r="Z217" t="str">
            <v>24-Apr-2026 12:35:28</v>
          </cell>
          <cell r="AA217" t="str">
            <v>Wichai Salee</v>
          </cell>
          <cell r="AB217" t="str">
            <v>30-Apr-2026</v>
          </cell>
          <cell r="AC217" t="str">
            <v>10-May-2026 17:25:10</v>
          </cell>
          <cell r="AD217" t="str">
            <v>Pornlert Wanaphattharaphan</v>
          </cell>
          <cell r="AE217" t="str">
            <v>05-May-2026</v>
          </cell>
          <cell r="AF217" t="str">
            <v>11-May-2026 08:44:37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06-May-2026</v>
          </cell>
          <cell r="AK217" t="str">
            <v>11-May-2026 08:53:11</v>
          </cell>
          <cell r="AL217" t="str">
            <v>11-May-2026 02:16:04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MM-ZTK-1F-GEN-INS-MR-0011</v>
          </cell>
          <cell r="C218" t="str">
            <v>MATERIAL REQUISITION FOR FIRE &amp; GAS DETECTORS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MR</v>
          </cell>
          <cell r="O218" t="str">
            <v>Material Requisition</v>
          </cell>
          <cell r="P218" t="str">
            <v>0</v>
          </cell>
          <cell r="Q218" t="str">
            <v>Submitted</v>
          </cell>
          <cell r="R218" t="str">
            <v>IFR</v>
          </cell>
          <cell r="S218" t="str">
            <v>Issued for Review</v>
          </cell>
          <cell r="T218" t="str">
            <v/>
          </cell>
          <cell r="U218" t="str">
            <v>11-May-2026 08:03:48</v>
          </cell>
          <cell r="V218" t="str">
            <v>wisuda.c@jutal.com</v>
          </cell>
          <cell r="W218" t="str">
            <v>11-May-2026 11:08:13</v>
          </cell>
          <cell r="X218" t="str">
            <v>Jumpol Sudjitjul</v>
          </cell>
          <cell r="Y218" t="str">
            <v>18-May-2026</v>
          </cell>
          <cell r="Z218" t="str">
            <v/>
          </cell>
          <cell r="AA218" t="str">
            <v>Wichai Salee</v>
          </cell>
          <cell r="AB218" t="str">
            <v>20-May-2026</v>
          </cell>
          <cell r="AC218" t="str">
            <v>16-May-2026 01:19:13</v>
          </cell>
          <cell r="AD218" t="str">
            <v>Pornlert Wanaphattharaphan</v>
          </cell>
          <cell r="AE218" t="str">
            <v>21-May-2026</v>
          </cell>
          <cell r="AF218" t="str">
            <v>24-May-2026 22:34:13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22-May-2026</v>
          </cell>
          <cell r="AK218" t="str">
            <v>25-May-2026 08:44:53</v>
          </cell>
          <cell r="AL218" t="str">
            <v>25-May-2026 02:09:12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MM-ZTK-1F-GEN-INS-MR-0012</v>
          </cell>
          <cell r="C219" t="str">
            <v>MATERIAL REQUISITION FOR INSTRUMENT JUNCTION BOXES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MR</v>
          </cell>
          <cell r="O219" t="str">
            <v>Material Requisition</v>
          </cell>
          <cell r="P219" t="str">
            <v>0</v>
          </cell>
          <cell r="Q219" t="str">
            <v>Submitted</v>
          </cell>
          <cell r="R219" t="str">
            <v>IFR</v>
          </cell>
          <cell r="S219" t="str">
            <v>Issued for Review</v>
          </cell>
          <cell r="T219" t="str">
            <v/>
          </cell>
          <cell r="U219" t="str">
            <v>10-Aug-2026 11:40:48</v>
          </cell>
          <cell r="V219" t="str">
            <v>wisuda.c@jutal.com</v>
          </cell>
          <cell r="W219" t="str">
            <v>10-Aug-2026 14:57:13</v>
          </cell>
          <cell r="X219" t="str">
            <v>Jumpol Sudjitjul</v>
          </cell>
          <cell r="Y219" t="str">
            <v>18-Aug-2026</v>
          </cell>
          <cell r="Z219" t="str">
            <v/>
          </cell>
          <cell r="AA219" t="str">
            <v>Wichai Salee</v>
          </cell>
          <cell r="AB219" t="str">
            <v>20-Aug-2026</v>
          </cell>
          <cell r="AC219" t="str">
            <v>18-Aug-2026 10:23:37</v>
          </cell>
          <cell r="AD219" t="str">
            <v>Pornlert Wanaphattharaphan</v>
          </cell>
          <cell r="AE219" t="str">
            <v>21-Aug-2026</v>
          </cell>
          <cell r="AF219" t="str">
            <v>21-Aug-2026 19:28:54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24-Aug-2026</v>
          </cell>
          <cell r="AK219" t="str">
            <v>24-Aug-2026 19:58:37</v>
          </cell>
          <cell r="AL219" t="str">
            <v>24-Aug-2026 13:32:55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MM-ZTK-1F-GEN-INS-MR-0013</v>
          </cell>
          <cell r="C220" t="str">
            <v>MATERIAL REQUISITION FOR POSITION LIMIT SWITCH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MR</v>
          </cell>
          <cell r="O220" t="str">
            <v>Material Requisition</v>
          </cell>
          <cell r="P220" t="str">
            <v>0</v>
          </cell>
          <cell r="Q220" t="str">
            <v>Submitted</v>
          </cell>
          <cell r="R220" t="str">
            <v>IFR</v>
          </cell>
          <cell r="S220" t="str">
            <v>Issued for Review</v>
          </cell>
          <cell r="T220" t="str">
            <v/>
          </cell>
          <cell r="U220" t="str">
            <v>11-May-2026 08:49:58</v>
          </cell>
          <cell r="V220" t="str">
            <v>wisuda.c@jutal.com</v>
          </cell>
          <cell r="W220" t="str">
            <v>11-May-2026 11:08:28</v>
          </cell>
          <cell r="X220" t="str">
            <v>Jumpol Sudjitjul</v>
          </cell>
          <cell r="Y220" t="str">
            <v>18-May-2026</v>
          </cell>
          <cell r="Z220" t="str">
            <v/>
          </cell>
          <cell r="AA220" t="str">
            <v>Wichai Salee</v>
          </cell>
          <cell r="AB220" t="str">
            <v>20-May-2026</v>
          </cell>
          <cell r="AC220" t="str">
            <v>16-May-2026 01:21:05</v>
          </cell>
          <cell r="AD220" t="str">
            <v>Pornlert Wanaphattharaphan</v>
          </cell>
          <cell r="AE220" t="str">
            <v>21-May-2026</v>
          </cell>
          <cell r="AF220" t="str">
            <v>24-May-2026 22:35:28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22-May-2026</v>
          </cell>
          <cell r="AK220" t="str">
            <v>25-May-2026 08:40:19</v>
          </cell>
          <cell r="AL220" t="str">
            <v>25-May-2026 02:01:15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MM-ZTK-1F-GEN-INS-MR-0014</v>
          </cell>
          <cell r="C221" t="str">
            <v>MATERIAL REQUISITION FOR PRESSURE GAUGES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MR</v>
          </cell>
          <cell r="O221" t="str">
            <v>Material Requisition</v>
          </cell>
          <cell r="P221" t="str">
            <v>0</v>
          </cell>
          <cell r="Q221" t="str">
            <v>Submitted</v>
          </cell>
          <cell r="R221" t="str">
            <v>IFR</v>
          </cell>
          <cell r="S221" t="str">
            <v>Issued for Review</v>
          </cell>
          <cell r="T221" t="str">
            <v/>
          </cell>
          <cell r="U221" t="str">
            <v>11-May-2026 08:50:25</v>
          </cell>
          <cell r="V221" t="str">
            <v>wisuda.c@jutal.com</v>
          </cell>
          <cell r="W221" t="str">
            <v>11-May-2026 11:08:42</v>
          </cell>
          <cell r="X221" t="str">
            <v>Jumpol Sudjitjul</v>
          </cell>
          <cell r="Y221" t="str">
            <v>18-May-2026</v>
          </cell>
          <cell r="Z221" t="str">
            <v/>
          </cell>
          <cell r="AA221" t="str">
            <v>Wichai Salee</v>
          </cell>
          <cell r="AB221" t="str">
            <v>20-May-2026</v>
          </cell>
          <cell r="AC221" t="str">
            <v>16-May-2026 20:42:42</v>
          </cell>
          <cell r="AD221" t="str">
            <v>Pornlert Wanaphattharaphan</v>
          </cell>
          <cell r="AE221" t="str">
            <v>21-May-2026</v>
          </cell>
          <cell r="AF221" t="str">
            <v>24-May-2026 23:10:17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22-May-2026</v>
          </cell>
          <cell r="AK221" t="str">
            <v>25-May-2026 08:23:35</v>
          </cell>
          <cell r="AL221" t="str">
            <v>25-May-2026 01:27:59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MM-ZTK-1F-GEN-INS-MR-0015</v>
          </cell>
          <cell r="C222" t="str">
            <v>MATERIAL REQUISITION FOR PRESSURE GAUGES WIRELESS TYPE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MR</v>
          </cell>
          <cell r="O222" t="str">
            <v>Material Requisition</v>
          </cell>
          <cell r="P222" t="str">
            <v>0</v>
          </cell>
          <cell r="Q222" t="str">
            <v>Submitted</v>
          </cell>
          <cell r="R222" t="str">
            <v>IFR</v>
          </cell>
          <cell r="S222" t="str">
            <v>Issued for Review</v>
          </cell>
          <cell r="T222" t="str">
            <v/>
          </cell>
          <cell r="U222" t="str">
            <v>11-May-2026 08:51:04</v>
          </cell>
          <cell r="V222" t="str">
            <v>wisuda.c@jutal.com</v>
          </cell>
          <cell r="W222" t="str">
            <v>11-May-2026 11:08:56</v>
          </cell>
          <cell r="X222" t="str">
            <v>Jumpol Sudjitjul</v>
          </cell>
          <cell r="Y222" t="str">
            <v>18-May-2026</v>
          </cell>
          <cell r="Z222" t="str">
            <v>19-May-2026 13:36:46</v>
          </cell>
          <cell r="AA222" t="str">
            <v>Wichai Salee</v>
          </cell>
          <cell r="AB222" t="str">
            <v>20-May-2026</v>
          </cell>
          <cell r="AC222" t="str">
            <v>30-May-2026 17:20:07</v>
          </cell>
          <cell r="AD222" t="str">
            <v>Pornlert Wanaphattharaphan</v>
          </cell>
          <cell r="AE222" t="str">
            <v>21-May-2026</v>
          </cell>
          <cell r="AF222" t="str">
            <v>30-May-2026 23:01:28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22-May-2026</v>
          </cell>
          <cell r="AK222" t="str">
            <v>31-May-2026 20:44:01</v>
          </cell>
          <cell r="AL222" t="str">
            <v>31-May-2026 14:01:45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MM-ZTK-1F-GEN-INS-MR-0016</v>
          </cell>
          <cell r="C223" t="str">
            <v>MATERIAL REQUISITION FOR TEMPERATURE GAUGES AND THERMOWELLS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MR</v>
          </cell>
          <cell r="O223" t="str">
            <v>Material Requisition</v>
          </cell>
          <cell r="P223" t="str">
            <v>0</v>
          </cell>
          <cell r="Q223" t="str">
            <v>Submitted</v>
          </cell>
          <cell r="R223" t="str">
            <v>IFR</v>
          </cell>
          <cell r="S223" t="str">
            <v>Issued for Review</v>
          </cell>
          <cell r="T223" t="str">
            <v/>
          </cell>
          <cell r="U223" t="str">
            <v>11-May-2026 08:04:11</v>
          </cell>
          <cell r="V223" t="str">
            <v>wisuda.c@jutal.com</v>
          </cell>
          <cell r="W223" t="str">
            <v>11-May-2026 11:10:07</v>
          </cell>
          <cell r="X223" t="str">
            <v>Jumpol Sudjitjul</v>
          </cell>
          <cell r="Y223" t="str">
            <v>18-May-2026</v>
          </cell>
          <cell r="Z223" t="str">
            <v>19-May-2026 13:37:49</v>
          </cell>
          <cell r="AA223" t="str">
            <v>Wichai Salee</v>
          </cell>
          <cell r="AB223" t="str">
            <v>20-May-2026</v>
          </cell>
          <cell r="AC223" t="str">
            <v>30-May-2026 17:25:06</v>
          </cell>
          <cell r="AD223" t="str">
            <v>Pornlert Wanaphattharaphan</v>
          </cell>
          <cell r="AE223" t="str">
            <v>21-May-2026</v>
          </cell>
          <cell r="AF223" t="str">
            <v>30-May-2026 22:59:00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22-May-2026</v>
          </cell>
          <cell r="AK223" t="str">
            <v>31-May-2026 20:43:31</v>
          </cell>
          <cell r="AL223" t="str">
            <v>31-May-2026 14:09:38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MM-ZTK-1F-GEN-INS-MR-0017</v>
          </cell>
          <cell r="C224" t="str">
            <v>MATERIAL REQUISITION FOR TEMPERATURE TRANSMITTERS AND THERMOWELLS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MR</v>
          </cell>
          <cell r="O224" t="str">
            <v>Material Requisition</v>
          </cell>
          <cell r="P224" t="str">
            <v>0</v>
          </cell>
          <cell r="Q224" t="str">
            <v>Submitted</v>
          </cell>
          <cell r="R224" t="str">
            <v>IFR</v>
          </cell>
          <cell r="S224" t="str">
            <v>Issued for Review</v>
          </cell>
          <cell r="T224" t="str">
            <v/>
          </cell>
          <cell r="U224" t="str">
            <v>11-May-2026 08:04:34</v>
          </cell>
          <cell r="V224" t="str">
            <v>wisuda.c@jutal.com</v>
          </cell>
          <cell r="W224" t="str">
            <v>11-May-2026 11:10:23</v>
          </cell>
          <cell r="X224" t="str">
            <v>Jumpol Sudjitjul</v>
          </cell>
          <cell r="Y224" t="str">
            <v>18-May-2026</v>
          </cell>
          <cell r="Z224" t="str">
            <v>19-May-2026 13:38:48</v>
          </cell>
          <cell r="AA224" t="str">
            <v>Wichai Salee</v>
          </cell>
          <cell r="AB224" t="str">
            <v>20-May-2026</v>
          </cell>
          <cell r="AC224" t="str">
            <v>30-May-2026 17:28:12</v>
          </cell>
          <cell r="AD224" t="str">
            <v>Pornlert Wanaphattharaphan</v>
          </cell>
          <cell r="AE224" t="str">
            <v>21-May-2026</v>
          </cell>
          <cell r="AF224" t="str">
            <v>30-May-2026 22:55:44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22-May-2026</v>
          </cell>
          <cell r="AK224" t="str">
            <v>31-May-2026 20:44:34</v>
          </cell>
          <cell r="AL224" t="str">
            <v>31-May-2026 14:11:10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MM-ZTK-1F-GEN-INS-MR-0018</v>
          </cell>
          <cell r="C225" t="str">
            <v>MATERIAL REQUISITION FOR TEMPERATURE TRANSMITTERS WIRELESS TYPE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MR</v>
          </cell>
          <cell r="O225" t="str">
            <v>Material Requisition</v>
          </cell>
          <cell r="P225" t="str">
            <v>0</v>
          </cell>
          <cell r="Q225" t="str">
            <v>Submitted</v>
          </cell>
          <cell r="R225" t="str">
            <v>IFR</v>
          </cell>
          <cell r="S225" t="str">
            <v>Issued for Review</v>
          </cell>
          <cell r="T225" t="str">
            <v/>
          </cell>
          <cell r="U225" t="str">
            <v>12-May-2026 10:09:27</v>
          </cell>
          <cell r="V225" t="str">
            <v>wisuda.c@jutal.com</v>
          </cell>
          <cell r="W225" t="str">
            <v>12-May-2026 11:22:10</v>
          </cell>
          <cell r="X225" t="str">
            <v>Jumpol Sudjitjul</v>
          </cell>
          <cell r="Y225" t="str">
            <v>19-May-2026</v>
          </cell>
          <cell r="Z225" t="str">
            <v>19-May-2026 16:24:19</v>
          </cell>
          <cell r="AA225" t="str">
            <v>Wichai Salee</v>
          </cell>
          <cell r="AB225" t="str">
            <v>21-May-2026</v>
          </cell>
          <cell r="AC225" t="str">
            <v>08-Jun-2026 16:24:53</v>
          </cell>
          <cell r="AD225" t="str">
            <v>Pornlert Wanaphattharaphan</v>
          </cell>
          <cell r="AE225" t="str">
            <v>22-May-2026</v>
          </cell>
          <cell r="AF225" t="str">
            <v>09-Jun-2026 00:56:17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25-May-2026</v>
          </cell>
          <cell r="AK225" t="str">
            <v>09-Jun-2026 07:46:57</v>
          </cell>
          <cell r="AL225" t="str">
            <v>09-Jun-2026 01:13:43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MM-ZTK-1F-GEN-INS-MR-0019</v>
          </cell>
          <cell r="C226" t="str">
            <v>MATERIAL REQUISITION FOR PRESSURE TRANSMITTERS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MR</v>
          </cell>
          <cell r="O226" t="str">
            <v>Material Requisition</v>
          </cell>
          <cell r="P226" t="str">
            <v>0</v>
          </cell>
          <cell r="Q226" t="str">
            <v>Submitted</v>
          </cell>
          <cell r="R226" t="str">
            <v>IFR</v>
          </cell>
          <cell r="S226" t="str">
            <v>Issued for Review</v>
          </cell>
          <cell r="T226" t="str">
            <v/>
          </cell>
          <cell r="U226" t="str">
            <v>11-May-2026 08:05:01</v>
          </cell>
          <cell r="V226" t="str">
            <v>wisuda.c@jutal.com</v>
          </cell>
          <cell r="W226" t="str">
            <v>11-May-2026 11:10:38</v>
          </cell>
          <cell r="X226" t="str">
            <v>Jumpol Sudjitjul</v>
          </cell>
          <cell r="Y226" t="str">
            <v>18-May-2026</v>
          </cell>
          <cell r="Z226" t="str">
            <v>19-May-2026 13:40:56</v>
          </cell>
          <cell r="AA226" t="str">
            <v>Wichai Salee</v>
          </cell>
          <cell r="AB226" t="str">
            <v>20-May-2026</v>
          </cell>
          <cell r="AC226" t="str">
            <v>30-May-2026 17:30:53</v>
          </cell>
          <cell r="AD226" t="str">
            <v>Pornlert Wanaphattharaphan</v>
          </cell>
          <cell r="AE226" t="str">
            <v>21-May-2026</v>
          </cell>
          <cell r="AF226" t="str">
            <v>30-May-2026 22:50:29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22-May-2026</v>
          </cell>
          <cell r="AK226" t="str">
            <v>31-May-2026 20:45:02</v>
          </cell>
          <cell r="AL226" t="str">
            <v>31-May-2026 14:12:29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MM-ZTK-1F-GEN-INS-MR-0020</v>
          </cell>
          <cell r="C227" t="str">
            <v>MATERIAL REQUISITION FOR PRESSURE TRANSMITTERS WIRELESS TYPE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MR</v>
          </cell>
          <cell r="O227" t="str">
            <v>Material Requisition</v>
          </cell>
          <cell r="P227" t="str">
            <v>0</v>
          </cell>
          <cell r="Q227" t="str">
            <v>Submitted</v>
          </cell>
          <cell r="R227" t="str">
            <v>IFR</v>
          </cell>
          <cell r="S227" t="str">
            <v>Issued for Review</v>
          </cell>
          <cell r="T227" t="str">
            <v/>
          </cell>
          <cell r="U227" t="str">
            <v>11-May-2026 08:05:24</v>
          </cell>
          <cell r="V227" t="str">
            <v>wisuda.c@jutal.com</v>
          </cell>
          <cell r="W227" t="str">
            <v>11-May-2026 11:10:53</v>
          </cell>
          <cell r="X227" t="str">
            <v>Jumpol Sudjitjul</v>
          </cell>
          <cell r="Y227" t="str">
            <v>18-May-2026</v>
          </cell>
          <cell r="Z227" t="str">
            <v>19-May-2026 13:41:50</v>
          </cell>
          <cell r="AA227" t="str">
            <v>Wichai Salee</v>
          </cell>
          <cell r="AB227" t="str">
            <v>20-May-2026</v>
          </cell>
          <cell r="AC227" t="str">
            <v>30-May-2026 17:34:10</v>
          </cell>
          <cell r="AD227" t="str">
            <v>Pornlert Wanaphattharaphan</v>
          </cell>
          <cell r="AE227" t="str">
            <v>21-May-2026</v>
          </cell>
          <cell r="AF227" t="str">
            <v>30-May-2026 22:49:55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22-May-2026</v>
          </cell>
          <cell r="AK227" t="str">
            <v>31-May-2026 20:45:33</v>
          </cell>
          <cell r="AL227" t="str">
            <v>31-May-2026 14:15:53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MM-ZTK-1F-GEN-INS-MR-0021</v>
          </cell>
          <cell r="C228" t="str">
            <v>MATERIAL REQUISITION FOR MAGNETIC LEVEL GAUGES AND TRANSMITTERS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MR</v>
          </cell>
          <cell r="O228" t="str">
            <v>Material Requisition</v>
          </cell>
          <cell r="P228" t="str">
            <v>0</v>
          </cell>
          <cell r="Q228" t="str">
            <v>Submitted</v>
          </cell>
          <cell r="R228" t="str">
            <v>IFR</v>
          </cell>
          <cell r="S228" t="str">
            <v>Issued for Review</v>
          </cell>
          <cell r="T228" t="str">
            <v/>
          </cell>
          <cell r="U228" t="str">
            <v>20-Apr-2026 17:29:31</v>
          </cell>
          <cell r="V228" t="str">
            <v>wisuda.c@jutal.com</v>
          </cell>
          <cell r="W228" t="str">
            <v>21-Apr-2026 09:35:38</v>
          </cell>
          <cell r="X228" t="str">
            <v>Jumpol Sudjitjul</v>
          </cell>
          <cell r="Y228" t="str">
            <v>28-Apr-2026</v>
          </cell>
          <cell r="Z228" t="str">
            <v>24-Apr-2026 12:34:54</v>
          </cell>
          <cell r="AA228" t="str">
            <v>Wichai Salee</v>
          </cell>
          <cell r="AB228" t="str">
            <v>30-Apr-2026</v>
          </cell>
          <cell r="AC228" t="str">
            <v>10-May-2026 17:23:01</v>
          </cell>
          <cell r="AD228" t="str">
            <v>Pornlert Wanaphattharaphan</v>
          </cell>
          <cell r="AE228" t="str">
            <v>05-May-2026</v>
          </cell>
          <cell r="AF228" t="str">
            <v>11-May-2026 08:44:02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06-May-2026</v>
          </cell>
          <cell r="AK228" t="str">
            <v>11-May-2026 08:56:11</v>
          </cell>
          <cell r="AL228" t="str">
            <v>11-May-2026 02:20:16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MM-ZTK-1F-GEN-INS-MR-0023</v>
          </cell>
          <cell r="C229" t="str">
            <v>MATERIAL REQUISITION FOR D/P LEVEL TRANSMITTERS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MR</v>
          </cell>
          <cell r="O229" t="str">
            <v>Material Requisition</v>
          </cell>
          <cell r="P229" t="str">
            <v>0</v>
          </cell>
          <cell r="Q229" t="str">
            <v>Submitted</v>
          </cell>
          <cell r="R229" t="str">
            <v>IFR</v>
          </cell>
          <cell r="S229" t="str">
            <v>Issued for Review</v>
          </cell>
          <cell r="T229" t="str">
            <v/>
          </cell>
          <cell r="U229" t="str">
            <v>11-May-2026 08:05:50</v>
          </cell>
          <cell r="V229" t="str">
            <v>wisuda.c@jutal.com</v>
          </cell>
          <cell r="W229" t="str">
            <v>11-May-2026 11:02:25</v>
          </cell>
          <cell r="X229" t="str">
            <v>Jumpol Sudjitjul</v>
          </cell>
          <cell r="Y229" t="str">
            <v>18-May-2026</v>
          </cell>
          <cell r="Z229" t="str">
            <v>19-May-2026 10:06:32</v>
          </cell>
          <cell r="AA229" t="str">
            <v>Wichai Salee</v>
          </cell>
          <cell r="AB229" t="str">
            <v>20-May-2026</v>
          </cell>
          <cell r="AC229" t="str">
            <v>30-May-2026 10:01:29</v>
          </cell>
          <cell r="AD229" t="str">
            <v>Pornlert Wanaphattharaphan</v>
          </cell>
          <cell r="AE229" t="str">
            <v>21-May-2026</v>
          </cell>
          <cell r="AF229" t="str">
            <v>30-May-2026 23:07:21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22-May-2026</v>
          </cell>
          <cell r="AK229" t="str">
            <v>31-May-2026 20:46:15</v>
          </cell>
          <cell r="AL229" t="str">
            <v>31-May-2026 14:17:10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MM-ZTK-1F-GEN-INS-MR-0024</v>
          </cell>
          <cell r="C230" t="str">
            <v>MATERIAL REQUISITION FOR RESTRICTION ORIFICES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MR</v>
          </cell>
          <cell r="O230" t="str">
            <v>Material Requisition</v>
          </cell>
          <cell r="P230" t="str">
            <v>0</v>
          </cell>
          <cell r="Q230" t="str">
            <v>Submitted</v>
          </cell>
          <cell r="R230" t="str">
            <v>IFR</v>
          </cell>
          <cell r="S230" t="str">
            <v>Issued for Review</v>
          </cell>
          <cell r="T230" t="str">
            <v/>
          </cell>
          <cell r="U230" t="str">
            <v>11-May-2026 08:06:19</v>
          </cell>
          <cell r="V230" t="str">
            <v>wisuda.c@jutal.com</v>
          </cell>
          <cell r="W230" t="str">
            <v>11-May-2026 10:58:51</v>
          </cell>
          <cell r="X230" t="str">
            <v>Jumpol Sudjitjul</v>
          </cell>
          <cell r="Y230" t="str">
            <v>18-May-2026</v>
          </cell>
          <cell r="Z230" t="str">
            <v/>
          </cell>
          <cell r="AA230" t="str">
            <v>Wichai Salee</v>
          </cell>
          <cell r="AB230" t="str">
            <v>20-May-2026</v>
          </cell>
          <cell r="AC230" t="str">
            <v>14-May-2026 11:17:54</v>
          </cell>
          <cell r="AD230" t="str">
            <v>Pornlert Wanaphattharaphan</v>
          </cell>
          <cell r="AE230" t="str">
            <v>21-May-2026</v>
          </cell>
          <cell r="AF230" t="str">
            <v>15-May-2026 23:37:05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22-May-2026</v>
          </cell>
          <cell r="AK230" t="str">
            <v>17-May-2026 09:57:01</v>
          </cell>
          <cell r="AL230" t="str">
            <v>17-May-2026 03:04:47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MM-ZTK-1F-GEN-INS-MR-0025</v>
          </cell>
          <cell r="C231" t="str">
            <v>MATERIAL REQUISITION FOR VORTEX FLOW METERS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MR</v>
          </cell>
          <cell r="O231" t="str">
            <v>Material Requisition</v>
          </cell>
          <cell r="P231" t="str">
            <v>0</v>
          </cell>
          <cell r="Q231" t="str">
            <v>Submitted</v>
          </cell>
          <cell r="R231" t="str">
            <v>IFR</v>
          </cell>
          <cell r="S231" t="str">
            <v>Issued for Review</v>
          </cell>
          <cell r="T231" t="str">
            <v/>
          </cell>
          <cell r="U231" t="str">
            <v>11-May-2026 08:51:30</v>
          </cell>
          <cell r="V231" t="str">
            <v>wisuda.c@jutal.com</v>
          </cell>
          <cell r="W231" t="str">
            <v>11-May-2026 10:59:11</v>
          </cell>
          <cell r="X231" t="str">
            <v>Jumpol Sudjitjul</v>
          </cell>
          <cell r="Y231" t="str">
            <v>18-May-2026</v>
          </cell>
          <cell r="Z231" t="str">
            <v>19-May-2026 10:09:18</v>
          </cell>
          <cell r="AA231" t="str">
            <v>Wichai Salee</v>
          </cell>
          <cell r="AB231" t="str">
            <v>20-May-2026</v>
          </cell>
          <cell r="AC231" t="str">
            <v>30-May-2026 09:40:38</v>
          </cell>
          <cell r="AD231" t="str">
            <v>Pornlert Wanaphattharaphan</v>
          </cell>
          <cell r="AE231" t="str">
            <v>21-May-2026</v>
          </cell>
          <cell r="AF231" t="str">
            <v>30-May-2026 23:14:43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22-May-2026</v>
          </cell>
          <cell r="AK231" t="str">
            <v>31-May-2026 20:46:45</v>
          </cell>
          <cell r="AL231" t="str">
            <v>31-May-2026 14:03:10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MM-ZTK-1F-GEN-INS-MR-0026</v>
          </cell>
          <cell r="C232" t="str">
            <v>MATERIAL REQUISITION FOR NON-INTRUSIVE SAND MONITORING SYSTEM (ACOUSTIC TYPE)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MR</v>
          </cell>
          <cell r="O232" t="str">
            <v>Material Requisition</v>
          </cell>
          <cell r="P232" t="str">
            <v>0</v>
          </cell>
          <cell r="Q232" t="str">
            <v>Submitted</v>
          </cell>
          <cell r="R232" t="str">
            <v>IFR</v>
          </cell>
          <cell r="S232" t="str">
            <v>Issued for Review</v>
          </cell>
          <cell r="T232" t="str">
            <v/>
          </cell>
          <cell r="U232" t="str">
            <v>11-May-2026 08:51:55</v>
          </cell>
          <cell r="V232" t="str">
            <v>wisuda.c@jutal.com</v>
          </cell>
          <cell r="W232" t="str">
            <v>11-May-2026 10:59:45</v>
          </cell>
          <cell r="X232" t="str">
            <v>Jumpol Sudjitjul</v>
          </cell>
          <cell r="Y232" t="str">
            <v>18-May-2026</v>
          </cell>
          <cell r="Z232" t="str">
            <v>19-May-2026 09:56:45</v>
          </cell>
          <cell r="AA232" t="str">
            <v>Wichai Salee</v>
          </cell>
          <cell r="AB232" t="str">
            <v>20-May-2026</v>
          </cell>
          <cell r="AC232" t="str">
            <v>30-May-2026 09:45:39</v>
          </cell>
          <cell r="AD232" t="str">
            <v>Pornlert Wanaphattharaphan</v>
          </cell>
          <cell r="AE232" t="str">
            <v>21-May-2026</v>
          </cell>
          <cell r="AF232" t="str">
            <v>30-May-2026 23:11:45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22-May-2026</v>
          </cell>
          <cell r="AK232" t="str">
            <v>31-May-2026 20:47:34</v>
          </cell>
          <cell r="AL232" t="str">
            <v>31-May-2026 14:35:30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MM-ZTK-1F-GEN-INS-MR-0033</v>
          </cell>
          <cell r="C233" t="str">
            <v>MATERIAL REQUISITION FOR NON-INTRUSIVE SAND MONITORING SYSTEM (ULTRASONIC TYPE)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MR</v>
          </cell>
          <cell r="O233" t="str">
            <v>Material Requisition</v>
          </cell>
          <cell r="P233" t="str">
            <v>0</v>
          </cell>
          <cell r="Q233" t="str">
            <v>Submitted</v>
          </cell>
          <cell r="R233" t="str">
            <v>IFR</v>
          </cell>
          <cell r="S233" t="str">
            <v>Issued for Review</v>
          </cell>
          <cell r="T233" t="str">
            <v/>
          </cell>
          <cell r="U233" t="str">
            <v>11-May-2026 08:52:22</v>
          </cell>
          <cell r="V233" t="str">
            <v>wisuda.c@jutal.com</v>
          </cell>
          <cell r="W233" t="str">
            <v>11-May-2026 10:59:26</v>
          </cell>
          <cell r="X233" t="str">
            <v>Jumpol Sudjitjul</v>
          </cell>
          <cell r="Y233" t="str">
            <v>18-May-2026</v>
          </cell>
          <cell r="Z233" t="str">
            <v>19-May-2026 10:09:53</v>
          </cell>
          <cell r="AA233" t="str">
            <v>Wichai Salee</v>
          </cell>
          <cell r="AB233" t="str">
            <v>20-May-2026</v>
          </cell>
          <cell r="AC233" t="str">
            <v>30-May-2026 09:42:18</v>
          </cell>
          <cell r="AD233" t="str">
            <v>Pornlert Wanaphattharaphan</v>
          </cell>
          <cell r="AE233" t="str">
            <v>21-May-2026</v>
          </cell>
          <cell r="AF233" t="str">
            <v>30-May-2026 23:13:18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22-May-2026</v>
          </cell>
          <cell r="AK233" t="str">
            <v>31-May-2026 20:48:04</v>
          </cell>
          <cell r="AL233" t="str">
            <v>31-May-2026 14:36:46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MM-ZTK-1F-GEN-INS-MR-0034</v>
          </cell>
          <cell r="C234" t="str">
            <v>MATERIAL REQUISITION FOR INSTRUMENT BULK MATERIALS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MR</v>
          </cell>
          <cell r="O234" t="str">
            <v>Material Requisition</v>
          </cell>
          <cell r="P234" t="str">
            <v>0</v>
          </cell>
          <cell r="Q234" t="str">
            <v>Submitted</v>
          </cell>
          <cell r="R234" t="str">
            <v>IFR</v>
          </cell>
          <cell r="S234" t="str">
            <v>Issued for Review</v>
          </cell>
          <cell r="T234" t="str">
            <v/>
          </cell>
          <cell r="U234" t="str">
            <v>10-Aug-2026 11:41:16</v>
          </cell>
          <cell r="V234" t="str">
            <v>wisuda.c@jutal.com</v>
          </cell>
          <cell r="W234" t="str">
            <v>10-Aug-2026 14:57:28</v>
          </cell>
          <cell r="X234" t="str">
            <v>Jumpol Sudjitjul</v>
          </cell>
          <cell r="Y234" t="str">
            <v>18-Aug-2026</v>
          </cell>
          <cell r="Z234" t="str">
            <v/>
          </cell>
          <cell r="AA234" t="str">
            <v>Wichai Salee</v>
          </cell>
          <cell r="AB234" t="str">
            <v>20-Aug-2026</v>
          </cell>
          <cell r="AC234" t="str">
            <v>18-Aug-2026 10:36:04</v>
          </cell>
          <cell r="AD234" t="str">
            <v>Pornlert Wanaphattharaphan</v>
          </cell>
          <cell r="AE234" t="str">
            <v>21-Aug-2026</v>
          </cell>
          <cell r="AF234" t="str">
            <v>21-Aug-2026 19:29:18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24-Aug-2026</v>
          </cell>
          <cell r="AK234" t="str">
            <v>24-Aug-2026 19:59:11</v>
          </cell>
          <cell r="AL234" t="str">
            <v>24-Aug-2026 13:35:33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MM-ZTK-1F-GEN-INS-PHI-0001</v>
          </cell>
          <cell r="C235" t="str">
            <v>INSTRUMENT AND CONTROL PHILOSOPHY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PHI</v>
          </cell>
          <cell r="O235" t="str">
            <v>Philosophy</v>
          </cell>
          <cell r="P235" t="str">
            <v>0</v>
          </cell>
          <cell r="Q235" t="str">
            <v>Submitted</v>
          </cell>
          <cell r="R235" t="str">
            <v>IFR</v>
          </cell>
          <cell r="S235" t="str">
            <v>Issued for Review</v>
          </cell>
          <cell r="T235" t="str">
            <v/>
          </cell>
          <cell r="U235" t="str">
            <v>12-May-2026 10:09:53</v>
          </cell>
          <cell r="V235" t="str">
            <v>wisuda.c@jutal.com</v>
          </cell>
          <cell r="W235" t="str">
            <v>12-May-2026 11:19:18</v>
          </cell>
          <cell r="X235" t="str">
            <v>Jumpol Sudjitjul</v>
          </cell>
          <cell r="Y235" t="str">
            <v>19-May-2026</v>
          </cell>
          <cell r="Z235" t="str">
            <v/>
          </cell>
          <cell r="AA235" t="str">
            <v>Wichai Salee</v>
          </cell>
          <cell r="AB235" t="str">
            <v>21-May-2026</v>
          </cell>
          <cell r="AC235" t="str">
            <v>17-Jun-2026 09:45:38</v>
          </cell>
          <cell r="AD235" t="str">
            <v>Pornlert Wanaphattharaphan</v>
          </cell>
          <cell r="AE235" t="str">
            <v>22-May-2026</v>
          </cell>
          <cell r="AF235" t="str">
            <v>17-Jun-2026 15:19:35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25-May-2026</v>
          </cell>
          <cell r="AK235" t="str">
            <v>17-Jun-2026 15:20:48</v>
          </cell>
          <cell r="AL235" t="str">
            <v>17-Jun-2026 09:16:29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MM-ZTK-1F-GEN-INS-RPT-0001</v>
          </cell>
          <cell r="C236" t="str">
            <v>ACTUATED CHOKE VALVE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RPT</v>
          </cell>
          <cell r="O236" t="str">
            <v>Report</v>
          </cell>
          <cell r="P236" t="str">
            <v>0</v>
          </cell>
          <cell r="Q236" t="str">
            <v>Submitted</v>
          </cell>
          <cell r="R236" t="str">
            <v>Issued for Review</v>
          </cell>
          <cell r="S236" t="str">
            <v>Issued for Review</v>
          </cell>
          <cell r="T236" t="str">
            <v/>
          </cell>
          <cell r="U236" t="str">
            <v>28-Apr-2026 16:32:08</v>
          </cell>
          <cell r="V236" t="str">
            <v>zm169dc@jutal.com</v>
          </cell>
          <cell r="W236" t="str">
            <v>29-Apr-2026 09:19:43</v>
          </cell>
          <cell r="X236" t="str">
            <v>Jumpol Sudjitjul</v>
          </cell>
          <cell r="Y236" t="str">
            <v/>
          </cell>
          <cell r="Z236" t="str">
            <v/>
          </cell>
          <cell r="AB236" t="str">
            <v/>
          </cell>
          <cell r="AC236" t="str">
            <v>03-May-2026 19:19:10</v>
          </cell>
          <cell r="AE236" t="str">
            <v/>
          </cell>
          <cell r="AF236" t="str">
            <v>08-May-2026 23:24:33</v>
          </cell>
          <cell r="AG236" t="str">
            <v/>
          </cell>
          <cell r="AI236" t="str">
            <v>Jumpol Sudjitjul</v>
          </cell>
          <cell r="AJ236" t="str">
            <v/>
          </cell>
          <cell r="AK236" t="str">
            <v>09-May-2026 08:08:07</v>
          </cell>
          <cell r="AL236" t="str">
            <v>27-Apr-2026 15:15:20</v>
          </cell>
          <cell r="AM236" t="str">
            <v>0</v>
          </cell>
          <cell r="AP236" t="str">
            <v/>
          </cell>
          <cell r="AQ236" t="str">
            <v>Locate</v>
          </cell>
        </row>
        <row r="237">
          <cell r="B237" t="str">
            <v>MM-ZTK-1F-GEN-INS-RPT-0002</v>
          </cell>
          <cell r="C237" t="str">
            <v>ACTUATED BALL VALVE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INS</v>
          </cell>
          <cell r="M237" t="str">
            <v>Instrumentation and Control</v>
          </cell>
          <cell r="N237" t="str">
            <v>RPT</v>
          </cell>
          <cell r="O237" t="str">
            <v>Report</v>
          </cell>
          <cell r="P237" t="str">
            <v>0</v>
          </cell>
          <cell r="Q237" t="str">
            <v>Submitted</v>
          </cell>
          <cell r="R237" t="str">
            <v>Issued for Review</v>
          </cell>
          <cell r="S237" t="str">
            <v>Issued for Review</v>
          </cell>
          <cell r="T237" t="str">
            <v/>
          </cell>
          <cell r="U237" t="str">
            <v>28-Apr-2026 16:32:38</v>
          </cell>
          <cell r="V237" t="str">
            <v>zm169dc@jutal.com</v>
          </cell>
          <cell r="W237" t="str">
            <v>29-Apr-2026 09:20:01</v>
          </cell>
          <cell r="X237" t="str">
            <v>Jumpol Sudjitjul</v>
          </cell>
          <cell r="Y237" t="str">
            <v/>
          </cell>
          <cell r="Z237" t="str">
            <v/>
          </cell>
          <cell r="AB237" t="str">
            <v/>
          </cell>
          <cell r="AC237" t="str">
            <v>03-May-2026 19:18:17</v>
          </cell>
          <cell r="AE237" t="str">
            <v/>
          </cell>
          <cell r="AF237" t="str">
            <v>08-May-2026 23:25:25</v>
          </cell>
          <cell r="AG237" t="str">
            <v/>
          </cell>
          <cell r="AI237" t="str">
            <v>Jumpol Sudjitjul</v>
          </cell>
          <cell r="AJ237" t="str">
            <v/>
          </cell>
          <cell r="AK237" t="str">
            <v>09-May-2026 08:08:50</v>
          </cell>
          <cell r="AL237" t="str">
            <v>27-Apr-2026 15:15:52</v>
          </cell>
          <cell r="AM237" t="str">
            <v>0</v>
          </cell>
          <cell r="AP237" t="str">
            <v/>
          </cell>
          <cell r="AQ237" t="str">
            <v>Locate</v>
          </cell>
        </row>
        <row r="238">
          <cell r="B238" t="str">
            <v>MM-ZTK-1F-GEN-INS-RPT-0003</v>
          </cell>
          <cell r="C238" t="str">
            <v>ACTUATED COMPACT BALL VALVE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INS</v>
          </cell>
          <cell r="M238" t="str">
            <v>Instrumentation and Control</v>
          </cell>
          <cell r="N238" t="str">
            <v>RPT</v>
          </cell>
          <cell r="O238" t="str">
            <v>Report</v>
          </cell>
          <cell r="P238" t="str">
            <v>0</v>
          </cell>
          <cell r="Q238" t="str">
            <v>Submitted</v>
          </cell>
          <cell r="R238" t="str">
            <v>Issued for Review</v>
          </cell>
          <cell r="S238" t="str">
            <v>Issued for Review</v>
          </cell>
          <cell r="T238" t="str">
            <v/>
          </cell>
          <cell r="U238" t="str">
            <v>28-Apr-2026 16:33:06</v>
          </cell>
          <cell r="V238" t="str">
            <v>zm169dc@jutal.com</v>
          </cell>
          <cell r="W238" t="str">
            <v>29-Apr-2026 09:20:15</v>
          </cell>
          <cell r="X238" t="str">
            <v>Jumpol Sudjitjul</v>
          </cell>
          <cell r="Y238" t="str">
            <v/>
          </cell>
          <cell r="Z238" t="str">
            <v/>
          </cell>
          <cell r="AB238" t="str">
            <v/>
          </cell>
          <cell r="AC238" t="str">
            <v>03-May-2026 19:17:21</v>
          </cell>
          <cell r="AE238" t="str">
            <v/>
          </cell>
          <cell r="AF238" t="str">
            <v>09-May-2026 00:17:33</v>
          </cell>
          <cell r="AG238" t="str">
            <v/>
          </cell>
          <cell r="AI238" t="str">
            <v>Jumpol Sudjitjul</v>
          </cell>
          <cell r="AJ238" t="str">
            <v/>
          </cell>
          <cell r="AK238" t="str">
            <v>09-May-2026 08:09:13</v>
          </cell>
          <cell r="AL238" t="str">
            <v>27-Apr-2026 15:16:25</v>
          </cell>
          <cell r="AM238" t="str">
            <v>0</v>
          </cell>
          <cell r="AP238" t="str">
            <v/>
          </cell>
          <cell r="AQ238" t="str">
            <v>Locate</v>
          </cell>
        </row>
        <row r="239">
          <cell r="B239" t="str">
            <v>MM-ZTK-1F-GEN-INS-RPT-0004</v>
          </cell>
          <cell r="C239" t="str">
            <v>PRESSURE RELIEF VALVES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INS</v>
          </cell>
          <cell r="M239" t="str">
            <v>Instrumentation and Control</v>
          </cell>
          <cell r="N239" t="str">
            <v>RPT</v>
          </cell>
          <cell r="O239" t="str">
            <v>Report</v>
          </cell>
          <cell r="P239" t="str">
            <v>0</v>
          </cell>
          <cell r="Q239" t="str">
            <v>Submitted</v>
          </cell>
          <cell r="R239" t="str">
            <v>Issued for Review</v>
          </cell>
          <cell r="S239" t="str">
            <v>Issued for Review</v>
          </cell>
          <cell r="T239" t="str">
            <v/>
          </cell>
          <cell r="U239" t="str">
            <v>28-Apr-2026 16:33:32</v>
          </cell>
          <cell r="V239" t="str">
            <v>zm169dc@jutal.com</v>
          </cell>
          <cell r="W239" t="str">
            <v>29-Apr-2026 09:20:28</v>
          </cell>
          <cell r="X239" t="str">
            <v>Jumpol Sudjitjul</v>
          </cell>
          <cell r="Y239" t="str">
            <v/>
          </cell>
          <cell r="Z239" t="str">
            <v/>
          </cell>
          <cell r="AB239" t="str">
            <v/>
          </cell>
          <cell r="AC239" t="str">
            <v>03-May-2026 19:16:34</v>
          </cell>
          <cell r="AE239" t="str">
            <v/>
          </cell>
          <cell r="AF239" t="str">
            <v>09-May-2026 00:16:19</v>
          </cell>
          <cell r="AG239" t="str">
            <v/>
          </cell>
          <cell r="AI239" t="str">
            <v>Jumpol Sudjitjul</v>
          </cell>
          <cell r="AJ239" t="str">
            <v/>
          </cell>
          <cell r="AK239" t="str">
            <v>09-May-2026 08:09:39</v>
          </cell>
          <cell r="AL239" t="str">
            <v>27-Apr-2026 15:16:58</v>
          </cell>
          <cell r="AM239" t="str">
            <v>0</v>
          </cell>
          <cell r="AP239" t="str">
            <v/>
          </cell>
          <cell r="AQ239" t="str">
            <v>Locate</v>
          </cell>
        </row>
        <row r="240">
          <cell r="B240" t="str">
            <v>MM-ZTK-1F-GEN-INS-RPT-0005</v>
          </cell>
          <cell r="C240" t="str">
            <v>CORIOLIS FLOW METERS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INS</v>
          </cell>
          <cell r="M240" t="str">
            <v>Instrumentation and Control</v>
          </cell>
          <cell r="N240" t="str">
            <v>RPT</v>
          </cell>
          <cell r="O240" t="str">
            <v>Report</v>
          </cell>
          <cell r="P240" t="str">
            <v>0</v>
          </cell>
          <cell r="Q240" t="str">
            <v>Submitted</v>
          </cell>
          <cell r="R240" t="str">
            <v>Issued for Review</v>
          </cell>
          <cell r="S240" t="str">
            <v>Issued for Review</v>
          </cell>
          <cell r="T240" t="str">
            <v/>
          </cell>
          <cell r="U240" t="str">
            <v>28-Apr-2026 16:33:58</v>
          </cell>
          <cell r="V240" t="str">
            <v>zm169dc@jutal.com</v>
          </cell>
          <cell r="W240" t="str">
            <v>29-Apr-2026 09:26:23</v>
          </cell>
          <cell r="X240" t="str">
            <v>Jumpol Sudjitjul</v>
          </cell>
          <cell r="Y240" t="str">
            <v/>
          </cell>
          <cell r="Z240" t="str">
            <v/>
          </cell>
          <cell r="AB240" t="str">
            <v/>
          </cell>
          <cell r="AC240" t="str">
            <v>03-May-2026 19:15:27</v>
          </cell>
          <cell r="AE240" t="str">
            <v/>
          </cell>
          <cell r="AF240" t="str">
            <v>09-May-2026 00:14:34</v>
          </cell>
          <cell r="AG240" t="str">
            <v/>
          </cell>
          <cell r="AI240" t="str">
            <v>Jumpol Sudjitjul</v>
          </cell>
          <cell r="AJ240" t="str">
            <v/>
          </cell>
          <cell r="AK240" t="str">
            <v>09-May-2026 08:10:02</v>
          </cell>
          <cell r="AL240" t="str">
            <v>27-Apr-2026 15:17:30</v>
          </cell>
          <cell r="AM240" t="str">
            <v>0</v>
          </cell>
          <cell r="AP240" t="str">
            <v/>
          </cell>
          <cell r="AQ240" t="str">
            <v>Locate</v>
          </cell>
        </row>
        <row r="241">
          <cell r="B241" t="str">
            <v>MM-ZTK-1F-GEN-INS-RPT-0006</v>
          </cell>
          <cell r="C241" t="str">
            <v>WELLHEAD CONTROL PANEL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INS</v>
          </cell>
          <cell r="M241" t="str">
            <v>Instrumentation and Control</v>
          </cell>
          <cell r="N241" t="str">
            <v>RPT</v>
          </cell>
          <cell r="O241" t="str">
            <v>Report</v>
          </cell>
          <cell r="P241" t="str">
            <v>0</v>
          </cell>
          <cell r="Q241" t="str">
            <v>Submitted</v>
          </cell>
          <cell r="R241" t="str">
            <v>Issued for Review</v>
          </cell>
          <cell r="S241" t="str">
            <v>Issued for Review</v>
          </cell>
          <cell r="T241" t="str">
            <v/>
          </cell>
          <cell r="U241" t="str">
            <v>28-Apr-2026 16:34:25</v>
          </cell>
          <cell r="V241" t="str">
            <v>zm169dc@jutal.com</v>
          </cell>
          <cell r="W241" t="str">
            <v>29-Apr-2026 09:26:38</v>
          </cell>
          <cell r="X241" t="str">
            <v>Jumpol Sudjitjul</v>
          </cell>
          <cell r="Y241" t="str">
            <v/>
          </cell>
          <cell r="Z241" t="str">
            <v/>
          </cell>
          <cell r="AB241" t="str">
            <v/>
          </cell>
          <cell r="AC241" t="str">
            <v>03-May-2026 19:14:14</v>
          </cell>
          <cell r="AE241" t="str">
            <v/>
          </cell>
          <cell r="AF241" t="str">
            <v>09-May-2026 00:12:50</v>
          </cell>
          <cell r="AG241" t="str">
            <v/>
          </cell>
          <cell r="AI241" t="str">
            <v>Jumpol Sudjitjul</v>
          </cell>
          <cell r="AJ241" t="str">
            <v/>
          </cell>
          <cell r="AK241" t="str">
            <v>09-May-2026 08:10:35</v>
          </cell>
          <cell r="AL241" t="str">
            <v>27-Apr-2026 15:18:03</v>
          </cell>
          <cell r="AM241" t="str">
            <v>0</v>
          </cell>
          <cell r="AP241" t="str">
            <v/>
          </cell>
          <cell r="AQ241" t="str">
            <v>Locate</v>
          </cell>
        </row>
        <row r="242">
          <cell r="B242" t="str">
            <v>MM-ZTK-1F-GEN-INS-RPT-0007</v>
          </cell>
          <cell r="C242" t="str">
            <v>PLC SYSTEM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INS</v>
          </cell>
          <cell r="M242" t="str">
            <v>Instrumentation and Control</v>
          </cell>
          <cell r="N242" t="str">
            <v>RPT</v>
          </cell>
          <cell r="O242" t="str">
            <v>Report</v>
          </cell>
          <cell r="P242" t="str">
            <v>0</v>
          </cell>
          <cell r="Q242" t="str">
            <v>Submitted</v>
          </cell>
          <cell r="R242" t="str">
            <v>Issued for Review</v>
          </cell>
          <cell r="S242" t="str">
            <v>Issued for Review</v>
          </cell>
          <cell r="T242" t="str">
            <v/>
          </cell>
          <cell r="U242" t="str">
            <v>28-Apr-2026 16:34:54</v>
          </cell>
          <cell r="V242" t="str">
            <v>zm169dc@jutal.com</v>
          </cell>
          <cell r="W242" t="str">
            <v>29-Apr-2026 09:26:54</v>
          </cell>
          <cell r="X242" t="str">
            <v>Jumpol Sudjitjul</v>
          </cell>
          <cell r="Y242" t="str">
            <v/>
          </cell>
          <cell r="Z242" t="str">
            <v/>
          </cell>
          <cell r="AB242" t="str">
            <v/>
          </cell>
          <cell r="AC242" t="str">
            <v>03-May-2026 19:13:02</v>
          </cell>
          <cell r="AE242" t="str">
            <v/>
          </cell>
          <cell r="AF242" t="str">
            <v>09-May-2026 00:09:43</v>
          </cell>
          <cell r="AG242" t="str">
            <v/>
          </cell>
          <cell r="AI242" t="str">
            <v>Jumpol Sudjitjul</v>
          </cell>
          <cell r="AJ242" t="str">
            <v/>
          </cell>
          <cell r="AK242" t="str">
            <v>09-May-2026 08:10:55</v>
          </cell>
          <cell r="AL242" t="str">
            <v>27-Apr-2026 15:18:39</v>
          </cell>
          <cell r="AM242" t="str">
            <v>0</v>
          </cell>
          <cell r="AP242" t="str">
            <v/>
          </cell>
          <cell r="AQ242" t="str">
            <v>Locate</v>
          </cell>
        </row>
        <row r="243">
          <cell r="B243" t="str">
            <v>MM-ZTK-1F-GEN-INS-RPT-0008</v>
          </cell>
          <cell r="C243" t="str">
            <v>CONTROL VALVE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INS</v>
          </cell>
          <cell r="M243" t="str">
            <v>Instrumentation and Control</v>
          </cell>
          <cell r="N243" t="str">
            <v>RPT</v>
          </cell>
          <cell r="O243" t="str">
            <v>Report</v>
          </cell>
          <cell r="P243" t="str">
            <v>0</v>
          </cell>
          <cell r="Q243" t="str">
            <v>Submitted</v>
          </cell>
          <cell r="R243" t="str">
            <v>Issued for Review</v>
          </cell>
          <cell r="S243" t="str">
            <v>Issued for Review</v>
          </cell>
          <cell r="T243" t="str">
            <v/>
          </cell>
          <cell r="U243" t="str">
            <v>28-Apr-2026 16:35:21</v>
          </cell>
          <cell r="V243" t="str">
            <v>zm169dc@jutal.com</v>
          </cell>
          <cell r="W243" t="str">
            <v>29-Apr-2026 09:27:12</v>
          </cell>
          <cell r="X243" t="str">
            <v>Jumpol Sudjitjul</v>
          </cell>
          <cell r="Y243" t="str">
            <v/>
          </cell>
          <cell r="Z243" t="str">
            <v/>
          </cell>
          <cell r="AB243" t="str">
            <v/>
          </cell>
          <cell r="AC243" t="str">
            <v>03-May-2026 19:09:38</v>
          </cell>
          <cell r="AE243" t="str">
            <v/>
          </cell>
          <cell r="AF243" t="str">
            <v>09-May-2026 00:04:17</v>
          </cell>
          <cell r="AG243" t="str">
            <v/>
          </cell>
          <cell r="AI243" t="str">
            <v>Jumpol Sudjitjul</v>
          </cell>
          <cell r="AJ243" t="str">
            <v/>
          </cell>
          <cell r="AK243" t="str">
            <v>09-May-2026 08:11:16</v>
          </cell>
          <cell r="AL243" t="str">
            <v>27-Apr-2026 15:19:10</v>
          </cell>
          <cell r="AM243" t="str">
            <v>0</v>
          </cell>
          <cell r="AP243" t="str">
            <v/>
          </cell>
          <cell r="AQ243" t="str">
            <v>Locate</v>
          </cell>
        </row>
        <row r="244">
          <cell r="B244" t="str">
            <v>MM-ZTK-1F-GEN-INS-RPT-0009</v>
          </cell>
          <cell r="C244" t="str">
            <v>SELF-ACTUATED PRESSURE CONTROL VALVES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INS</v>
          </cell>
          <cell r="M244" t="str">
            <v>Instrumentation and Control</v>
          </cell>
          <cell r="N244" t="str">
            <v>RPT</v>
          </cell>
          <cell r="O244" t="str">
            <v>Report</v>
          </cell>
          <cell r="P244" t="str">
            <v>0</v>
          </cell>
          <cell r="Q244" t="str">
            <v>Submitted</v>
          </cell>
          <cell r="R244" t="str">
            <v>Issued for Review</v>
          </cell>
          <cell r="S244" t="str">
            <v>Issued for Review</v>
          </cell>
          <cell r="T244" t="str">
            <v/>
          </cell>
          <cell r="U244" t="str">
            <v>28-Apr-2026 16:35:59</v>
          </cell>
          <cell r="V244" t="str">
            <v>zm169dc@jutal.com</v>
          </cell>
          <cell r="W244" t="str">
            <v>29-Apr-2026 09:29:19</v>
          </cell>
          <cell r="X244" t="str">
            <v>Jumpol Sudjitjul</v>
          </cell>
          <cell r="Y244" t="str">
            <v/>
          </cell>
          <cell r="Z244" t="str">
            <v/>
          </cell>
          <cell r="AB244" t="str">
            <v/>
          </cell>
          <cell r="AC244" t="str">
            <v>03-May-2026 19:04:06</v>
          </cell>
          <cell r="AE244" t="str">
            <v/>
          </cell>
          <cell r="AF244" t="str">
            <v>08-May-2026 23:52:17</v>
          </cell>
          <cell r="AG244" t="str">
            <v/>
          </cell>
          <cell r="AI244" t="str">
            <v>Jumpol Sudjitjul</v>
          </cell>
          <cell r="AJ244" t="str">
            <v/>
          </cell>
          <cell r="AK244" t="str">
            <v>09-May-2026 08:11:39</v>
          </cell>
          <cell r="AL244" t="str">
            <v>27-Apr-2026 15:19:41</v>
          </cell>
          <cell r="AM244" t="str">
            <v>0</v>
          </cell>
          <cell r="AP244" t="str">
            <v/>
          </cell>
          <cell r="AQ244" t="str">
            <v>Locate</v>
          </cell>
        </row>
        <row r="245">
          <cell r="B245" t="str">
            <v>MM-ZTK-1F-GEN-INS-RPT-0010</v>
          </cell>
          <cell r="C245" t="str">
            <v>FIRE &amp; GAS DETECTORS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INS</v>
          </cell>
          <cell r="M245" t="str">
            <v>Instrumentation and Control</v>
          </cell>
          <cell r="N245" t="str">
            <v>RPT</v>
          </cell>
          <cell r="O245" t="str">
            <v>Report</v>
          </cell>
          <cell r="P245" t="str">
            <v>0</v>
          </cell>
          <cell r="Q245" t="str">
            <v>Submitted</v>
          </cell>
          <cell r="R245" t="str">
            <v>Issued for Review</v>
          </cell>
          <cell r="S245" t="str">
            <v>Issued for Review</v>
          </cell>
          <cell r="T245" t="str">
            <v/>
          </cell>
          <cell r="U245" t="str">
            <v>28-Apr-2026 16:36:24</v>
          </cell>
          <cell r="V245" t="str">
            <v>zm169dc@jutal.com</v>
          </cell>
          <cell r="W245" t="str">
            <v>29-Apr-2026 09:29:31</v>
          </cell>
          <cell r="X245" t="str">
            <v>Jumpol Sudjitjul</v>
          </cell>
          <cell r="Y245" t="str">
            <v/>
          </cell>
          <cell r="Z245" t="str">
            <v/>
          </cell>
          <cell r="AB245" t="str">
            <v/>
          </cell>
          <cell r="AC245" t="str">
            <v>03-May-2026 19:02:16</v>
          </cell>
          <cell r="AE245" t="str">
            <v/>
          </cell>
          <cell r="AF245" t="str">
            <v>08-May-2026 23:51:01</v>
          </cell>
          <cell r="AG245" t="str">
            <v/>
          </cell>
          <cell r="AI245" t="str">
            <v>Jumpol Sudjitjul</v>
          </cell>
          <cell r="AJ245" t="str">
            <v/>
          </cell>
          <cell r="AK245" t="str">
            <v>09-May-2026 08:12:03</v>
          </cell>
          <cell r="AL245" t="str">
            <v>27-Apr-2026 15:20:14</v>
          </cell>
          <cell r="AM245" t="str">
            <v>0</v>
          </cell>
          <cell r="AP245" t="str">
            <v/>
          </cell>
          <cell r="AQ245" t="str">
            <v>Locate</v>
          </cell>
        </row>
        <row r="246">
          <cell r="B246" t="str">
            <v>MM-ZTK-1F-GEN-INS-RPT-0011</v>
          </cell>
          <cell r="C246" t="str">
            <v>IN JUNCTION BOX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INS</v>
          </cell>
          <cell r="M246" t="str">
            <v>Instrumentation and Control</v>
          </cell>
          <cell r="N246" t="str">
            <v>RPT</v>
          </cell>
          <cell r="O246" t="str">
            <v>Report</v>
          </cell>
          <cell r="P246" t="str">
            <v>0</v>
          </cell>
          <cell r="Q246" t="str">
            <v>Submitted</v>
          </cell>
          <cell r="R246" t="str">
            <v>Issued for Review</v>
          </cell>
          <cell r="S246" t="str">
            <v>Issued for Review</v>
          </cell>
          <cell r="T246" t="str">
            <v/>
          </cell>
          <cell r="U246" t="str">
            <v>28-Apr-2026 16:36:51</v>
          </cell>
          <cell r="V246" t="str">
            <v>zm169dc@jutal.com</v>
          </cell>
          <cell r="W246" t="str">
            <v>29-Apr-2026 09:29:49</v>
          </cell>
          <cell r="X246" t="str">
            <v>Jumpol Sudjitjul</v>
          </cell>
          <cell r="Y246" t="str">
            <v/>
          </cell>
          <cell r="Z246" t="str">
            <v/>
          </cell>
          <cell r="AB246" t="str">
            <v/>
          </cell>
          <cell r="AC246" t="str">
            <v>03-May-2026 19:00:57</v>
          </cell>
          <cell r="AE246" t="str">
            <v/>
          </cell>
          <cell r="AF246" t="str">
            <v>08-May-2026 23:50:06</v>
          </cell>
          <cell r="AG246" t="str">
            <v/>
          </cell>
          <cell r="AI246" t="str">
            <v>Jumpol Sudjitjul</v>
          </cell>
          <cell r="AJ246" t="str">
            <v/>
          </cell>
          <cell r="AK246" t="str">
            <v>09-May-2026 08:12:27</v>
          </cell>
          <cell r="AL246" t="str">
            <v>27-Apr-2026 15:20:48</v>
          </cell>
          <cell r="AM246" t="str">
            <v>0</v>
          </cell>
          <cell r="AP246" t="str">
            <v/>
          </cell>
          <cell r="AQ246" t="str">
            <v>Locate</v>
          </cell>
        </row>
        <row r="247">
          <cell r="B247" t="str">
            <v>MM-ZTK-1F-GEN-INS-RPT-0012</v>
          </cell>
          <cell r="C247" t="str">
            <v>POSITION LIMIT SWITCH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INS</v>
          </cell>
          <cell r="M247" t="str">
            <v>Instrumentation and Control</v>
          </cell>
          <cell r="N247" t="str">
            <v>RPT</v>
          </cell>
          <cell r="O247" t="str">
            <v>Report</v>
          </cell>
          <cell r="P247" t="str">
            <v>0</v>
          </cell>
          <cell r="Q247" t="str">
            <v>Submitted</v>
          </cell>
          <cell r="R247" t="str">
            <v>Issued for Review</v>
          </cell>
          <cell r="S247" t="str">
            <v>Issued for Review</v>
          </cell>
          <cell r="T247" t="str">
            <v/>
          </cell>
          <cell r="U247" t="str">
            <v>28-Apr-2026 16:37:17</v>
          </cell>
          <cell r="V247" t="str">
            <v>zm169dc@jutal.com</v>
          </cell>
          <cell r="W247" t="str">
            <v>29-Apr-2026 09:30:01</v>
          </cell>
          <cell r="X247" t="str">
            <v>Jumpol Sudjitjul</v>
          </cell>
          <cell r="Y247" t="str">
            <v/>
          </cell>
          <cell r="Z247" t="str">
            <v/>
          </cell>
          <cell r="AB247" t="str">
            <v/>
          </cell>
          <cell r="AC247" t="str">
            <v>03-May-2026 18:54:10</v>
          </cell>
          <cell r="AE247" t="str">
            <v/>
          </cell>
          <cell r="AF247" t="str">
            <v>08-May-2026 23:49:02</v>
          </cell>
          <cell r="AG247" t="str">
            <v/>
          </cell>
          <cell r="AI247" t="str">
            <v>Jumpol Sudjitjul</v>
          </cell>
          <cell r="AJ247" t="str">
            <v/>
          </cell>
          <cell r="AK247" t="str">
            <v>09-May-2026 08:12:55</v>
          </cell>
          <cell r="AL247" t="str">
            <v>27-Apr-2026 15:21:20</v>
          </cell>
          <cell r="AM247" t="str">
            <v>0</v>
          </cell>
          <cell r="AP247" t="str">
            <v/>
          </cell>
          <cell r="AQ247" t="str">
            <v>Locate</v>
          </cell>
        </row>
        <row r="248">
          <cell r="B248" t="str">
            <v>MM-ZTK-1F-GEN-INS-RPT-0013</v>
          </cell>
          <cell r="C248" t="str">
            <v>PRESSURE GAUGES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INS</v>
          </cell>
          <cell r="M248" t="str">
            <v>Instrumentation and Control</v>
          </cell>
          <cell r="N248" t="str">
            <v>RPT</v>
          </cell>
          <cell r="O248" t="str">
            <v>Report</v>
          </cell>
          <cell r="P248" t="str">
            <v>0</v>
          </cell>
          <cell r="Q248" t="str">
            <v>Submitted</v>
          </cell>
          <cell r="R248" t="str">
            <v>Issued for Review</v>
          </cell>
          <cell r="S248" t="str">
            <v>Issued for Review</v>
          </cell>
          <cell r="T248" t="str">
            <v/>
          </cell>
          <cell r="U248" t="str">
            <v>28-Apr-2026 16:37:44</v>
          </cell>
          <cell r="V248" t="str">
            <v>zm169dc@jutal.com</v>
          </cell>
          <cell r="W248" t="str">
            <v>29-Apr-2026 09:31:13</v>
          </cell>
          <cell r="X248" t="str">
            <v>Jumpol Sudjitjul</v>
          </cell>
          <cell r="Y248" t="str">
            <v/>
          </cell>
          <cell r="Z248" t="str">
            <v/>
          </cell>
          <cell r="AB248" t="str">
            <v/>
          </cell>
          <cell r="AC248" t="str">
            <v>03-May-2026 18:47:58</v>
          </cell>
          <cell r="AE248" t="str">
            <v/>
          </cell>
          <cell r="AF248" t="str">
            <v>08-May-2026 23:38:04</v>
          </cell>
          <cell r="AG248" t="str">
            <v/>
          </cell>
          <cell r="AI248" t="str">
            <v>Jumpol Sudjitjul</v>
          </cell>
          <cell r="AJ248" t="str">
            <v/>
          </cell>
          <cell r="AK248" t="str">
            <v>09-May-2026 08:07:00</v>
          </cell>
          <cell r="AL248" t="str">
            <v>27-Apr-2026 15:21:49</v>
          </cell>
          <cell r="AM248" t="str">
            <v>0</v>
          </cell>
          <cell r="AP248" t="str">
            <v/>
          </cell>
          <cell r="AQ248" t="str">
            <v>Locate</v>
          </cell>
        </row>
        <row r="249">
          <cell r="B249" t="str">
            <v>MM-ZTK-1F-GEN-INS-RPT-0014</v>
          </cell>
          <cell r="C249" t="str">
            <v>PRESSURE GAUGES (WIRELESS TYPE)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INS</v>
          </cell>
          <cell r="M249" t="str">
            <v>Instrumentation and Control</v>
          </cell>
          <cell r="N249" t="str">
            <v>RPT</v>
          </cell>
          <cell r="O249" t="str">
            <v>Report</v>
          </cell>
          <cell r="P249" t="str">
            <v>0</v>
          </cell>
          <cell r="Q249" t="str">
            <v>Submitted</v>
          </cell>
          <cell r="R249" t="str">
            <v>Issued for Review</v>
          </cell>
          <cell r="S249" t="str">
            <v>Issued for Review</v>
          </cell>
          <cell r="T249" t="str">
            <v/>
          </cell>
          <cell r="U249" t="str">
            <v>28-Apr-2026 16:38:11</v>
          </cell>
          <cell r="V249" t="str">
            <v>zm169dc@jutal.com</v>
          </cell>
          <cell r="W249" t="str">
            <v>29-Apr-2026 09:31:26</v>
          </cell>
          <cell r="X249" t="str">
            <v>Jumpol Sudjitjul</v>
          </cell>
          <cell r="Y249" t="str">
            <v/>
          </cell>
          <cell r="Z249" t="str">
            <v/>
          </cell>
          <cell r="AB249" t="str">
            <v/>
          </cell>
          <cell r="AC249" t="str">
            <v>03-May-2026 18:42:26</v>
          </cell>
          <cell r="AE249" t="str">
            <v/>
          </cell>
          <cell r="AF249" t="str">
            <v>08-May-2026 23:30:32</v>
          </cell>
          <cell r="AG249" t="str">
            <v/>
          </cell>
          <cell r="AI249" t="str">
            <v>Jumpol Sudjitjul</v>
          </cell>
          <cell r="AJ249" t="str">
            <v/>
          </cell>
          <cell r="AK249" t="str">
            <v>09-May-2026 08:08:02</v>
          </cell>
          <cell r="AL249" t="str">
            <v>27-Apr-2026 15:22:20</v>
          </cell>
          <cell r="AM249" t="str">
            <v>0</v>
          </cell>
          <cell r="AP249" t="str">
            <v/>
          </cell>
          <cell r="AQ249" t="str">
            <v>Locate</v>
          </cell>
        </row>
        <row r="250">
          <cell r="B250" t="str">
            <v>MM-ZTK-1F-GEN-INS-RPT-0015</v>
          </cell>
          <cell r="C250" t="str">
            <v>TEMPERATURE GAUGES AND THERMOWELLS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INS</v>
          </cell>
          <cell r="M250" t="str">
            <v>Instrumentation and Control</v>
          </cell>
          <cell r="N250" t="str">
            <v>RPT</v>
          </cell>
          <cell r="O250" t="str">
            <v>Report</v>
          </cell>
          <cell r="P250" t="str">
            <v>0</v>
          </cell>
          <cell r="Q250" t="str">
            <v>Submitted</v>
          </cell>
          <cell r="R250" t="str">
            <v>Issued for Review</v>
          </cell>
          <cell r="S250" t="str">
            <v>Issued for Review</v>
          </cell>
          <cell r="T250" t="str">
            <v/>
          </cell>
          <cell r="U250" t="str">
            <v>28-Apr-2026 16:38:40</v>
          </cell>
          <cell r="V250" t="str">
            <v>zm169dc@jutal.com</v>
          </cell>
          <cell r="W250" t="str">
            <v>29-Apr-2026 09:31:38</v>
          </cell>
          <cell r="X250" t="str">
            <v>Jumpol Sudjitjul</v>
          </cell>
          <cell r="Y250" t="str">
            <v/>
          </cell>
          <cell r="Z250" t="str">
            <v/>
          </cell>
          <cell r="AB250" t="str">
            <v/>
          </cell>
          <cell r="AC250" t="str">
            <v>03-May-2026 18:36:10</v>
          </cell>
          <cell r="AE250" t="str">
            <v/>
          </cell>
          <cell r="AF250" t="str">
            <v>08-May-2026 23:29:29</v>
          </cell>
          <cell r="AG250" t="str">
            <v/>
          </cell>
          <cell r="AI250" t="str">
            <v>Jumpol Sudjitjul</v>
          </cell>
          <cell r="AJ250" t="str">
            <v/>
          </cell>
          <cell r="AK250" t="str">
            <v>09-May-2026 08:13:13</v>
          </cell>
          <cell r="AL250" t="str">
            <v>27-Apr-2026 15:22:52</v>
          </cell>
          <cell r="AM250" t="str">
            <v>0</v>
          </cell>
          <cell r="AP250" t="str">
            <v/>
          </cell>
          <cell r="AQ250" t="str">
            <v>Locate</v>
          </cell>
        </row>
        <row r="251">
          <cell r="B251" t="str">
            <v>MM-ZTK-1F-GEN-INS-RPT-0016</v>
          </cell>
          <cell r="C251" t="str">
            <v>TEMPERATURE TRANSMITTERS AND THERMOWELLS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INS</v>
          </cell>
          <cell r="M251" t="str">
            <v>Instrumentation and Control</v>
          </cell>
          <cell r="N251" t="str">
            <v>RPT</v>
          </cell>
          <cell r="O251" t="str">
            <v>Report</v>
          </cell>
          <cell r="P251" t="str">
            <v>0</v>
          </cell>
          <cell r="Q251" t="str">
            <v>Submitted</v>
          </cell>
          <cell r="R251" t="str">
            <v>Issued for Review</v>
          </cell>
          <cell r="S251" t="str">
            <v>Issued for Review</v>
          </cell>
          <cell r="T251" t="str">
            <v/>
          </cell>
          <cell r="U251" t="str">
            <v>28-Apr-2026 16:39:08</v>
          </cell>
          <cell r="V251" t="str">
            <v>zm169dc@jutal.com</v>
          </cell>
          <cell r="W251" t="str">
            <v>29-Apr-2026 09:31:54</v>
          </cell>
          <cell r="X251" t="str">
            <v>Jumpol Sudjitjul</v>
          </cell>
          <cell r="Y251" t="str">
            <v/>
          </cell>
          <cell r="Z251" t="str">
            <v/>
          </cell>
          <cell r="AB251" t="str">
            <v/>
          </cell>
          <cell r="AC251" t="str">
            <v>03-May-2026 18:30:41</v>
          </cell>
          <cell r="AE251" t="str">
            <v/>
          </cell>
          <cell r="AF251" t="str">
            <v>08-May-2026 23:26:56</v>
          </cell>
          <cell r="AG251" t="str">
            <v/>
          </cell>
          <cell r="AI251" t="str">
            <v>Jumpol Sudjitjul</v>
          </cell>
          <cell r="AJ251" t="str">
            <v/>
          </cell>
          <cell r="AK251" t="str">
            <v>09-May-2026 08:13:20</v>
          </cell>
          <cell r="AL251" t="str">
            <v>27-Apr-2026 15:23:21</v>
          </cell>
          <cell r="AM251" t="str">
            <v>0</v>
          </cell>
          <cell r="AP251" t="str">
            <v/>
          </cell>
          <cell r="AQ251" t="str">
            <v>Locate</v>
          </cell>
        </row>
        <row r="252">
          <cell r="B252" t="str">
            <v>MM-ZTK-1F-GEN-INS-RPT-0017</v>
          </cell>
          <cell r="C252" t="str">
            <v>TEMPERATURE TRANSMITTERS (PIPE CLAMP) WIRELESS TYPE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INS</v>
          </cell>
          <cell r="M252" t="str">
            <v>Instrumentation and Control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Issued for Review</v>
          </cell>
          <cell r="S252" t="str">
            <v>Issued for Review</v>
          </cell>
          <cell r="T252" t="str">
            <v/>
          </cell>
          <cell r="U252" t="str">
            <v>28-Apr-2026 16:39:33</v>
          </cell>
          <cell r="V252" t="str">
            <v>zm169dc@jutal.com</v>
          </cell>
          <cell r="W252" t="str">
            <v>29-Apr-2026 09:33:18</v>
          </cell>
          <cell r="X252" t="str">
            <v>Jumpol Sudjitjul</v>
          </cell>
          <cell r="Y252" t="str">
            <v/>
          </cell>
          <cell r="Z252" t="str">
            <v/>
          </cell>
          <cell r="AB252" t="str">
            <v/>
          </cell>
          <cell r="AC252" t="str">
            <v>03-May-2026 18:26:38</v>
          </cell>
          <cell r="AE252" t="str">
            <v/>
          </cell>
          <cell r="AF252" t="str">
            <v>08-May-2026 23:27:53</v>
          </cell>
          <cell r="AG252" t="str">
            <v/>
          </cell>
          <cell r="AI252" t="str">
            <v>Jumpol Sudjitjul</v>
          </cell>
          <cell r="AJ252" t="str">
            <v/>
          </cell>
          <cell r="AK252" t="str">
            <v>09-May-2026 08:13:35</v>
          </cell>
          <cell r="AL252" t="str">
            <v>27-Apr-2026 15:23:56</v>
          </cell>
          <cell r="AM252" t="str">
            <v>0</v>
          </cell>
          <cell r="AP252" t="str">
            <v/>
          </cell>
          <cell r="AQ252" t="str">
            <v>Locate</v>
          </cell>
        </row>
        <row r="253">
          <cell r="B253" t="str">
            <v>MM-ZTK-1F-GEN-INS-RPT-0018</v>
          </cell>
          <cell r="C253" t="str">
            <v>PRESSURE TRANSMITTERS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INS</v>
          </cell>
          <cell r="M253" t="str">
            <v>Instrumentation and Control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Issued for Review</v>
          </cell>
          <cell r="S253" t="str">
            <v>Issued for Review</v>
          </cell>
          <cell r="T253" t="str">
            <v/>
          </cell>
          <cell r="U253" t="str">
            <v>28-Apr-2026 16:39:58</v>
          </cell>
          <cell r="V253" t="str">
            <v>zm169dc@jutal.com</v>
          </cell>
          <cell r="W253" t="str">
            <v>29-Apr-2026 09:33:29</v>
          </cell>
          <cell r="X253" t="str">
            <v>Jumpol Sudjitjul</v>
          </cell>
          <cell r="Y253" t="str">
            <v/>
          </cell>
          <cell r="Z253" t="str">
            <v/>
          </cell>
          <cell r="AB253" t="str">
            <v/>
          </cell>
          <cell r="AC253" t="str">
            <v>03-May-2026 18:25:04</v>
          </cell>
          <cell r="AE253" t="str">
            <v/>
          </cell>
          <cell r="AF253" t="str">
            <v>08-May-2026 23:26:22</v>
          </cell>
          <cell r="AG253" t="str">
            <v/>
          </cell>
          <cell r="AI253" t="str">
            <v>Jumpol Sudjitjul</v>
          </cell>
          <cell r="AJ253" t="str">
            <v/>
          </cell>
          <cell r="AK253" t="str">
            <v>09-May-2026 08:13:40</v>
          </cell>
          <cell r="AL253" t="str">
            <v>27-Apr-2026 15:24:29</v>
          </cell>
          <cell r="AM253" t="str">
            <v>0</v>
          </cell>
          <cell r="AP253" t="str">
            <v/>
          </cell>
          <cell r="AQ253" t="str">
            <v>Locate</v>
          </cell>
        </row>
        <row r="254">
          <cell r="B254" t="str">
            <v>MM-ZTK-1F-GEN-INS-RPT-0019</v>
          </cell>
          <cell r="C254" t="str">
            <v>PRESSURE TRANSMITTERS (WIRELESS TYPE)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INS</v>
          </cell>
          <cell r="M254" t="str">
            <v>Instrumentation and Control</v>
          </cell>
          <cell r="N254" t="str">
            <v>RPT</v>
          </cell>
          <cell r="O254" t="str">
            <v>Report</v>
          </cell>
          <cell r="P254" t="str">
            <v>0</v>
          </cell>
          <cell r="Q254" t="str">
            <v>Submitted</v>
          </cell>
          <cell r="R254" t="str">
            <v>Issued for Review</v>
          </cell>
          <cell r="S254" t="str">
            <v>Issued for Review</v>
          </cell>
          <cell r="T254" t="str">
            <v/>
          </cell>
          <cell r="U254" t="str">
            <v>28-Apr-2026 16:40:31</v>
          </cell>
          <cell r="V254" t="str">
            <v>zm169dc@jutal.com</v>
          </cell>
          <cell r="W254" t="str">
            <v>29-Apr-2026 09:33:42</v>
          </cell>
          <cell r="X254" t="str">
            <v>Jumpol Sudjitjul</v>
          </cell>
          <cell r="Y254" t="str">
            <v/>
          </cell>
          <cell r="Z254" t="str">
            <v/>
          </cell>
          <cell r="AB254" t="str">
            <v/>
          </cell>
          <cell r="AC254" t="str">
            <v>03-May-2026 18:23:53</v>
          </cell>
          <cell r="AE254" t="str">
            <v/>
          </cell>
          <cell r="AF254" t="str">
            <v>06-May-2026 16:48:13</v>
          </cell>
          <cell r="AG254" t="str">
            <v/>
          </cell>
          <cell r="AI254" t="str">
            <v>Jumpol Sudjitjul</v>
          </cell>
          <cell r="AJ254" t="str">
            <v/>
          </cell>
          <cell r="AK254" t="str">
            <v>07-May-2026 08:12:01</v>
          </cell>
          <cell r="AL254" t="str">
            <v>27-Apr-2026 15:25:01</v>
          </cell>
          <cell r="AM254" t="str">
            <v>0</v>
          </cell>
          <cell r="AP254" t="str">
            <v/>
          </cell>
          <cell r="AQ254" t="str">
            <v>Locate</v>
          </cell>
        </row>
        <row r="255">
          <cell r="B255" t="str">
            <v>MM-ZTK-1F-GEN-INS-RPT-0020</v>
          </cell>
          <cell r="C255" t="str">
            <v>MAGNETIC LEVEL GAUGES AND TRANSMITTERS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INS</v>
          </cell>
          <cell r="M255" t="str">
            <v>Instrumentation and Control</v>
          </cell>
          <cell r="N255" t="str">
            <v>RPT</v>
          </cell>
          <cell r="O255" t="str">
            <v>Report</v>
          </cell>
          <cell r="P255" t="str">
            <v>0</v>
          </cell>
          <cell r="Q255" t="str">
            <v>Submitted</v>
          </cell>
          <cell r="R255" t="str">
            <v>Issued for Review</v>
          </cell>
          <cell r="S255" t="str">
            <v>Issued for Review</v>
          </cell>
          <cell r="T255" t="str">
            <v/>
          </cell>
          <cell r="U255" t="str">
            <v>28-Apr-2026 16:41:02</v>
          </cell>
          <cell r="V255" t="str">
            <v>zm169dc@jutal.com</v>
          </cell>
          <cell r="W255" t="str">
            <v>29-Apr-2026 09:33:54</v>
          </cell>
          <cell r="X255" t="str">
            <v>Jumpol Sudjitjul</v>
          </cell>
          <cell r="Y255" t="str">
            <v/>
          </cell>
          <cell r="Z255" t="str">
            <v/>
          </cell>
          <cell r="AB255" t="str">
            <v/>
          </cell>
          <cell r="AC255" t="str">
            <v>03-May-2026 18:22:56</v>
          </cell>
          <cell r="AE255" t="str">
            <v/>
          </cell>
          <cell r="AF255" t="str">
            <v>06-May-2026 16:45:57</v>
          </cell>
          <cell r="AG255" t="str">
            <v/>
          </cell>
          <cell r="AI255" t="str">
            <v>Jumpol Sudjitjul</v>
          </cell>
          <cell r="AJ255" t="str">
            <v/>
          </cell>
          <cell r="AK255" t="str">
            <v>07-May-2026 08:13:43</v>
          </cell>
          <cell r="AL255" t="str">
            <v>27-Apr-2026 15:25:40</v>
          </cell>
          <cell r="AM255" t="str">
            <v>0</v>
          </cell>
          <cell r="AP255" t="str">
            <v/>
          </cell>
          <cell r="AQ255" t="str">
            <v>Locate</v>
          </cell>
        </row>
        <row r="256">
          <cell r="B256" t="str">
            <v>MM-ZTK-1F-GEN-INS-RPT-0021</v>
          </cell>
          <cell r="C256" t="str">
            <v>DP LEVEL TRANSMITTERS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INS</v>
          </cell>
          <cell r="M256" t="str">
            <v>Instrumentation and Control</v>
          </cell>
          <cell r="N256" t="str">
            <v>RPT</v>
          </cell>
          <cell r="O256" t="str">
            <v>Report</v>
          </cell>
          <cell r="P256" t="str">
            <v>0</v>
          </cell>
          <cell r="Q256" t="str">
            <v>Submitted</v>
          </cell>
          <cell r="R256" t="str">
            <v>Issued for Review</v>
          </cell>
          <cell r="S256" t="str">
            <v>Issued for Review</v>
          </cell>
          <cell r="T256" t="str">
            <v/>
          </cell>
          <cell r="U256" t="str">
            <v>28-Apr-2026 16:41:29</v>
          </cell>
          <cell r="V256" t="str">
            <v>zm169dc@jutal.com</v>
          </cell>
          <cell r="W256" t="str">
            <v>29-Apr-2026 09:34:46</v>
          </cell>
          <cell r="X256" t="str">
            <v>Jumpol Sudjitjul</v>
          </cell>
          <cell r="Y256" t="str">
            <v/>
          </cell>
          <cell r="Z256" t="str">
            <v/>
          </cell>
          <cell r="AB256" t="str">
            <v/>
          </cell>
          <cell r="AC256" t="str">
            <v>03-May-2026 18:19:26</v>
          </cell>
          <cell r="AE256" t="str">
            <v/>
          </cell>
          <cell r="AF256" t="str">
            <v>06-May-2026 16:42:00</v>
          </cell>
          <cell r="AG256" t="str">
            <v/>
          </cell>
          <cell r="AI256" t="str">
            <v>Jumpol Sudjitjul</v>
          </cell>
          <cell r="AJ256" t="str">
            <v/>
          </cell>
          <cell r="AK256" t="str">
            <v>07-May-2026 08:15:20</v>
          </cell>
          <cell r="AL256" t="str">
            <v>27-Apr-2026 15:26:11</v>
          </cell>
          <cell r="AM256" t="str">
            <v>0</v>
          </cell>
          <cell r="AP256" t="str">
            <v/>
          </cell>
          <cell r="AQ256" t="str">
            <v>Locate</v>
          </cell>
        </row>
        <row r="257">
          <cell r="B257" t="str">
            <v>MM-ZTK-1F-GEN-INS-RPT-0022</v>
          </cell>
          <cell r="C257" t="str">
            <v>RESTRICTION ORIFICES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INS</v>
          </cell>
          <cell r="M257" t="str">
            <v>Instrumentation and Control</v>
          </cell>
          <cell r="N257" t="str">
            <v>RPT</v>
          </cell>
          <cell r="O257" t="str">
            <v>Report</v>
          </cell>
          <cell r="P257" t="str">
            <v>0</v>
          </cell>
          <cell r="Q257" t="str">
            <v>Submitted</v>
          </cell>
          <cell r="R257" t="str">
            <v>Issued for Review</v>
          </cell>
          <cell r="S257" t="str">
            <v>Issued for Review</v>
          </cell>
          <cell r="T257" t="str">
            <v/>
          </cell>
          <cell r="U257" t="str">
            <v>28-Apr-2026 16:42:12</v>
          </cell>
          <cell r="V257" t="str">
            <v>zm169dc@jutal.com</v>
          </cell>
          <cell r="W257" t="str">
            <v>29-Apr-2026 09:30:58</v>
          </cell>
          <cell r="X257" t="str">
            <v>Jumpol Sudjitjul</v>
          </cell>
          <cell r="Y257" t="str">
            <v/>
          </cell>
          <cell r="Z257" t="str">
            <v/>
          </cell>
          <cell r="AB257" t="str">
            <v/>
          </cell>
          <cell r="AC257" t="str">
            <v>03-May-2026 18:52:42</v>
          </cell>
          <cell r="AE257" t="str">
            <v/>
          </cell>
          <cell r="AF257" t="str">
            <v>08-May-2026 23:40:21</v>
          </cell>
          <cell r="AG257" t="str">
            <v/>
          </cell>
          <cell r="AI257" t="str">
            <v>Jumpol Sudjitjul</v>
          </cell>
          <cell r="AJ257" t="str">
            <v/>
          </cell>
          <cell r="AK257" t="str">
            <v>09-May-2026 08:13:57</v>
          </cell>
          <cell r="AL257" t="str">
            <v>27-Apr-2026 15:26:45</v>
          </cell>
          <cell r="AM257" t="str">
            <v>0</v>
          </cell>
          <cell r="AP257" t="str">
            <v/>
          </cell>
          <cell r="AQ257" t="str">
            <v>Locate</v>
          </cell>
        </row>
        <row r="258">
          <cell r="B258" t="str">
            <v>MM-ZTK-1F-GEN-INS-RPT-0023</v>
          </cell>
          <cell r="C258" t="str">
            <v>VORTEX FLOW METERS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INS</v>
          </cell>
          <cell r="M258" t="str">
            <v>Instrumentation and Control</v>
          </cell>
          <cell r="N258" t="str">
            <v>RPT</v>
          </cell>
          <cell r="O258" t="str">
            <v>Report</v>
          </cell>
          <cell r="P258" t="str">
            <v>0</v>
          </cell>
          <cell r="Q258" t="str">
            <v>Submitted</v>
          </cell>
          <cell r="R258" t="str">
            <v>Issued for Review</v>
          </cell>
          <cell r="S258" t="str">
            <v>Issued for Review</v>
          </cell>
          <cell r="T258" t="str">
            <v/>
          </cell>
          <cell r="U258" t="str">
            <v>28-Apr-2026 16:42:51</v>
          </cell>
          <cell r="V258" t="str">
            <v>zm169dc@jutal.com</v>
          </cell>
          <cell r="W258" t="str">
            <v>29-Apr-2026 09:31:15</v>
          </cell>
          <cell r="X258" t="str">
            <v>Jumpol Sudjitjul</v>
          </cell>
          <cell r="Y258" t="str">
            <v/>
          </cell>
          <cell r="Z258" t="str">
            <v/>
          </cell>
          <cell r="AB258" t="str">
            <v/>
          </cell>
          <cell r="AC258" t="str">
            <v>03-May-2026 18:43:55</v>
          </cell>
          <cell r="AE258" t="str">
            <v/>
          </cell>
          <cell r="AF258" t="str">
            <v>08-May-2026 23:37:27</v>
          </cell>
          <cell r="AG258" t="str">
            <v/>
          </cell>
          <cell r="AI258" t="str">
            <v>Jumpol Sudjitjul</v>
          </cell>
          <cell r="AJ258" t="str">
            <v/>
          </cell>
          <cell r="AK258" t="str">
            <v>09-May-2026 08:14:00</v>
          </cell>
          <cell r="AL258" t="str">
            <v>27-Apr-2026 15:27:15</v>
          </cell>
          <cell r="AM258" t="str">
            <v>0</v>
          </cell>
          <cell r="AP258" t="str">
            <v/>
          </cell>
          <cell r="AQ258" t="str">
            <v>Locate</v>
          </cell>
        </row>
        <row r="259">
          <cell r="B259" t="str">
            <v>MM-ZTK-1F-GEN-INS-RPT-0024</v>
          </cell>
          <cell r="C259" t="str">
            <v>NON-INTRUSIVE SAND MONITORING SYSTEM (ACOUSTIC TYPE)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INS</v>
          </cell>
          <cell r="M259" t="str">
            <v>Instrumentation and Control</v>
          </cell>
          <cell r="N259" t="str">
            <v>RPT</v>
          </cell>
          <cell r="O259" t="str">
            <v>Report</v>
          </cell>
          <cell r="P259" t="str">
            <v>0</v>
          </cell>
          <cell r="Q259" t="str">
            <v>Submitted</v>
          </cell>
          <cell r="R259" t="str">
            <v>Issued for Review</v>
          </cell>
          <cell r="S259" t="str">
            <v>Issued for Review</v>
          </cell>
          <cell r="T259" t="str">
            <v/>
          </cell>
          <cell r="U259" t="str">
            <v>28-Apr-2026 16:43:15</v>
          </cell>
          <cell r="V259" t="str">
            <v>zm169dc@jutal.com</v>
          </cell>
          <cell r="W259" t="str">
            <v>29-Apr-2026 09:31:29</v>
          </cell>
          <cell r="X259" t="str">
            <v>Jumpol Sudjitjul</v>
          </cell>
          <cell r="Y259" t="str">
            <v/>
          </cell>
          <cell r="Z259" t="str">
            <v/>
          </cell>
          <cell r="AB259" t="str">
            <v/>
          </cell>
          <cell r="AC259" t="str">
            <v>03-May-2026 18:39:50</v>
          </cell>
          <cell r="AE259" t="str">
            <v/>
          </cell>
          <cell r="AF259" t="str">
            <v>08-May-2026 23:30:00</v>
          </cell>
          <cell r="AG259" t="str">
            <v/>
          </cell>
          <cell r="AI259" t="str">
            <v>Jumpol Sudjitjul</v>
          </cell>
          <cell r="AJ259" t="str">
            <v/>
          </cell>
          <cell r="AK259" t="str">
            <v>09-May-2026 08:14:19</v>
          </cell>
          <cell r="AL259" t="str">
            <v>27-Apr-2026 15:27:45</v>
          </cell>
          <cell r="AM259" t="str">
            <v>0</v>
          </cell>
          <cell r="AP259" t="str">
            <v/>
          </cell>
          <cell r="AQ259" t="str">
            <v>Locate</v>
          </cell>
        </row>
        <row r="260">
          <cell r="B260" t="str">
            <v>MM-ZTK-1F-GEN-INS-RPT-0025</v>
          </cell>
          <cell r="C260" t="str">
            <v>NON-INTRUSIVE WIRELESS SAND MONITORING SYSTEM (ULTRASONIC TYPE)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INS</v>
          </cell>
          <cell r="M260" t="str">
            <v>Instrumentation and Control</v>
          </cell>
          <cell r="N260" t="str">
            <v>RPT</v>
          </cell>
          <cell r="O260" t="str">
            <v>Report</v>
          </cell>
          <cell r="P260" t="str">
            <v>0</v>
          </cell>
          <cell r="Q260" t="str">
            <v>Submitted</v>
          </cell>
          <cell r="R260" t="str">
            <v>Issued for Review</v>
          </cell>
          <cell r="S260" t="str">
            <v>Issued for Review</v>
          </cell>
          <cell r="T260" t="str">
            <v/>
          </cell>
          <cell r="U260" t="str">
            <v>28-Apr-2026 16:43:43</v>
          </cell>
          <cell r="V260" t="str">
            <v>zm169dc@jutal.com</v>
          </cell>
          <cell r="W260" t="str">
            <v>29-Apr-2026 09:31:42</v>
          </cell>
          <cell r="X260" t="str">
            <v>Jumpol Sudjitjul</v>
          </cell>
          <cell r="Y260" t="str">
            <v/>
          </cell>
          <cell r="Z260" t="str">
            <v/>
          </cell>
          <cell r="AB260" t="str">
            <v/>
          </cell>
          <cell r="AC260" t="str">
            <v>03-May-2026 18:34:12</v>
          </cell>
          <cell r="AE260" t="str">
            <v/>
          </cell>
          <cell r="AF260" t="str">
            <v>08-May-2026 23:28:37</v>
          </cell>
          <cell r="AG260" t="str">
            <v/>
          </cell>
          <cell r="AI260" t="str">
            <v>Jumpol Sudjitjul</v>
          </cell>
          <cell r="AJ260" t="str">
            <v/>
          </cell>
          <cell r="AK260" t="str">
            <v>09-May-2026 08:14:22</v>
          </cell>
          <cell r="AL260" t="str">
            <v>27-Apr-2026 15:28:21</v>
          </cell>
          <cell r="AM260" t="str">
            <v>0</v>
          </cell>
          <cell r="AP260" t="str">
            <v/>
          </cell>
          <cell r="AQ260" t="str">
            <v>Locate</v>
          </cell>
        </row>
        <row r="261">
          <cell r="B261" t="str">
            <v>MM-ZTK-1F-GEN-INS-RPT-0026</v>
          </cell>
          <cell r="C261" t="str">
            <v>IN CABLE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INS</v>
          </cell>
          <cell r="M261" t="str">
            <v>Instrumentation and Control</v>
          </cell>
          <cell r="N261" t="str">
            <v>RPT</v>
          </cell>
          <cell r="O261" t="str">
            <v>Report</v>
          </cell>
          <cell r="P261" t="str">
            <v>0</v>
          </cell>
          <cell r="Q261" t="str">
            <v>Submitted</v>
          </cell>
          <cell r="R261" t="str">
            <v>Issued for Review</v>
          </cell>
          <cell r="S261" t="str">
            <v>Issued for Review</v>
          </cell>
          <cell r="T261" t="str">
            <v/>
          </cell>
          <cell r="U261" t="str">
            <v>28-Apr-2026 16:44:10</v>
          </cell>
          <cell r="V261" t="str">
            <v>zm169dc@jutal.com</v>
          </cell>
          <cell r="W261" t="str">
            <v>29-Apr-2026 09:27:14</v>
          </cell>
          <cell r="X261" t="str">
            <v>Jumpol Sudjitjul</v>
          </cell>
          <cell r="Y261" t="str">
            <v/>
          </cell>
          <cell r="Z261" t="str">
            <v/>
          </cell>
          <cell r="AB261" t="str">
            <v/>
          </cell>
          <cell r="AC261" t="str">
            <v>03-May-2026 19:11:21</v>
          </cell>
          <cell r="AE261" t="str">
            <v/>
          </cell>
          <cell r="AF261" t="str">
            <v>09-May-2026 00:05:56</v>
          </cell>
          <cell r="AG261" t="str">
            <v/>
          </cell>
          <cell r="AI261" t="str">
            <v>Jumpol Sudjitjul</v>
          </cell>
          <cell r="AJ261" t="str">
            <v/>
          </cell>
          <cell r="AK261" t="str">
            <v>09-May-2026 08:14:45</v>
          </cell>
          <cell r="AL261" t="str">
            <v>27-Apr-2026 15:28:54</v>
          </cell>
          <cell r="AM261" t="str">
            <v>0</v>
          </cell>
          <cell r="AP261" t="str">
            <v/>
          </cell>
          <cell r="AQ261" t="str">
            <v>Locate</v>
          </cell>
        </row>
        <row r="262">
          <cell r="B262" t="str">
            <v>MM-ZTK-1F-GEN-INS-RPT-0027</v>
          </cell>
          <cell r="C262" t="str">
            <v>IN CABLE TRAY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INS</v>
          </cell>
          <cell r="M262" t="str">
            <v>Instrumentation and Control</v>
          </cell>
          <cell r="N262" t="str">
            <v>RPT</v>
          </cell>
          <cell r="O262" t="str">
            <v>Report</v>
          </cell>
          <cell r="P262" t="str">
            <v>0</v>
          </cell>
          <cell r="Q262" t="str">
            <v>Submitted</v>
          </cell>
          <cell r="R262" t="str">
            <v>Issued for Review</v>
          </cell>
          <cell r="S262" t="str">
            <v>Issued for Review</v>
          </cell>
          <cell r="T262" t="str">
            <v/>
          </cell>
          <cell r="U262" t="str">
            <v>28-Apr-2026 16:44:42</v>
          </cell>
          <cell r="V262" t="str">
            <v>zm169dc@jutal.com</v>
          </cell>
          <cell r="W262" t="str">
            <v>29-Apr-2026 09:27:28</v>
          </cell>
          <cell r="X262" t="str">
            <v>Jumpol Sudjitjul</v>
          </cell>
          <cell r="Y262" t="str">
            <v/>
          </cell>
          <cell r="Z262" t="str">
            <v/>
          </cell>
          <cell r="AB262" t="str">
            <v/>
          </cell>
          <cell r="AC262" t="str">
            <v>03-May-2026 19:07:44</v>
          </cell>
          <cell r="AE262" t="str">
            <v/>
          </cell>
          <cell r="AF262" t="str">
            <v>08-May-2026 23:59:00</v>
          </cell>
          <cell r="AG262" t="str">
            <v/>
          </cell>
          <cell r="AI262" t="str">
            <v>Jumpol Sudjitjul</v>
          </cell>
          <cell r="AJ262" t="str">
            <v/>
          </cell>
          <cell r="AK262" t="str">
            <v>09-May-2026 08:15:03</v>
          </cell>
          <cell r="AL262" t="str">
            <v>27-Apr-2026 15:29:27</v>
          </cell>
          <cell r="AM262" t="str">
            <v>0</v>
          </cell>
          <cell r="AP262" t="str">
            <v/>
          </cell>
          <cell r="AQ262" t="str">
            <v>Locate</v>
          </cell>
        </row>
        <row r="263">
          <cell r="B263" t="str">
            <v>MM-ZTK-1F-GEN-INS-RPT-0028</v>
          </cell>
          <cell r="C263" t="str">
            <v>IN CABLE GLAND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INS</v>
          </cell>
          <cell r="M263" t="str">
            <v>Instrumentation and Control</v>
          </cell>
          <cell r="N263" t="str">
            <v>RPT</v>
          </cell>
          <cell r="O263" t="str">
            <v>Report</v>
          </cell>
          <cell r="P263" t="str">
            <v>0</v>
          </cell>
          <cell r="Q263" t="str">
            <v>Submitted</v>
          </cell>
          <cell r="R263" t="str">
            <v>Issued for Review</v>
          </cell>
          <cell r="S263" t="str">
            <v>Issued for Review</v>
          </cell>
          <cell r="T263" t="str">
            <v/>
          </cell>
          <cell r="U263" t="str">
            <v>28-Apr-2026 16:45:13</v>
          </cell>
          <cell r="V263" t="str">
            <v>zm169dc@jutal.com</v>
          </cell>
          <cell r="W263" t="str">
            <v>29-Apr-2026 09:27:45</v>
          </cell>
          <cell r="X263" t="str">
            <v>Jumpol Sudjitjul</v>
          </cell>
          <cell r="Y263" t="str">
            <v/>
          </cell>
          <cell r="Z263" t="str">
            <v/>
          </cell>
          <cell r="AB263" t="str">
            <v/>
          </cell>
          <cell r="AC263" t="str">
            <v>03-May-2026 19:06:27</v>
          </cell>
          <cell r="AE263" t="str">
            <v/>
          </cell>
          <cell r="AF263" t="str">
            <v>08-May-2026 23:55:52</v>
          </cell>
          <cell r="AG263" t="str">
            <v/>
          </cell>
          <cell r="AI263" t="str">
            <v>Jumpol Sudjitjul</v>
          </cell>
          <cell r="AJ263" t="str">
            <v/>
          </cell>
          <cell r="AK263" t="str">
            <v>09-May-2026 08:15:23</v>
          </cell>
          <cell r="AL263" t="str">
            <v>27-Apr-2026 15:29:56</v>
          </cell>
          <cell r="AM263" t="str">
            <v>0</v>
          </cell>
          <cell r="AP263" t="str">
            <v/>
          </cell>
          <cell r="AQ263" t="str">
            <v>Locate</v>
          </cell>
        </row>
        <row r="264">
          <cell r="B264" t="str">
            <v>MM-ZTK-1F-GEN-INS-RPT-0029</v>
          </cell>
          <cell r="C264" t="str">
            <v>IN FITTING AND TUBING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INS</v>
          </cell>
          <cell r="M264" t="str">
            <v>Instrumentation and Control</v>
          </cell>
          <cell r="N264" t="str">
            <v>RPT</v>
          </cell>
          <cell r="O264" t="str">
            <v>Report</v>
          </cell>
          <cell r="P264" t="str">
            <v>0</v>
          </cell>
          <cell r="Q264" t="str">
            <v>Submitted</v>
          </cell>
          <cell r="R264" t="str">
            <v>Issued for Review</v>
          </cell>
          <cell r="S264" t="str">
            <v>Issued for Review</v>
          </cell>
          <cell r="T264" t="str">
            <v/>
          </cell>
          <cell r="U264" t="str">
            <v>28-Apr-2026 16:45:39</v>
          </cell>
          <cell r="V264" t="str">
            <v>zm169dc@jutal.com</v>
          </cell>
          <cell r="W264" t="str">
            <v>29-Apr-2026 09:27:59</v>
          </cell>
          <cell r="X264" t="str">
            <v>Jumpol Sudjitjul</v>
          </cell>
          <cell r="Y264" t="str">
            <v/>
          </cell>
          <cell r="Z264" t="str">
            <v/>
          </cell>
          <cell r="AB264" t="str">
            <v/>
          </cell>
          <cell r="AC264" t="str">
            <v>03-May-2026 19:05:18</v>
          </cell>
          <cell r="AE264" t="str">
            <v/>
          </cell>
          <cell r="AF264" t="str">
            <v>08-May-2026 23:54:18</v>
          </cell>
          <cell r="AG264" t="str">
            <v/>
          </cell>
          <cell r="AI264" t="str">
            <v>Jumpol Sudjitjul</v>
          </cell>
          <cell r="AJ264" t="str">
            <v/>
          </cell>
          <cell r="AK264" t="str">
            <v>09-May-2026 08:15:42</v>
          </cell>
          <cell r="AL264" t="str">
            <v>27-Apr-2026 15:30:27</v>
          </cell>
          <cell r="AM264" t="str">
            <v>0</v>
          </cell>
          <cell r="AP264" t="str">
            <v/>
          </cell>
          <cell r="AQ264" t="str">
            <v>Locate</v>
          </cell>
        </row>
        <row r="265">
          <cell r="B265" t="str">
            <v>MM-ZTK-1F-GEN-INS-RPT-0100</v>
          </cell>
          <cell r="C265" t="str">
            <v>CRITICALITY RATING ANALYSIS (INSTRUMENT)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INS</v>
          </cell>
          <cell r="M265" t="str">
            <v>Instrumentation and Control</v>
          </cell>
          <cell r="N265" t="str">
            <v>RPT</v>
          </cell>
          <cell r="O265" t="str">
            <v>Report</v>
          </cell>
          <cell r="P265" t="str">
            <v>0</v>
          </cell>
          <cell r="Q265" t="str">
            <v>Submitted</v>
          </cell>
          <cell r="R265" t="str">
            <v>IFR</v>
          </cell>
          <cell r="S265" t="str">
            <v>Issued for Review</v>
          </cell>
          <cell r="T265" t="str">
            <v/>
          </cell>
          <cell r="U265" t="str">
            <v>20-May-2026 15:07:31</v>
          </cell>
          <cell r="V265" t="str">
            <v>zm169dc@jutal.com</v>
          </cell>
          <cell r="W265" t="str">
            <v>20-May-2026 16:27:16</v>
          </cell>
          <cell r="X265" t="str">
            <v>Jumpol Sudjitjul</v>
          </cell>
          <cell r="Y265" t="str">
            <v>27-May-2026</v>
          </cell>
          <cell r="Z265" t="str">
            <v/>
          </cell>
          <cell r="AA265" t="str">
            <v>Wichai Salee</v>
          </cell>
          <cell r="AB265" t="str">
            <v>29-May-2026</v>
          </cell>
          <cell r="AC265" t="str">
            <v>15-Jun-2026 09:48:35</v>
          </cell>
          <cell r="AD265" t="str">
            <v>Pornlert Wanaphattharaphan</v>
          </cell>
          <cell r="AE265" t="str">
            <v>02-Jun-2026</v>
          </cell>
          <cell r="AF265" t="str">
            <v>15-Jun-2026 22:51:23</v>
          </cell>
          <cell r="AG265" t="str">
            <v>APPR-C</v>
          </cell>
          <cell r="AH265" t="str">
            <v>Approved (Proceed to Rev.C)</v>
          </cell>
          <cell r="AI265" t="str">
            <v>Jumpol Sudjitjul</v>
          </cell>
          <cell r="AJ265" t="str">
            <v>04-Jun-2026</v>
          </cell>
          <cell r="AK265" t="str">
            <v>16-Jun-2026 09:38:44</v>
          </cell>
          <cell r="AL265" t="str">
            <v>16-Jun-2026 03:34:04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MM-ZTK-1F-GEN-INS-SPE-0001</v>
          </cell>
          <cell r="C266" t="str">
            <v>PROJECT SPECIFICATION FOR ACTUATED CHOKE VALVES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INS</v>
          </cell>
          <cell r="M266" t="str">
            <v>Instrumentation and Control</v>
          </cell>
          <cell r="N266" t="str">
            <v>SPE</v>
          </cell>
          <cell r="O266" t="str">
            <v>Specification</v>
          </cell>
          <cell r="P266" t="str">
            <v>0</v>
          </cell>
          <cell r="Q266" t="str">
            <v>Revised</v>
          </cell>
          <cell r="R266" t="str">
            <v>IFR</v>
          </cell>
          <cell r="S266" t="str">
            <v>Issued for Review</v>
          </cell>
          <cell r="T266" t="str">
            <v>14-May-2026</v>
          </cell>
          <cell r="U266" t="str">
            <v>14-Jun-2026 22:04:44</v>
          </cell>
          <cell r="V266" t="str">
            <v>wisuda.c@jutal.com</v>
          </cell>
          <cell r="W266" t="str">
            <v>10-Apr-2026 15:04:15</v>
          </cell>
          <cell r="X266" t="str">
            <v>Jumpol Sudjitjul</v>
          </cell>
          <cell r="Y266" t="str">
            <v/>
          </cell>
          <cell r="Z266" t="str">
            <v>22-Apr-2026 13:24:24</v>
          </cell>
          <cell r="AA266" t="str">
            <v>Wichai Salee</v>
          </cell>
          <cell r="AB266" t="str">
            <v/>
          </cell>
          <cell r="AC266" t="str">
            <v>23-Apr-2026 17:07:35</v>
          </cell>
          <cell r="AD266" t="str">
            <v>Pornlert Wanaphattharaphan</v>
          </cell>
          <cell r="AE266" t="str">
            <v/>
          </cell>
          <cell r="AF266" t="str">
            <v>27-Apr-2026 22:25:27</v>
          </cell>
          <cell r="AG266" t="str">
            <v/>
          </cell>
          <cell r="AI266" t="str">
            <v>Jumpol Sudjitjul</v>
          </cell>
          <cell r="AJ266" t="str">
            <v/>
          </cell>
          <cell r="AK266" t="str">
            <v>28-Apr-2026 10:36:16</v>
          </cell>
          <cell r="AL266" t="str">
            <v/>
          </cell>
          <cell r="AM266" t="str">
            <v>0</v>
          </cell>
          <cell r="AP266" t="str">
            <v/>
          </cell>
          <cell r="AQ266" t="str">
            <v>Locate</v>
          </cell>
        </row>
        <row r="267">
          <cell r="B267" t="str">
            <v>MM-ZTK-1F-GEN-INS-SPE-0002</v>
          </cell>
          <cell r="C267" t="str">
            <v>PROJECT SPECIFICATION FOR ACTUATED BALL VALVES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INS</v>
          </cell>
          <cell r="M267" t="str">
            <v>Instrumentation and Control</v>
          </cell>
          <cell r="N267" t="str">
            <v>SPE</v>
          </cell>
          <cell r="O267" t="str">
            <v>Specification</v>
          </cell>
          <cell r="P267" t="str">
            <v>0</v>
          </cell>
          <cell r="Q267" t="str">
            <v>Submitted</v>
          </cell>
          <cell r="R267" t="str">
            <v>IFR</v>
          </cell>
          <cell r="S267" t="str">
            <v>Issued for Review</v>
          </cell>
          <cell r="T267" t="str">
            <v/>
          </cell>
          <cell r="U267" t="str">
            <v>20-Apr-2026 17:30:01</v>
          </cell>
          <cell r="V267" t="str">
            <v>wisuda.c@jutal.com</v>
          </cell>
          <cell r="W267" t="str">
            <v>21-Apr-2026 09:40:37</v>
          </cell>
          <cell r="X267" t="str">
            <v>Jumpol Sudjitjul</v>
          </cell>
          <cell r="Y267" t="str">
            <v>28-Apr-2026</v>
          </cell>
          <cell r="Z267" t="str">
            <v/>
          </cell>
          <cell r="AA267" t="str">
            <v>Wichai Salee</v>
          </cell>
          <cell r="AB267" t="str">
            <v>30-Apr-2026</v>
          </cell>
          <cell r="AC267" t="str">
            <v>11-May-2026 10:13:21</v>
          </cell>
          <cell r="AD267" t="str">
            <v>Pornlert Wanaphattharaphan</v>
          </cell>
          <cell r="AE267" t="str">
            <v>05-May-2026</v>
          </cell>
          <cell r="AF267" t="str">
            <v>11-May-2026 16:29:31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06-May-2026</v>
          </cell>
          <cell r="AK267" t="str">
            <v>11-May-2026 17:42:40</v>
          </cell>
          <cell r="AL267" t="str">
            <v>11-May-2026 11:07:52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MM-ZTK-1F-GEN-INS-SPE-0004</v>
          </cell>
          <cell r="C268" t="str">
            <v>PROJECT SPECIFICATION FOR PRESSURE RELIEF VALVES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INS</v>
          </cell>
          <cell r="M268" t="str">
            <v>Instrumentation and Control</v>
          </cell>
          <cell r="N268" t="str">
            <v>SPE</v>
          </cell>
          <cell r="O268" t="str">
            <v>Specification</v>
          </cell>
          <cell r="P268" t="str">
            <v>0</v>
          </cell>
          <cell r="Q268" t="str">
            <v>Submitted</v>
          </cell>
          <cell r="R268" t="str">
            <v>IFR</v>
          </cell>
          <cell r="S268" t="str">
            <v>Issued for Review</v>
          </cell>
          <cell r="T268" t="str">
            <v/>
          </cell>
          <cell r="U268" t="str">
            <v>13-Apr-2026 10:13:57</v>
          </cell>
          <cell r="V268" t="str">
            <v>zm169dc@jutal.com</v>
          </cell>
          <cell r="W268" t="str">
            <v>13-Apr-2026 11:17:47</v>
          </cell>
          <cell r="X268" t="str">
            <v>Jumpol Sudjitjul</v>
          </cell>
          <cell r="Y268" t="str">
            <v>22-Apr-2026</v>
          </cell>
          <cell r="Z268" t="str">
            <v/>
          </cell>
          <cell r="AA268" t="str">
            <v>Wichai Salee</v>
          </cell>
          <cell r="AB268" t="str">
            <v>24-Apr-2026</v>
          </cell>
          <cell r="AC268" t="str">
            <v>05-May-2026 11:28:14</v>
          </cell>
          <cell r="AD268" t="str">
            <v>Pornlert Wanaphattharaphan</v>
          </cell>
          <cell r="AE268" t="str">
            <v>27-Apr-2026</v>
          </cell>
          <cell r="AF268" t="str">
            <v>05-May-2026 22:10:20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28-Apr-2026</v>
          </cell>
          <cell r="AK268" t="str">
            <v>06-May-2026 09:19:06</v>
          </cell>
          <cell r="AL268" t="str">
            <v>06-May-2026 02:54:10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MM-ZTK-1F-GEN-INS-SPE-0005</v>
          </cell>
          <cell r="C269" t="str">
            <v>PROJECT SPECIFICATION FOR CORIOLIS FLOW METERS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INS</v>
          </cell>
          <cell r="M269" t="str">
            <v>Instrumentation and Control</v>
          </cell>
          <cell r="N269" t="str">
            <v>SPE</v>
          </cell>
          <cell r="O269" t="str">
            <v>Specification</v>
          </cell>
          <cell r="P269" t="str">
            <v>0</v>
          </cell>
          <cell r="Q269" t="str">
            <v>Submitted</v>
          </cell>
          <cell r="R269" t="str">
            <v>IFR</v>
          </cell>
          <cell r="S269" t="str">
            <v>Issued for Review</v>
          </cell>
          <cell r="T269" t="str">
            <v/>
          </cell>
          <cell r="U269" t="str">
            <v>11-May-2026 08:52:49</v>
          </cell>
          <cell r="V269" t="str">
            <v>wisuda.c@jutal.com</v>
          </cell>
          <cell r="W269" t="str">
            <v>11-May-2026 11:11:45</v>
          </cell>
          <cell r="X269" t="str">
            <v>Jumpol Sudjitjul</v>
          </cell>
          <cell r="Y269" t="str">
            <v>18-May-2026</v>
          </cell>
          <cell r="Z269" t="str">
            <v/>
          </cell>
          <cell r="AA269" t="str">
            <v>Wichai Salee</v>
          </cell>
          <cell r="AB269" t="str">
            <v>20-May-2026</v>
          </cell>
          <cell r="AC269" t="str">
            <v>02-Jun-2026 16:11:02</v>
          </cell>
          <cell r="AD269" t="str">
            <v>Pornlert Wanaphattharaphan</v>
          </cell>
          <cell r="AE269" t="str">
            <v>21-May-2026</v>
          </cell>
          <cell r="AF269" t="str">
            <v>05-Jun-2026 23:27:25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22-May-2026</v>
          </cell>
          <cell r="AK269" t="str">
            <v>07-Jun-2026 17:22:56</v>
          </cell>
          <cell r="AL269" t="str">
            <v>07-Jun-2026 11:35:31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MM-ZTK-1F-GEN-INS-SPE-0006</v>
          </cell>
          <cell r="C270" t="str">
            <v>PROJECT SPECIFICATION FOR WELLHEAD CONTROL PANEL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INS</v>
          </cell>
          <cell r="M270" t="str">
            <v>Instrumentation and Control</v>
          </cell>
          <cell r="N270" t="str">
            <v>SPE</v>
          </cell>
          <cell r="O270" t="str">
            <v>Specification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20-Apr-2026 17:30:35</v>
          </cell>
          <cell r="V270" t="str">
            <v>wisuda.c@jutal.com</v>
          </cell>
          <cell r="W270" t="str">
            <v>21-Apr-2026 09:40:50</v>
          </cell>
          <cell r="X270" t="str">
            <v>Jumpol Sudjitjul</v>
          </cell>
          <cell r="Y270" t="str">
            <v>28-Apr-2026</v>
          </cell>
          <cell r="Z270" t="str">
            <v/>
          </cell>
          <cell r="AA270" t="str">
            <v>Wichai Salee</v>
          </cell>
          <cell r="AB270" t="str">
            <v>30-Apr-2026</v>
          </cell>
          <cell r="AC270" t="str">
            <v>11-May-2026 14:12:05</v>
          </cell>
          <cell r="AD270" t="str">
            <v>Pornlert Wanaphattharaphan</v>
          </cell>
          <cell r="AE270" t="str">
            <v>05-May-2026</v>
          </cell>
          <cell r="AF270" t="str">
            <v>11-May-2026 20:17:09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06-May-2026</v>
          </cell>
          <cell r="AK270" t="str">
            <v>12-May-2026 10:27:32</v>
          </cell>
          <cell r="AL270" t="str">
            <v>12-May-2026 03:38:23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MM-ZTK-1F-GEN-INS-SPE-0007</v>
          </cell>
          <cell r="C271" t="str">
            <v>PROJECT SPECIFICATION FOR SAND MONITORING SYSTEM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INS</v>
          </cell>
          <cell r="M271" t="str">
            <v>Instrumentation and Control</v>
          </cell>
          <cell r="N271" t="str">
            <v>SPE</v>
          </cell>
          <cell r="O271" t="str">
            <v>Specification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11-May-2026 08:53:19</v>
          </cell>
          <cell r="V271" t="str">
            <v>wisuda.c@jutal.com</v>
          </cell>
          <cell r="W271" t="str">
            <v>11-May-2026 11:11:57</v>
          </cell>
          <cell r="X271" t="str">
            <v>Jumpol Sudjitjul</v>
          </cell>
          <cell r="Y271" t="str">
            <v>18-May-2026</v>
          </cell>
          <cell r="Z271" t="str">
            <v/>
          </cell>
          <cell r="AA271" t="str">
            <v>Wichai Salee</v>
          </cell>
          <cell r="AB271" t="str">
            <v>20-May-2026</v>
          </cell>
          <cell r="AC271" t="str">
            <v>02-Jun-2026 16:12:29</v>
          </cell>
          <cell r="AD271" t="str">
            <v>Pornlert Wanaphattharaphan</v>
          </cell>
          <cell r="AE271" t="str">
            <v>21-May-2026</v>
          </cell>
          <cell r="AF271" t="str">
            <v>05-Jun-2026 23:27:57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22-May-2026</v>
          </cell>
          <cell r="AK271" t="str">
            <v>07-Jun-2026 17:23:43</v>
          </cell>
          <cell r="AL271" t="str">
            <v>07-Jun-2026 11:36:45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MM-ZTK-1F-GEN-INS-SPE-0008</v>
          </cell>
          <cell r="C272" t="str">
            <v>PROJECT SPECIFICATION FOR PLC SYSTEM (PCS/SIS/FGS FUNCTIONS) AND SCADA SYSTEM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INS</v>
          </cell>
          <cell r="M272" t="str">
            <v>Instrumentation and Control</v>
          </cell>
          <cell r="N272" t="str">
            <v>SPE</v>
          </cell>
          <cell r="O272" t="str">
            <v>Specification</v>
          </cell>
          <cell r="P272" t="str">
            <v>0</v>
          </cell>
          <cell r="Q272" t="str">
            <v>Submitted</v>
          </cell>
          <cell r="R272" t="str">
            <v>IFR</v>
          </cell>
          <cell r="S272" t="str">
            <v>Issued for Review</v>
          </cell>
          <cell r="T272" t="str">
            <v/>
          </cell>
          <cell r="U272" t="str">
            <v>22-Apr-2026 11:01:19</v>
          </cell>
          <cell r="V272" t="str">
            <v>wisuda.c@jutal.com</v>
          </cell>
          <cell r="W272" t="str">
            <v>22-Apr-2026 13:22:06</v>
          </cell>
          <cell r="X272" t="str">
            <v>Jumpol Sudjitjul</v>
          </cell>
          <cell r="Y272" t="str">
            <v>29-Apr-2026</v>
          </cell>
          <cell r="Z272" t="str">
            <v/>
          </cell>
          <cell r="AA272" t="str">
            <v>Wichai Salee</v>
          </cell>
          <cell r="AB272" t="str">
            <v>05-May-2026</v>
          </cell>
          <cell r="AC272" t="str">
            <v>14-May-2026 16:24:38</v>
          </cell>
          <cell r="AD272" t="str">
            <v>Pornlert Wanaphattharaphan</v>
          </cell>
          <cell r="AE272" t="str">
            <v>06-May-2026</v>
          </cell>
          <cell r="AF272" t="str">
            <v>14-May-2026 22:38:49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07-May-2026</v>
          </cell>
          <cell r="AK272" t="str">
            <v>15-May-2026 10:36:04</v>
          </cell>
          <cell r="AL272" t="str">
            <v>15-May-2026 04:13:42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MM-ZTK-1F-GEN-INS-SPE-0009</v>
          </cell>
          <cell r="C273" t="str">
            <v>PROJECT SPECIFICATION FOR CONTROL VALVES AND SELF-ACTUATED PRESSURE CONTROL VALVE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INS</v>
          </cell>
          <cell r="M273" t="str">
            <v>Instrumentation and Control</v>
          </cell>
          <cell r="N273" t="str">
            <v>SPE</v>
          </cell>
          <cell r="O273" t="str">
            <v>Specification</v>
          </cell>
          <cell r="P273" t="str">
            <v>0</v>
          </cell>
          <cell r="Q273" t="str">
            <v>Submitted</v>
          </cell>
          <cell r="R273" t="str">
            <v>IFR</v>
          </cell>
          <cell r="S273" t="str">
            <v>Issued for Review</v>
          </cell>
          <cell r="T273" t="str">
            <v/>
          </cell>
          <cell r="U273" t="str">
            <v>20-Apr-2026 17:31:03</v>
          </cell>
          <cell r="V273" t="str">
            <v>wisuda.c@jutal.com</v>
          </cell>
          <cell r="W273" t="str">
            <v>21-Apr-2026 09:41:03</v>
          </cell>
          <cell r="X273" t="str">
            <v>Jumpol Sudjitjul</v>
          </cell>
          <cell r="Y273" t="str">
            <v>28-Apr-2026</v>
          </cell>
          <cell r="Z273" t="str">
            <v/>
          </cell>
          <cell r="AA273" t="str">
            <v>Wichai Salee</v>
          </cell>
          <cell r="AB273" t="str">
            <v>30-Apr-2026</v>
          </cell>
          <cell r="AC273" t="str">
            <v>11-May-2026 14:12:56</v>
          </cell>
          <cell r="AD273" t="str">
            <v>Pornlert Wanaphattharaphan</v>
          </cell>
          <cell r="AE273" t="str">
            <v>05-May-2026</v>
          </cell>
          <cell r="AF273" t="str">
            <v>11-May-2026 20:28:25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06-May-2026</v>
          </cell>
          <cell r="AK273" t="str">
            <v>12-May-2026 10:26:02</v>
          </cell>
          <cell r="AL273" t="str">
            <v>12-May-2026 03:37:08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MM-ZTK-1F-GEN-INS-SPE-0011</v>
          </cell>
          <cell r="C274" t="str">
            <v>PROJECT SPECIFICATION FOR FIRE &amp; GAS DETECTORS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INS</v>
          </cell>
          <cell r="M274" t="str">
            <v>Instrumentation and Control</v>
          </cell>
          <cell r="N274" t="str">
            <v>SPE</v>
          </cell>
          <cell r="O274" t="str">
            <v>Specification</v>
          </cell>
          <cell r="P274" t="str">
            <v>0</v>
          </cell>
          <cell r="Q274" t="str">
            <v>Submitted</v>
          </cell>
          <cell r="R274" t="str">
            <v>IFR</v>
          </cell>
          <cell r="S274" t="str">
            <v>Issued for Review</v>
          </cell>
          <cell r="T274" t="str">
            <v/>
          </cell>
          <cell r="U274" t="str">
            <v>11-May-2026 08:06:47</v>
          </cell>
          <cell r="V274" t="str">
            <v>wisuda.c@jutal.com</v>
          </cell>
          <cell r="W274" t="str">
            <v>11-May-2026 11:12:10</v>
          </cell>
          <cell r="X274" t="str">
            <v>Jumpol Sudjitjul</v>
          </cell>
          <cell r="Y274" t="str">
            <v>18-May-2026</v>
          </cell>
          <cell r="Z274" t="str">
            <v/>
          </cell>
          <cell r="AA274" t="str">
            <v>Wichai Salee</v>
          </cell>
          <cell r="AB274" t="str">
            <v>20-May-2026</v>
          </cell>
          <cell r="AC274" t="str">
            <v>02-Jun-2026 16:13:42</v>
          </cell>
          <cell r="AD274" t="str">
            <v>Pornlert Wanaphattharaphan</v>
          </cell>
          <cell r="AE274" t="str">
            <v>21-May-2026</v>
          </cell>
          <cell r="AF274" t="str">
            <v>05-Jun-2026 23:30:19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22-May-2026</v>
          </cell>
          <cell r="AK274" t="str">
            <v>07-Jun-2026 17:24:14</v>
          </cell>
          <cell r="AL274" t="str">
            <v>07-Jun-2026 11:32:59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MM-ZTK-1F-GEN-INS-SPE-0012</v>
          </cell>
          <cell r="C275" t="str">
            <v>PROJECT SPECIFICATION FOR INSTRUMENT BULK MATERIAL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INS</v>
          </cell>
          <cell r="M275" t="str">
            <v>Instrumentation and Control</v>
          </cell>
          <cell r="N275" t="str">
            <v>SPE</v>
          </cell>
          <cell r="O275" t="str">
            <v>Specification</v>
          </cell>
          <cell r="P275" t="str">
            <v>0</v>
          </cell>
          <cell r="Q275" t="str">
            <v>Submitted</v>
          </cell>
          <cell r="R275" t="str">
            <v>IFR</v>
          </cell>
          <cell r="S275" t="str">
            <v>Issued for Review</v>
          </cell>
          <cell r="T275" t="str">
            <v/>
          </cell>
          <cell r="U275" t="str">
            <v>20-Apr-2026 17:31:38</v>
          </cell>
          <cell r="V275" t="str">
            <v>wisuda.c@jutal.com</v>
          </cell>
          <cell r="W275" t="str">
            <v>21-Apr-2026 09:41:18</v>
          </cell>
          <cell r="X275" t="str">
            <v>Jumpol Sudjitjul</v>
          </cell>
          <cell r="Y275" t="str">
            <v>28-Apr-2026</v>
          </cell>
          <cell r="Z275" t="str">
            <v/>
          </cell>
          <cell r="AA275" t="str">
            <v>Wichai Salee</v>
          </cell>
          <cell r="AB275" t="str">
            <v>30-Apr-2026</v>
          </cell>
          <cell r="AC275" t="str">
            <v>11-May-2026 10:10:20</v>
          </cell>
          <cell r="AD275" t="str">
            <v>Pornlert Wanaphattharaphan</v>
          </cell>
          <cell r="AE275" t="str">
            <v>05-May-2026</v>
          </cell>
          <cell r="AF275" t="str">
            <v>11-May-2026 15:29:20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06-May-2026</v>
          </cell>
          <cell r="AK275" t="str">
            <v>11-May-2026 17:41:02</v>
          </cell>
          <cell r="AL275" t="str">
            <v>11-May-2026 18:06:37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MM-ZTK-1F-GEN-INS-SPE-0013</v>
          </cell>
          <cell r="C276" t="str">
            <v>PROJECT SPECIFICATION FOR INSTALLATION OF INSTRUMENTATION AND CONTROL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INS</v>
          </cell>
          <cell r="M276" t="str">
            <v>Instrumentation and Control</v>
          </cell>
          <cell r="N276" t="str">
            <v>SPE</v>
          </cell>
          <cell r="O276" t="str">
            <v>Specification</v>
          </cell>
          <cell r="P276" t="str">
            <v>0</v>
          </cell>
          <cell r="Q276" t="str">
            <v>Submitted</v>
          </cell>
          <cell r="R276" t="str">
            <v>IFR</v>
          </cell>
          <cell r="S276" t="str">
            <v>Issued for Review</v>
          </cell>
          <cell r="T276" t="str">
            <v/>
          </cell>
          <cell r="U276" t="str">
            <v>21-May-2026 17:49:35</v>
          </cell>
          <cell r="V276" t="str">
            <v>wisuda.c@jutal.com</v>
          </cell>
          <cell r="W276" t="str">
            <v>21-May-2026 18:00:04</v>
          </cell>
          <cell r="X276" t="str">
            <v>Jumpol Sudjitjul</v>
          </cell>
          <cell r="Y276" t="str">
            <v>29-May-2026</v>
          </cell>
          <cell r="Z276" t="str">
            <v/>
          </cell>
          <cell r="AA276" t="str">
            <v>Wichai Salee</v>
          </cell>
          <cell r="AB276" t="str">
            <v>04-Jun-2026</v>
          </cell>
          <cell r="AC276" t="str">
            <v>17-Jun-2026 11:41:35</v>
          </cell>
          <cell r="AD276" t="str">
            <v>Pornlert Wanaphattharaphan</v>
          </cell>
          <cell r="AE276" t="str">
            <v>05-Jun-2026</v>
          </cell>
          <cell r="AF276" t="str">
            <v>17-Jun-2026 15:33:02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08-Jun-2026</v>
          </cell>
          <cell r="AK276" t="str">
            <v>17-Jun-2026 15:37:27</v>
          </cell>
          <cell r="AL276" t="str">
            <v>17-Jun-2026 09:32:20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MM-ZTK-1F-GEN-INS-SPE-0014</v>
          </cell>
          <cell r="C277" t="str">
            <v>PROJECT SPECIFICATION FOR GENERAL FIELD INSTRUMENTS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INS</v>
          </cell>
          <cell r="M277" t="str">
            <v>Instrumentation and Control</v>
          </cell>
          <cell r="N277" t="str">
            <v>SPE</v>
          </cell>
          <cell r="O277" t="str">
            <v>Specification</v>
          </cell>
          <cell r="P277" t="str">
            <v>0</v>
          </cell>
          <cell r="Q277" t="str">
            <v>Submitted</v>
          </cell>
          <cell r="R277" t="str">
            <v>IFR</v>
          </cell>
          <cell r="S277" t="str">
            <v>Issued for Review</v>
          </cell>
          <cell r="T277" t="str">
            <v/>
          </cell>
          <cell r="U277" t="str">
            <v>13-Apr-2026 10:14:21</v>
          </cell>
          <cell r="V277" t="str">
            <v>zm169dc@jutal.com</v>
          </cell>
          <cell r="W277" t="str">
            <v>13-Apr-2026 11:18:42</v>
          </cell>
          <cell r="X277" t="str">
            <v>Jumpol Sudjitjul</v>
          </cell>
          <cell r="Y277" t="str">
            <v>22-Apr-2026</v>
          </cell>
          <cell r="Z277" t="str">
            <v/>
          </cell>
          <cell r="AA277" t="str">
            <v>Wichai Salee</v>
          </cell>
          <cell r="AB277" t="str">
            <v>24-Apr-2026</v>
          </cell>
          <cell r="AC277" t="str">
            <v>06-May-2026 13:59:19</v>
          </cell>
          <cell r="AD277" t="str">
            <v>Pornlert Wanaphattharaphan</v>
          </cell>
          <cell r="AE277" t="str">
            <v>27-Apr-2026</v>
          </cell>
          <cell r="AF277" t="str">
            <v>06-May-2026 16:21:53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28-Apr-2026</v>
          </cell>
          <cell r="AK277" t="str">
            <v>06-May-2026 16:26:54</v>
          </cell>
          <cell r="AL277" t="str">
            <v>06-May-2026 10:16:55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MM-ZTK-1F-GEN-INS-SPE-0025</v>
          </cell>
          <cell r="C278" t="str">
            <v>PROJECT SPECIFICATION FOR VORTEX FLOW METERS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INS</v>
          </cell>
          <cell r="M278" t="str">
            <v>Instrumentation and Control</v>
          </cell>
          <cell r="N278" t="str">
            <v>SPE</v>
          </cell>
          <cell r="O278" t="str">
            <v>Specification</v>
          </cell>
          <cell r="P278" t="str">
            <v>0</v>
          </cell>
          <cell r="Q278" t="str">
            <v>Submitted</v>
          </cell>
          <cell r="R278" t="str">
            <v>IFR</v>
          </cell>
          <cell r="S278" t="str">
            <v>Issued for Review</v>
          </cell>
          <cell r="T278" t="str">
            <v/>
          </cell>
          <cell r="U278" t="str">
            <v>11-May-2026 08:53:50</v>
          </cell>
          <cell r="V278" t="str">
            <v>wisuda.c@jutal.com</v>
          </cell>
          <cell r="W278" t="str">
            <v>11-May-2026 11:12:22</v>
          </cell>
          <cell r="X278" t="str">
            <v>Jumpol Sudjitjul</v>
          </cell>
          <cell r="Y278" t="str">
            <v>18-May-2026</v>
          </cell>
          <cell r="Z278" t="str">
            <v/>
          </cell>
          <cell r="AA278" t="str">
            <v>Wichai Salee</v>
          </cell>
          <cell r="AB278" t="str">
            <v>20-May-2026</v>
          </cell>
          <cell r="AC278" t="str">
            <v>02-Jun-2026 16:15:06</v>
          </cell>
          <cell r="AD278" t="str">
            <v>Pornlert Wanaphattharaphan</v>
          </cell>
          <cell r="AE278" t="str">
            <v>21-May-2026</v>
          </cell>
          <cell r="AF278" t="str">
            <v>05-Jun-2026 23:33:11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22-May-2026</v>
          </cell>
          <cell r="AK278" t="str">
            <v>07-Jun-2026 17:24:45</v>
          </cell>
          <cell r="AL278" t="str">
            <v>07-Jun-2026 11:37:57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MM-ZTK-1F-GEN-MEC-BOD-0001</v>
          </cell>
          <cell r="C279" t="str">
            <v>MECHANICAL DESIGN BASIS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MEC</v>
          </cell>
          <cell r="M279" t="str">
            <v>Mechanical</v>
          </cell>
          <cell r="N279" t="str">
            <v>BOD</v>
          </cell>
          <cell r="O279" t="str">
            <v>Basis of Design</v>
          </cell>
          <cell r="P279" t="str">
            <v>0</v>
          </cell>
          <cell r="Q279" t="str">
            <v>Submitted</v>
          </cell>
          <cell r="R279" t="str">
            <v>IFR</v>
          </cell>
          <cell r="S279" t="str">
            <v>Issued for Review</v>
          </cell>
          <cell r="T279" t="str">
            <v/>
          </cell>
          <cell r="U279" t="str">
            <v>10-Apr-2026 14:15:04</v>
          </cell>
          <cell r="V279" t="str">
            <v>zm169dc@jutal.com</v>
          </cell>
          <cell r="W279" t="str">
            <v>10-Apr-2026 15:29:19</v>
          </cell>
          <cell r="X279" t="str">
            <v>Jumpol Sudjitjul</v>
          </cell>
          <cell r="Y279" t="str">
            <v>22-Apr-2026</v>
          </cell>
          <cell r="Z279" t="str">
            <v>22-Apr-2026 13:31:54</v>
          </cell>
          <cell r="AA279" t="str">
            <v>Aphisit Pinkaew</v>
          </cell>
          <cell r="AB279" t="str">
            <v>24-Apr-2026</v>
          </cell>
          <cell r="AC279" t="str">
            <v>22-Apr-2026 15:42:55</v>
          </cell>
          <cell r="AD279" t="str">
            <v>Pornlert Wanaphattharaphan</v>
          </cell>
          <cell r="AE279" t="str">
            <v>27-Apr-2026</v>
          </cell>
          <cell r="AF279" t="str">
            <v>26-Apr-2026 01:22:13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28-Apr-2026</v>
          </cell>
          <cell r="AK279" t="str">
            <v>27-Apr-2026 16:15:26</v>
          </cell>
          <cell r="AL279" t="str">
            <v>27-Apr-2026 10:27:40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MM-ZTK-1F-GEN-MEC-DTS-0001</v>
          </cell>
          <cell r="C280" t="str">
            <v>DATASHEET FOR OFFSHORE PEDESTAL CRANE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MEC</v>
          </cell>
          <cell r="M280" t="str">
            <v>Mechanical</v>
          </cell>
          <cell r="N280" t="str">
            <v>DTS</v>
          </cell>
          <cell r="O280" t="str">
            <v>Data Sheet</v>
          </cell>
          <cell r="P280" t="str">
            <v>0</v>
          </cell>
          <cell r="Q280" t="str">
            <v>Submitted</v>
          </cell>
          <cell r="R280" t="str">
            <v>IFR</v>
          </cell>
          <cell r="S280" t="str">
            <v>Issued for Review</v>
          </cell>
          <cell r="T280" t="str">
            <v/>
          </cell>
          <cell r="U280" t="str">
            <v>13-Apr-2026 10:12:04</v>
          </cell>
          <cell r="V280" t="str">
            <v>zm169dc@jutal.com</v>
          </cell>
          <cell r="W280" t="str">
            <v>13-Apr-2026 11:06:56</v>
          </cell>
          <cell r="X280" t="str">
            <v>Jumpol Sudjitjul</v>
          </cell>
          <cell r="Y280" t="str">
            <v>22-Apr-2026</v>
          </cell>
          <cell r="Z280" t="str">
            <v>14-Apr-2026 08:14:19</v>
          </cell>
          <cell r="AA280" t="str">
            <v>Aphisit Pinkaew</v>
          </cell>
          <cell r="AB280" t="str">
            <v>24-Apr-2026</v>
          </cell>
          <cell r="AC280" t="str">
            <v>23-Apr-2026 16:44:56</v>
          </cell>
          <cell r="AD280" t="str">
            <v>Pornlert Wanaphattharaphan</v>
          </cell>
          <cell r="AE280" t="str">
            <v>27-Apr-2026</v>
          </cell>
          <cell r="AF280" t="str">
            <v>29-Apr-2026 00:22:35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28-Apr-2026</v>
          </cell>
          <cell r="AK280" t="str">
            <v>29-Apr-2026 08:33:11</v>
          </cell>
          <cell r="AL280" t="str">
            <v>30-Apr-2026 04:49:54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MM-ZTK-1F-GEN-MEC-DTS-0002</v>
          </cell>
          <cell r="C281" t="str">
            <v>DATASHEET FOR TEST SEPARATOR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MEC</v>
          </cell>
          <cell r="M281" t="str">
            <v>Mechanical</v>
          </cell>
          <cell r="N281" t="str">
            <v>DTS</v>
          </cell>
          <cell r="O281" t="str">
            <v>Data Sheet</v>
          </cell>
          <cell r="P281" t="str">
            <v>0</v>
          </cell>
          <cell r="Q281" t="str">
            <v>Submitted</v>
          </cell>
          <cell r="R281" t="str">
            <v>IFR</v>
          </cell>
          <cell r="S281" t="str">
            <v>Issued for Review</v>
          </cell>
          <cell r="T281" t="str">
            <v/>
          </cell>
          <cell r="U281" t="str">
            <v>17-Apr-2026 23:39:03</v>
          </cell>
          <cell r="V281" t="str">
            <v>wisuda.c@jutal.com</v>
          </cell>
          <cell r="W281" t="str">
            <v>19-Apr-2026 21:48:41</v>
          </cell>
          <cell r="X281" t="str">
            <v>Jumpol Sudjitjul</v>
          </cell>
          <cell r="Y281" t="str">
            <v>27-Apr-2026</v>
          </cell>
          <cell r="Z281" t="str">
            <v>22-Apr-2026 17:23:14</v>
          </cell>
          <cell r="AA281" t="str">
            <v>Aphisit Pinkaew</v>
          </cell>
          <cell r="AB281" t="str">
            <v>29-Apr-2026</v>
          </cell>
          <cell r="AC281" t="str">
            <v>03-May-2026 20:24:37</v>
          </cell>
          <cell r="AD281" t="str">
            <v>Pornlert Wanaphattharaphan</v>
          </cell>
          <cell r="AE281" t="str">
            <v>30-Apr-2026</v>
          </cell>
          <cell r="AF281" t="str">
            <v>05-May-2026 23:41:16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05-May-2026</v>
          </cell>
          <cell r="AK281" t="str">
            <v>06-May-2026 09:20:13</v>
          </cell>
          <cell r="AL281" t="str">
            <v>06-May-2026 02:55:29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MM-ZTK-1F-GEN-MEC-DTS-0003</v>
          </cell>
          <cell r="C282" t="str">
            <v>DATASHEET FOR INSTRUMENT GAS FILTER COALESCER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MEC</v>
          </cell>
          <cell r="M282" t="str">
            <v>Mechanical</v>
          </cell>
          <cell r="N282" t="str">
            <v>DTS</v>
          </cell>
          <cell r="O282" t="str">
            <v>Data Sheet</v>
          </cell>
          <cell r="P282" t="str">
            <v>0</v>
          </cell>
          <cell r="Q282" t="str">
            <v>Submitted</v>
          </cell>
          <cell r="R282" t="str">
            <v>IFR</v>
          </cell>
          <cell r="S282" t="str">
            <v>Issued for Review</v>
          </cell>
          <cell r="T282" t="str">
            <v/>
          </cell>
          <cell r="U282" t="str">
            <v>04-May-2026 11:02:52</v>
          </cell>
          <cell r="V282" t="str">
            <v>wisuda.c@jutal.com</v>
          </cell>
          <cell r="W282" t="str">
            <v>04-May-2026 13:18:47</v>
          </cell>
          <cell r="X282" t="str">
            <v>Jumpol Sudjitjul</v>
          </cell>
          <cell r="Y282" t="str">
            <v>11-May-2026</v>
          </cell>
          <cell r="Z282" t="str">
            <v>10-May-2026 18:44:30</v>
          </cell>
          <cell r="AA282" t="str">
            <v>Aphisit Pinkaew</v>
          </cell>
          <cell r="AB282" t="str">
            <v>13-May-2026</v>
          </cell>
          <cell r="AC282" t="str">
            <v>11-May-2026 19:13:41</v>
          </cell>
          <cell r="AD282" t="str">
            <v>Pornlert Wanaphattharaphan</v>
          </cell>
          <cell r="AE282" t="str">
            <v>14-May-2026</v>
          </cell>
          <cell r="AF282" t="str">
            <v>12-May-2026 00:00:36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15-May-2026</v>
          </cell>
          <cell r="AK282" t="str">
            <v>12-May-2026 10:23:16</v>
          </cell>
          <cell r="AL282" t="str">
            <v>12-May-2026 03:39:45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MM-ZTK-1F-GEN-MEC-DTS-0004</v>
          </cell>
          <cell r="C283" t="str">
            <v>DATASHEET FOR CLOSED DRAIN SUMP VESSEL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MEC</v>
          </cell>
          <cell r="M283" t="str">
            <v>Mechanical</v>
          </cell>
          <cell r="N283" t="str">
            <v>DTS</v>
          </cell>
          <cell r="O283" t="str">
            <v>Data Sheet</v>
          </cell>
          <cell r="P283" t="str">
            <v>0</v>
          </cell>
          <cell r="Q283" t="str">
            <v>Submitted</v>
          </cell>
          <cell r="R283" t="str">
            <v>IFR</v>
          </cell>
          <cell r="S283" t="str">
            <v>Issued for Review</v>
          </cell>
          <cell r="T283" t="str">
            <v/>
          </cell>
          <cell r="U283" t="str">
            <v>17-Apr-2026 23:39:38</v>
          </cell>
          <cell r="V283" t="str">
            <v>wisuda.c@jutal.com</v>
          </cell>
          <cell r="W283" t="str">
            <v>19-Apr-2026 21:50:54</v>
          </cell>
          <cell r="X283" t="str">
            <v>Jumpol Sudjitjul</v>
          </cell>
          <cell r="Y283" t="str">
            <v>27-Apr-2026</v>
          </cell>
          <cell r="Z283" t="str">
            <v>24-Apr-2026 12:55:16</v>
          </cell>
          <cell r="AA283" t="str">
            <v>Aphisit Pinkaew</v>
          </cell>
          <cell r="AB283" t="str">
            <v>29-Apr-2026</v>
          </cell>
          <cell r="AC283" t="str">
            <v>04-May-2026 11:21:34</v>
          </cell>
          <cell r="AD283" t="str">
            <v>Pornlert Wanaphattharaphan</v>
          </cell>
          <cell r="AE283" t="str">
            <v>30-Apr-2026</v>
          </cell>
          <cell r="AF283" t="str">
            <v>05-May-2026 23:54:41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05-May-2026</v>
          </cell>
          <cell r="AK283" t="str">
            <v>06-May-2026 09:30:44</v>
          </cell>
          <cell r="AL283" t="str">
            <v>06-May-2026 02:56:48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MM-ZTK-1F-GEN-MEC-DTS-0005</v>
          </cell>
          <cell r="C284" t="str">
            <v>DATASHEET FOR CLOSED DRAIN SUMP PUMP SKID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MEC</v>
          </cell>
          <cell r="M284" t="str">
            <v>Mechanical</v>
          </cell>
          <cell r="N284" t="str">
            <v>DTS</v>
          </cell>
          <cell r="O284" t="str">
            <v>Data Sheet</v>
          </cell>
          <cell r="P284" t="str">
            <v>0</v>
          </cell>
          <cell r="Q284" t="str">
            <v>Submitted</v>
          </cell>
          <cell r="R284" t="str">
            <v>IFR</v>
          </cell>
          <cell r="S284" t="str">
            <v>Issued for Review</v>
          </cell>
          <cell r="T284" t="str">
            <v/>
          </cell>
          <cell r="U284" t="str">
            <v>18-Apr-2026 19:32:53</v>
          </cell>
          <cell r="V284" t="str">
            <v>wisuda.c@jutal.com</v>
          </cell>
          <cell r="W284" t="str">
            <v>19-Apr-2026 21:53:28</v>
          </cell>
          <cell r="X284" t="str">
            <v>Jumpol Sudjitjul</v>
          </cell>
          <cell r="Y284" t="str">
            <v>27-Apr-2026</v>
          </cell>
          <cell r="Z284" t="str">
            <v>22-Apr-2026 17:59:28</v>
          </cell>
          <cell r="AA284" t="str">
            <v>Aphisit Pinkaew</v>
          </cell>
          <cell r="AB284" t="str">
            <v>29-Apr-2026</v>
          </cell>
          <cell r="AC284" t="str">
            <v>07-May-2026 11:53:15</v>
          </cell>
          <cell r="AD284" t="str">
            <v>Pornlert Wanaphattharaphan</v>
          </cell>
          <cell r="AE284" t="str">
            <v>30-Apr-2026</v>
          </cell>
          <cell r="AF284" t="str">
            <v>07-May-2026 15:31:58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05-May-2026</v>
          </cell>
          <cell r="AK284" t="str">
            <v>07-May-2026 16:22:14</v>
          </cell>
          <cell r="AL284" t="str">
            <v>07-May-2026 09:47:11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MM-ZTK-1F-GEN-MEC-DTS-0006</v>
          </cell>
          <cell r="C285" t="str">
            <v>DATASHEET FOR CHEMICAL INJECTION PUMP SKID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MEC</v>
          </cell>
          <cell r="M285" t="str">
            <v>Mechanical</v>
          </cell>
          <cell r="N285" t="str">
            <v>DTS</v>
          </cell>
          <cell r="O285" t="str">
            <v>Data Sheet</v>
          </cell>
          <cell r="P285" t="str">
            <v>0</v>
          </cell>
          <cell r="Q285" t="str">
            <v>Submitted</v>
          </cell>
          <cell r="R285" t="str">
            <v>IFR</v>
          </cell>
          <cell r="S285" t="str">
            <v>Issued for Review</v>
          </cell>
          <cell r="T285" t="str">
            <v/>
          </cell>
          <cell r="U285" t="str">
            <v>18-Apr-2026 19:33:24</v>
          </cell>
          <cell r="V285" t="str">
            <v>wisuda.c@jutal.com</v>
          </cell>
          <cell r="W285" t="str">
            <v>19-Apr-2026 21:53:42</v>
          </cell>
          <cell r="X285" t="str">
            <v>Jumpol Sudjitjul</v>
          </cell>
          <cell r="Y285" t="str">
            <v>27-Apr-2026</v>
          </cell>
          <cell r="Z285" t="str">
            <v/>
          </cell>
          <cell r="AA285" t="str">
            <v>Aphisit Pinkaew</v>
          </cell>
          <cell r="AB285" t="str">
            <v>29-Apr-2026</v>
          </cell>
          <cell r="AC285" t="str">
            <v>08-May-2026 10:03:44</v>
          </cell>
          <cell r="AD285" t="str">
            <v>Pornlert Wanaphattharaphan</v>
          </cell>
          <cell r="AE285" t="str">
            <v>30-Apr-2026</v>
          </cell>
          <cell r="AF285" t="str">
            <v>08-May-2026 22:29:10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05-May-2026</v>
          </cell>
          <cell r="AK285" t="str">
            <v>08-May-2026 22:41:22</v>
          </cell>
          <cell r="AL285" t="str">
            <v>08-May-2026 15:46:45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MM-ZTK-1F-GEN-MEC-DTS-0007</v>
          </cell>
          <cell r="C286" t="str">
            <v>DATASHEET FOR CHEMICAL STORAGE TANKS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MEC</v>
          </cell>
          <cell r="M286" t="str">
            <v>Mechanical</v>
          </cell>
          <cell r="N286" t="str">
            <v>DTS</v>
          </cell>
          <cell r="O286" t="str">
            <v>Data Sheet</v>
          </cell>
          <cell r="P286" t="str">
            <v>0</v>
          </cell>
          <cell r="Q286" t="str">
            <v>Submitted</v>
          </cell>
          <cell r="R286" t="str">
            <v>IFR</v>
          </cell>
          <cell r="S286" t="str">
            <v>Issued for Review</v>
          </cell>
          <cell r="T286" t="str">
            <v/>
          </cell>
          <cell r="U286" t="str">
            <v>20-Apr-2026 17:24:42</v>
          </cell>
          <cell r="V286" t="str">
            <v>wisuda.c@jutal.com</v>
          </cell>
          <cell r="W286" t="str">
            <v>21-Apr-2026 09:13:04</v>
          </cell>
          <cell r="X286" t="str">
            <v>Jumpol Sudjitjul</v>
          </cell>
          <cell r="Y286" t="str">
            <v>28-Apr-2026</v>
          </cell>
          <cell r="Z286" t="str">
            <v>23-Apr-2026 18:27:56</v>
          </cell>
          <cell r="AA286" t="str">
            <v>Aphisit Pinkaew</v>
          </cell>
          <cell r="AB286" t="str">
            <v>30-Apr-2026</v>
          </cell>
          <cell r="AC286" t="str">
            <v>08-May-2026 15:48:48</v>
          </cell>
          <cell r="AD286" t="str">
            <v>Pornlert Wanaphattharaphan</v>
          </cell>
          <cell r="AE286" t="str">
            <v>05-May-2026</v>
          </cell>
          <cell r="AF286" t="str">
            <v>08-May-2026 22:54:42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06-May-2026</v>
          </cell>
          <cell r="AK286" t="str">
            <v>09-May-2026 08:17:04</v>
          </cell>
          <cell r="AL286" t="str">
            <v>09-May-2026 02:18:45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MM-ZTK-1F-GEN-MEC-DTS-0008</v>
          </cell>
          <cell r="C287" t="str">
            <v>DATASHEET FOR MATERIAL HANDLING EQUIPMENT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MEC</v>
          </cell>
          <cell r="M287" t="str">
            <v>Mechanical</v>
          </cell>
          <cell r="N287" t="str">
            <v>DTS</v>
          </cell>
          <cell r="O287" t="str">
            <v>Data Sheet</v>
          </cell>
          <cell r="P287" t="str">
            <v>0</v>
          </cell>
          <cell r="Q287" t="str">
            <v>Submitted</v>
          </cell>
          <cell r="R287" t="str">
            <v>IFR</v>
          </cell>
          <cell r="S287" t="str">
            <v>Issued for Review</v>
          </cell>
          <cell r="T287" t="str">
            <v/>
          </cell>
          <cell r="U287" t="str">
            <v>12-May-2026 10:08:04</v>
          </cell>
          <cell r="V287" t="str">
            <v>wisuda.c@jutal.com</v>
          </cell>
          <cell r="W287" t="str">
            <v>12-May-2026 11:25:59</v>
          </cell>
          <cell r="X287" t="str">
            <v>Jumpol Sudjitjul</v>
          </cell>
          <cell r="Y287" t="str">
            <v>19-May-2026</v>
          </cell>
          <cell r="Z287" t="str">
            <v>13-May-2026 07:21:39</v>
          </cell>
          <cell r="AA287" t="str">
            <v>Aphisit Pinkaew</v>
          </cell>
          <cell r="AB287" t="str">
            <v>21-May-2026</v>
          </cell>
          <cell r="AC287" t="str">
            <v>26-May-2026 20:48:21</v>
          </cell>
          <cell r="AD287" t="str">
            <v>Pornlert Wanaphattharaphan</v>
          </cell>
          <cell r="AE287" t="str">
            <v>22-May-2026</v>
          </cell>
          <cell r="AF287" t="str">
            <v>31-May-2026 00:59:13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25-May-2026</v>
          </cell>
          <cell r="AK287" t="str">
            <v>31-May-2026 20:48:34</v>
          </cell>
          <cell r="AL287" t="str">
            <v>31-May-2026 21:20:16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MM-ZTK-1F-GEN-MEC-LIS-0001</v>
          </cell>
          <cell r="C288" t="str">
            <v>MECHANICAL EQUIPMENT LIST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MEC</v>
          </cell>
          <cell r="M288" t="str">
            <v>Mechanical</v>
          </cell>
          <cell r="N288" t="str">
            <v>LIS</v>
          </cell>
          <cell r="O288" t="str">
            <v>List, Index, Schedule, Listing</v>
          </cell>
          <cell r="P288" t="str">
            <v>0</v>
          </cell>
          <cell r="Q288" t="str">
            <v>Submitted</v>
          </cell>
          <cell r="R288" t="str">
            <v>IFR</v>
          </cell>
          <cell r="S288" t="str">
            <v>Issued for Review</v>
          </cell>
          <cell r="T288" t="str">
            <v/>
          </cell>
          <cell r="U288" t="str">
            <v>30-Apr-2026 16:08:08</v>
          </cell>
          <cell r="V288" t="str">
            <v>wisuda.c@jutal.com</v>
          </cell>
          <cell r="W288" t="str">
            <v>30-Apr-2026 16:23:26</v>
          </cell>
          <cell r="X288" t="str">
            <v>Jumpol Sudjitjul</v>
          </cell>
          <cell r="Y288" t="str">
            <v>11-May-2026</v>
          </cell>
          <cell r="Z288" t="str">
            <v>04-May-2026 16:04:30</v>
          </cell>
          <cell r="AA288" t="str">
            <v>Aphisit Pinkaew</v>
          </cell>
          <cell r="AB288" t="str">
            <v>13-May-2026</v>
          </cell>
          <cell r="AC288" t="str">
            <v>11-May-2026 20:17:07</v>
          </cell>
          <cell r="AD288" t="str">
            <v>Pornlert Wanaphattharaphan</v>
          </cell>
          <cell r="AE288" t="str">
            <v>14-May-2026</v>
          </cell>
          <cell r="AF288" t="str">
            <v>20-May-2026 00:45:36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15-May-2026</v>
          </cell>
          <cell r="AK288" t="str">
            <v>20-May-2026 11:05:09</v>
          </cell>
          <cell r="AL288" t="str">
            <v>20-May-2026 04:25:31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MM-ZTK-1F-GEN-MEC-MOM-0001</v>
          </cell>
          <cell r="C289" t="str">
            <v>MECHANICAL DISCIPLINE WEEKLY MEETING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MEC</v>
          </cell>
          <cell r="M289" t="str">
            <v>Mechanical</v>
          </cell>
          <cell r="N289" t="str">
            <v>MOM</v>
          </cell>
          <cell r="O289" t="str">
            <v>Minutes of Meeting</v>
          </cell>
          <cell r="P289" t="str">
            <v>0</v>
          </cell>
          <cell r="Q289" t="str">
            <v>Latest</v>
          </cell>
          <cell r="R289" t="str">
            <v>IFI</v>
          </cell>
          <cell r="S289" t="str">
            <v>Issued for Information</v>
          </cell>
          <cell r="T289" t="str">
            <v/>
          </cell>
          <cell r="U289" t="str">
            <v>27-May-2026 10:08:51</v>
          </cell>
          <cell r="V289" t="str">
            <v>zm169dc@jutal.com</v>
          </cell>
          <cell r="W289" t="str">
            <v/>
          </cell>
          <cell r="Y289" t="str">
            <v/>
          </cell>
          <cell r="Z289" t="str">
            <v/>
          </cell>
          <cell r="AB289" t="str">
            <v/>
          </cell>
          <cell r="AC289" t="str">
            <v/>
          </cell>
          <cell r="AE289" t="str">
            <v/>
          </cell>
          <cell r="AF289" t="str">
            <v/>
          </cell>
          <cell r="AG289" t="str">
            <v/>
          </cell>
          <cell r="AJ289" t="str">
            <v/>
          </cell>
          <cell r="AK289" t="str">
            <v/>
          </cell>
          <cell r="AL289" t="str">
            <v/>
          </cell>
          <cell r="AM289" t="str">
            <v>0</v>
          </cell>
          <cell r="AP289" t="str">
            <v/>
          </cell>
          <cell r="AQ289" t="str">
            <v>Locate</v>
          </cell>
        </row>
        <row r="290">
          <cell r="B290" t="str">
            <v>MM-ZTK-1F-GEN-MEC-MOM-0002</v>
          </cell>
          <cell r="C290" t="str">
            <v>MECHANICAL DISCIPLINE WEEKLY MEETING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MEC</v>
          </cell>
          <cell r="M290" t="str">
            <v>Mechanical</v>
          </cell>
          <cell r="N290" t="str">
            <v>MOM</v>
          </cell>
          <cell r="O290" t="str">
            <v>Minutes of Meeting</v>
          </cell>
          <cell r="P290" t="str">
            <v>0</v>
          </cell>
          <cell r="Q290" t="str">
            <v>Latest</v>
          </cell>
          <cell r="R290" t="str">
            <v>IFI</v>
          </cell>
          <cell r="S290" t="str">
            <v>Issued for Information</v>
          </cell>
          <cell r="T290" t="str">
            <v/>
          </cell>
          <cell r="U290" t="str">
            <v>27-May-2026 10:09:15</v>
          </cell>
          <cell r="V290" t="str">
            <v>zm169dc@jutal.com</v>
          </cell>
          <cell r="W290" t="str">
            <v/>
          </cell>
          <cell r="Y290" t="str">
            <v/>
          </cell>
          <cell r="Z290" t="str">
            <v/>
          </cell>
          <cell r="AB290" t="str">
            <v/>
          </cell>
          <cell r="AC290" t="str">
            <v/>
          </cell>
          <cell r="AE290" t="str">
            <v/>
          </cell>
          <cell r="AF290" t="str">
            <v/>
          </cell>
          <cell r="AG290" t="str">
            <v/>
          </cell>
          <cell r="AJ290" t="str">
            <v/>
          </cell>
          <cell r="AK290" t="str">
            <v/>
          </cell>
          <cell r="AL290" t="str">
            <v/>
          </cell>
          <cell r="AM290" t="str">
            <v>0</v>
          </cell>
          <cell r="AP290" t="str">
            <v/>
          </cell>
          <cell r="AQ290" t="str">
            <v>Locate</v>
          </cell>
        </row>
        <row r="291">
          <cell r="B291" t="str">
            <v>MM-ZTK-1F-GEN-MEC-MOM-0003</v>
          </cell>
          <cell r="C291" t="str">
            <v>MECHANICAL DISCIPLINE WEEKLY MEETING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MEC</v>
          </cell>
          <cell r="M291" t="str">
            <v>Mechanical</v>
          </cell>
          <cell r="N291" t="str">
            <v>MOM</v>
          </cell>
          <cell r="O291" t="str">
            <v>Minutes of Meeting</v>
          </cell>
          <cell r="P291" t="str">
            <v>0</v>
          </cell>
          <cell r="Q291" t="str">
            <v>Latest</v>
          </cell>
          <cell r="R291" t="str">
            <v>IFI</v>
          </cell>
          <cell r="S291" t="str">
            <v>Issued for Information</v>
          </cell>
          <cell r="T291" t="str">
            <v/>
          </cell>
          <cell r="U291" t="str">
            <v>27-May-2026 10:09:38</v>
          </cell>
          <cell r="V291" t="str">
            <v>zm169dc@jutal.com</v>
          </cell>
          <cell r="W291" t="str">
            <v/>
          </cell>
          <cell r="Y291" t="str">
            <v/>
          </cell>
          <cell r="Z291" t="str">
            <v/>
          </cell>
          <cell r="AB291" t="str">
            <v/>
          </cell>
          <cell r="AC291" t="str">
            <v/>
          </cell>
          <cell r="AE291" t="str">
            <v/>
          </cell>
          <cell r="AF291" t="str">
            <v/>
          </cell>
          <cell r="AG291" t="str">
            <v/>
          </cell>
          <cell r="AJ291" t="str">
            <v/>
          </cell>
          <cell r="AK291" t="str">
            <v/>
          </cell>
          <cell r="AL291" t="str">
            <v/>
          </cell>
          <cell r="AM291" t="str">
            <v>0</v>
          </cell>
          <cell r="AP291" t="str">
            <v/>
          </cell>
          <cell r="AQ291" t="str">
            <v>Locate</v>
          </cell>
        </row>
        <row r="292">
          <cell r="B292" t="str">
            <v>MM-ZTK-1F-GEN-MEC-MOM-0004</v>
          </cell>
          <cell r="C292" t="str">
            <v>MECHANICAL DISCIPLINE WEEKLY MEETING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MEC</v>
          </cell>
          <cell r="M292" t="str">
            <v>Mechanical</v>
          </cell>
          <cell r="N292" t="str">
            <v>MOM</v>
          </cell>
          <cell r="O292" t="str">
            <v>Minutes of Meeting</v>
          </cell>
          <cell r="P292" t="str">
            <v>0</v>
          </cell>
          <cell r="Q292" t="str">
            <v>Latest</v>
          </cell>
          <cell r="R292" t="str">
            <v>IFI</v>
          </cell>
          <cell r="S292" t="str">
            <v>Issued for Information</v>
          </cell>
          <cell r="T292" t="str">
            <v/>
          </cell>
          <cell r="U292" t="str">
            <v>27-May-2026 10:10:01</v>
          </cell>
          <cell r="V292" t="str">
            <v>zm169dc@jutal.com</v>
          </cell>
          <cell r="W292" t="str">
            <v/>
          </cell>
          <cell r="Y292" t="str">
            <v/>
          </cell>
          <cell r="Z292" t="str">
            <v/>
          </cell>
          <cell r="AB292" t="str">
            <v/>
          </cell>
          <cell r="AC292" t="str">
            <v/>
          </cell>
          <cell r="AE292" t="str">
            <v/>
          </cell>
          <cell r="AF292" t="str">
            <v/>
          </cell>
          <cell r="AG292" t="str">
            <v/>
          </cell>
          <cell r="AJ292" t="str">
            <v/>
          </cell>
          <cell r="AK292" t="str">
            <v/>
          </cell>
          <cell r="AL292" t="str">
            <v/>
          </cell>
          <cell r="AM292" t="str">
            <v>0</v>
          </cell>
          <cell r="AP292" t="str">
            <v/>
          </cell>
          <cell r="AQ292" t="str">
            <v>Locate</v>
          </cell>
        </row>
        <row r="293">
          <cell r="B293" t="str">
            <v>MM-ZTK-1F-GEN-MEC-MOM-0005</v>
          </cell>
          <cell r="C293" t="str">
            <v>MECHANICAL DISCIPLINE WEEKLY MEETING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MEC</v>
          </cell>
          <cell r="M293" t="str">
            <v>Mechanical</v>
          </cell>
          <cell r="N293" t="str">
            <v>MOM</v>
          </cell>
          <cell r="O293" t="str">
            <v>Minutes of Meeting</v>
          </cell>
          <cell r="P293" t="str">
            <v>0</v>
          </cell>
          <cell r="Q293" t="str">
            <v>Latest</v>
          </cell>
          <cell r="R293" t="str">
            <v>IFI</v>
          </cell>
          <cell r="S293" t="str">
            <v>Issued for Information</v>
          </cell>
          <cell r="T293" t="str">
            <v/>
          </cell>
          <cell r="U293" t="str">
            <v>27-May-2026 10:10:24</v>
          </cell>
          <cell r="V293" t="str">
            <v>zm169dc@jutal.com</v>
          </cell>
          <cell r="W293" t="str">
            <v/>
          </cell>
          <cell r="Y293" t="str">
            <v/>
          </cell>
          <cell r="Z293" t="str">
            <v/>
          </cell>
          <cell r="AB293" t="str">
            <v/>
          </cell>
          <cell r="AC293" t="str">
            <v/>
          </cell>
          <cell r="AE293" t="str">
            <v/>
          </cell>
          <cell r="AF293" t="str">
            <v/>
          </cell>
          <cell r="AG293" t="str">
            <v/>
          </cell>
          <cell r="AJ293" t="str">
            <v/>
          </cell>
          <cell r="AK293" t="str">
            <v/>
          </cell>
          <cell r="AL293" t="str">
            <v/>
          </cell>
          <cell r="AM293" t="str">
            <v>0</v>
          </cell>
          <cell r="AP293" t="str">
            <v/>
          </cell>
          <cell r="AQ293" t="str">
            <v>Locate</v>
          </cell>
        </row>
        <row r="294">
          <cell r="B294" t="str">
            <v>MM-ZTK-1F-GEN-MEC-MOM-0006</v>
          </cell>
          <cell r="C294" t="str">
            <v>MECHANICAL DISCIPLINE WEEKLY MEETING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MEC</v>
          </cell>
          <cell r="M294" t="str">
            <v>Mechanical</v>
          </cell>
          <cell r="N294" t="str">
            <v>MOM</v>
          </cell>
          <cell r="O294" t="str">
            <v>Minutes of Meeting</v>
          </cell>
          <cell r="P294" t="str">
            <v>0</v>
          </cell>
          <cell r="Q294" t="str">
            <v>Latest</v>
          </cell>
          <cell r="R294" t="str">
            <v>IFI</v>
          </cell>
          <cell r="S294" t="str">
            <v>Issued for Information</v>
          </cell>
          <cell r="T294" t="str">
            <v/>
          </cell>
          <cell r="U294" t="str">
            <v>27-May-2026 10:10:46</v>
          </cell>
          <cell r="V294" t="str">
            <v>zm169dc@jutal.com</v>
          </cell>
          <cell r="W294" t="str">
            <v/>
          </cell>
          <cell r="Y294" t="str">
            <v/>
          </cell>
          <cell r="Z294" t="str">
            <v/>
          </cell>
          <cell r="AB294" t="str">
            <v/>
          </cell>
          <cell r="AC294" t="str">
            <v/>
          </cell>
          <cell r="AE294" t="str">
            <v/>
          </cell>
          <cell r="AF294" t="str">
            <v/>
          </cell>
          <cell r="AG294" t="str">
            <v/>
          </cell>
          <cell r="AJ294" t="str">
            <v/>
          </cell>
          <cell r="AK294" t="str">
            <v/>
          </cell>
          <cell r="AL294" t="str">
            <v/>
          </cell>
          <cell r="AM294" t="str">
            <v>0</v>
          </cell>
          <cell r="AP294" t="str">
            <v/>
          </cell>
          <cell r="AQ294" t="str">
            <v>Locate</v>
          </cell>
        </row>
        <row r="295">
          <cell r="B295" t="str">
            <v>MM-ZTK-1F-GEN-MEC-MOM-0007</v>
          </cell>
          <cell r="C295" t="str">
            <v>MECHANICAL DISCIPLINE WEEKLY MEETING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MEC</v>
          </cell>
          <cell r="M295" t="str">
            <v>Mechanical</v>
          </cell>
          <cell r="N295" t="str">
            <v>MOM</v>
          </cell>
          <cell r="O295" t="str">
            <v>Minutes of Meeting</v>
          </cell>
          <cell r="P295" t="str">
            <v>0</v>
          </cell>
          <cell r="Q295" t="str">
            <v>Latest</v>
          </cell>
          <cell r="R295" t="str">
            <v>IFI</v>
          </cell>
          <cell r="S295" t="str">
            <v>Issued for Information</v>
          </cell>
          <cell r="T295" t="str">
            <v/>
          </cell>
          <cell r="U295" t="str">
            <v>27-May-2026 10:11:15</v>
          </cell>
          <cell r="V295" t="str">
            <v>zm169dc@jutal.com</v>
          </cell>
          <cell r="W295" t="str">
            <v/>
          </cell>
          <cell r="Y295" t="str">
            <v/>
          </cell>
          <cell r="Z295" t="str">
            <v/>
          </cell>
          <cell r="AB295" t="str">
            <v/>
          </cell>
          <cell r="AC295" t="str">
            <v/>
          </cell>
          <cell r="AE295" t="str">
            <v/>
          </cell>
          <cell r="AF295" t="str">
            <v/>
          </cell>
          <cell r="AG295" t="str">
            <v/>
          </cell>
          <cell r="AJ295" t="str">
            <v/>
          </cell>
          <cell r="AK295" t="str">
            <v/>
          </cell>
          <cell r="AL295" t="str">
            <v/>
          </cell>
          <cell r="AM295" t="str">
            <v>0</v>
          </cell>
          <cell r="AP295" t="str">
            <v/>
          </cell>
          <cell r="AQ295" t="str">
            <v>Locate</v>
          </cell>
        </row>
        <row r="296">
          <cell r="B296" t="str">
            <v>MM-ZTK-1F-GEN-MEC-MOM-0008</v>
          </cell>
          <cell r="C296" t="str">
            <v>MECHANICAL DISCIPLINE WEEKLY MEETING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MEC</v>
          </cell>
          <cell r="M296" t="str">
            <v>Mechanical</v>
          </cell>
          <cell r="N296" t="str">
            <v>MOM</v>
          </cell>
          <cell r="O296" t="str">
            <v>Minutes of Meeting</v>
          </cell>
          <cell r="P296" t="str">
            <v>0</v>
          </cell>
          <cell r="Q296" t="str">
            <v>Latest</v>
          </cell>
          <cell r="R296" t="str">
            <v>IFI</v>
          </cell>
          <cell r="S296" t="str">
            <v>Issued for Information</v>
          </cell>
          <cell r="T296" t="str">
            <v/>
          </cell>
          <cell r="U296" t="str">
            <v>27-May-2026 10:11:44</v>
          </cell>
          <cell r="V296" t="str">
            <v>zm169dc@jutal.com</v>
          </cell>
          <cell r="W296" t="str">
            <v/>
          </cell>
          <cell r="Y296" t="str">
            <v/>
          </cell>
          <cell r="Z296" t="str">
            <v/>
          </cell>
          <cell r="AB296" t="str">
            <v/>
          </cell>
          <cell r="AC296" t="str">
            <v/>
          </cell>
          <cell r="AE296" t="str">
            <v/>
          </cell>
          <cell r="AF296" t="str">
            <v/>
          </cell>
          <cell r="AG296" t="str">
            <v/>
          </cell>
          <cell r="AJ296" t="str">
            <v/>
          </cell>
          <cell r="AK296" t="str">
            <v/>
          </cell>
          <cell r="AL296" t="str">
            <v/>
          </cell>
          <cell r="AM296" t="str">
            <v>0</v>
          </cell>
          <cell r="AP296" t="str">
            <v/>
          </cell>
          <cell r="AQ296" t="str">
            <v>Locate</v>
          </cell>
        </row>
        <row r="297">
          <cell r="B297" t="str">
            <v>MM-ZTK-1F-GEN-MEC-MOM-0009</v>
          </cell>
          <cell r="C297" t="str">
            <v>MECHANICAL DISCIPLINE WEEKLY MEETING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MEC</v>
          </cell>
          <cell r="M297" t="str">
            <v>Mechanical</v>
          </cell>
          <cell r="N297" t="str">
            <v>MOM</v>
          </cell>
          <cell r="O297" t="str">
            <v>Minutes of Meeting</v>
          </cell>
          <cell r="P297" t="str">
            <v>0</v>
          </cell>
          <cell r="Q297" t="str">
            <v>Latest</v>
          </cell>
          <cell r="R297" t="str">
            <v>IFI</v>
          </cell>
          <cell r="S297" t="str">
            <v>Issued for Information</v>
          </cell>
          <cell r="T297" t="str">
            <v/>
          </cell>
          <cell r="U297" t="str">
            <v>27-May-2026 10:12:15</v>
          </cell>
          <cell r="V297" t="str">
            <v>zm169dc@jutal.com</v>
          </cell>
          <cell r="W297" t="str">
            <v/>
          </cell>
          <cell r="Y297" t="str">
            <v/>
          </cell>
          <cell r="Z297" t="str">
            <v/>
          </cell>
          <cell r="AB297" t="str">
            <v/>
          </cell>
          <cell r="AC297" t="str">
            <v/>
          </cell>
          <cell r="AE297" t="str">
            <v/>
          </cell>
          <cell r="AF297" t="str">
            <v/>
          </cell>
          <cell r="AG297" t="str">
            <v/>
          </cell>
          <cell r="AJ297" t="str">
            <v/>
          </cell>
          <cell r="AK297" t="str">
            <v/>
          </cell>
          <cell r="AL297" t="str">
            <v/>
          </cell>
          <cell r="AM297" t="str">
            <v>0</v>
          </cell>
          <cell r="AP297" t="str">
            <v/>
          </cell>
          <cell r="AQ297" t="str">
            <v>Locate</v>
          </cell>
        </row>
        <row r="298">
          <cell r="B298" t="str">
            <v>MM-ZTK-1F-GEN-MEC-MOM-0010</v>
          </cell>
          <cell r="C298" t="str">
            <v>MECHANICAL DISCIPLINE WEEKLY MEETING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MEC</v>
          </cell>
          <cell r="M298" t="str">
            <v>Mechanical</v>
          </cell>
          <cell r="N298" t="str">
            <v>MOM</v>
          </cell>
          <cell r="O298" t="str">
            <v>Minutes of Meeting</v>
          </cell>
          <cell r="P298" t="str">
            <v>0</v>
          </cell>
          <cell r="Q298" t="str">
            <v>Latest</v>
          </cell>
          <cell r="R298" t="str">
            <v>IFI</v>
          </cell>
          <cell r="S298" t="str">
            <v>Issued for Information</v>
          </cell>
          <cell r="T298" t="str">
            <v/>
          </cell>
          <cell r="U298" t="str">
            <v>27-May-2026 10:12:38</v>
          </cell>
          <cell r="V298" t="str">
            <v>zm169dc@jutal.com</v>
          </cell>
          <cell r="W298" t="str">
            <v/>
          </cell>
          <cell r="Y298" t="str">
            <v/>
          </cell>
          <cell r="Z298" t="str">
            <v/>
          </cell>
          <cell r="AB298" t="str">
            <v/>
          </cell>
          <cell r="AC298" t="str">
            <v/>
          </cell>
          <cell r="AE298" t="str">
            <v/>
          </cell>
          <cell r="AF298" t="str">
            <v/>
          </cell>
          <cell r="AG298" t="str">
            <v/>
          </cell>
          <cell r="AJ298" t="str">
            <v/>
          </cell>
          <cell r="AK298" t="str">
            <v/>
          </cell>
          <cell r="AL298" t="str">
            <v/>
          </cell>
          <cell r="AM298" t="str">
            <v>0</v>
          </cell>
          <cell r="AP298" t="str">
            <v/>
          </cell>
          <cell r="AQ298" t="str">
            <v>Locate</v>
          </cell>
        </row>
        <row r="299">
          <cell r="B299" t="str">
            <v>MM-ZTK-1F-GEN-MEC-MOM-1001</v>
          </cell>
          <cell r="C299" t="str">
            <v>MECHANICAL DISCIPLINE KOM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MEC</v>
          </cell>
          <cell r="M299" t="str">
            <v>Mechanical</v>
          </cell>
          <cell r="N299" t="str">
            <v>MOM</v>
          </cell>
          <cell r="O299" t="str">
            <v>Minutes of Meeting</v>
          </cell>
          <cell r="P299" t="str">
            <v>0</v>
          </cell>
          <cell r="Q299" t="str">
            <v>Latest</v>
          </cell>
          <cell r="R299" t="str">
            <v>IFI</v>
          </cell>
          <cell r="S299" t="str">
            <v>Issued for Information</v>
          </cell>
          <cell r="T299" t="str">
            <v/>
          </cell>
          <cell r="U299" t="str">
            <v>19-Mar-2026 10:44:24</v>
          </cell>
          <cell r="V299" t="str">
            <v>zm169dc@jutal.com</v>
          </cell>
          <cell r="W299" t="str">
            <v/>
          </cell>
          <cell r="Y299" t="str">
            <v/>
          </cell>
          <cell r="Z299" t="str">
            <v/>
          </cell>
          <cell r="AB299" t="str">
            <v/>
          </cell>
          <cell r="AC299" t="str">
            <v/>
          </cell>
          <cell r="AE299" t="str">
            <v/>
          </cell>
          <cell r="AF299" t="str">
            <v/>
          </cell>
          <cell r="AG299" t="str">
            <v/>
          </cell>
          <cell r="AJ299" t="str">
            <v/>
          </cell>
          <cell r="AK299" t="str">
            <v/>
          </cell>
          <cell r="AL299" t="str">
            <v/>
          </cell>
          <cell r="AM299" t="str">
            <v>0</v>
          </cell>
          <cell r="AP299" t="str">
            <v/>
          </cell>
          <cell r="AQ299" t="str">
            <v>Locate</v>
          </cell>
        </row>
        <row r="300">
          <cell r="B300" t="str">
            <v>MM-ZTK-1F-GEN-MEC-MR-0001</v>
          </cell>
          <cell r="C300" t="str">
            <v>MATERIAL REQUISITION FOR OFFSHORE PEDESTAL CRANE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MEC</v>
          </cell>
          <cell r="M300" t="str">
            <v>Mechanical</v>
          </cell>
          <cell r="N300" t="str">
            <v>MR</v>
          </cell>
          <cell r="O300" t="str">
            <v>Material Requisition</v>
          </cell>
          <cell r="P300" t="str">
            <v>0</v>
          </cell>
          <cell r="Q300" t="str">
            <v>Submitted</v>
          </cell>
          <cell r="R300" t="str">
            <v>IFR</v>
          </cell>
          <cell r="S300" t="str">
            <v>Issued for Review</v>
          </cell>
          <cell r="T300" t="str">
            <v/>
          </cell>
          <cell r="U300" t="str">
            <v>13-Apr-2026 10:12:27</v>
          </cell>
          <cell r="V300" t="str">
            <v>zm169dc@jutal.com</v>
          </cell>
          <cell r="W300" t="str">
            <v>13-Apr-2026 11:09:31</v>
          </cell>
          <cell r="X300" t="str">
            <v>Jumpol Sudjitjul</v>
          </cell>
          <cell r="Y300" t="str">
            <v>22-Apr-2026</v>
          </cell>
          <cell r="Z300" t="str">
            <v>14-Apr-2026 08:15:31</v>
          </cell>
          <cell r="AA300" t="str">
            <v>Aphisit Pinkaew</v>
          </cell>
          <cell r="AB300" t="str">
            <v>24-Apr-2026</v>
          </cell>
          <cell r="AC300" t="str">
            <v>22-Apr-2026 20:05:32</v>
          </cell>
          <cell r="AD300" t="str">
            <v>Pornlert Wanaphattharaphan</v>
          </cell>
          <cell r="AE300" t="str">
            <v>27-Apr-2026</v>
          </cell>
          <cell r="AF300" t="str">
            <v>23-Apr-2026 07:50:51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28-Apr-2026</v>
          </cell>
          <cell r="AK300" t="str">
            <v>23-Apr-2026 08:06:53</v>
          </cell>
          <cell r="AL300" t="str">
            <v>23-Apr-2026 01:31:15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MM-ZTK-1F-GEN-MEC-MR-0002</v>
          </cell>
          <cell r="C301" t="str">
            <v>MATERIAL REQUISITION FOR PRESSURE VESSELS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MEC</v>
          </cell>
          <cell r="M301" t="str">
            <v>Mechanical</v>
          </cell>
          <cell r="N301" t="str">
            <v>MR</v>
          </cell>
          <cell r="O301" t="str">
            <v>Material Requisition</v>
          </cell>
          <cell r="P301" t="str">
            <v>0</v>
          </cell>
          <cell r="Q301" t="str">
            <v>Submitted</v>
          </cell>
          <cell r="R301" t="str">
            <v>IFR</v>
          </cell>
          <cell r="S301" t="str">
            <v>Issued for Review</v>
          </cell>
          <cell r="T301" t="str">
            <v/>
          </cell>
          <cell r="U301" t="str">
            <v>17-Apr-2026 23:40:01</v>
          </cell>
          <cell r="V301" t="str">
            <v>wisuda.c@jutal.com</v>
          </cell>
          <cell r="W301" t="str">
            <v>19-Apr-2026 21:58:38</v>
          </cell>
          <cell r="X301" t="str">
            <v>Jumpol Sudjitjul</v>
          </cell>
          <cell r="Y301" t="str">
            <v>27-Apr-2026</v>
          </cell>
          <cell r="Z301" t="str">
            <v>22-Apr-2026 18:01:09</v>
          </cell>
          <cell r="AA301" t="str">
            <v>Aphisit Pinkaew</v>
          </cell>
          <cell r="AB301" t="str">
            <v>29-Apr-2026</v>
          </cell>
          <cell r="AC301" t="str">
            <v>27-Apr-2026 21:24:36</v>
          </cell>
          <cell r="AD301" t="str">
            <v>Pornlert Wanaphattharaphan</v>
          </cell>
          <cell r="AE301" t="str">
            <v>30-Apr-2026</v>
          </cell>
          <cell r="AF301" t="str">
            <v>01-May-2026 19:31:40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05-May-2026</v>
          </cell>
          <cell r="AK301" t="str">
            <v>03-May-2026 16:16:02</v>
          </cell>
          <cell r="AL301" t="str">
            <v>03-May-2026 10:20:42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MM-ZTK-1F-GEN-MEC-MR-0003</v>
          </cell>
          <cell r="C302" t="str">
            <v>MATERIAL REQUISITION FOR CLOSED DRAIN SUMP PUMP SKIDS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MEC</v>
          </cell>
          <cell r="M302" t="str">
            <v>Mechanical</v>
          </cell>
          <cell r="N302" t="str">
            <v>MR</v>
          </cell>
          <cell r="O302" t="str">
            <v>Material Requisition</v>
          </cell>
          <cell r="P302" t="str">
            <v>0</v>
          </cell>
          <cell r="Q302" t="str">
            <v>Submitted</v>
          </cell>
          <cell r="R302" t="str">
            <v>IFR</v>
          </cell>
          <cell r="S302" t="str">
            <v>Issued for Review</v>
          </cell>
          <cell r="T302" t="str">
            <v/>
          </cell>
          <cell r="U302" t="str">
            <v>18-Apr-2026 19:34:02</v>
          </cell>
          <cell r="V302" t="str">
            <v>wisuda.c@jutal.com</v>
          </cell>
          <cell r="W302" t="str">
            <v>19-Apr-2026 22:02:30</v>
          </cell>
          <cell r="X302" t="str">
            <v>Jumpol Sudjitjul</v>
          </cell>
          <cell r="Y302" t="str">
            <v>27-Apr-2026</v>
          </cell>
          <cell r="Z302" t="str">
            <v>23-Apr-2026 08:55:59</v>
          </cell>
          <cell r="AA302" t="str">
            <v>Aphisit Pinkaew</v>
          </cell>
          <cell r="AB302" t="str">
            <v>29-Apr-2026</v>
          </cell>
          <cell r="AC302" t="str">
            <v>06-May-2026 21:49:04</v>
          </cell>
          <cell r="AD302" t="str">
            <v>Pornlert Wanaphattharaphan</v>
          </cell>
          <cell r="AE302" t="str">
            <v>30-Apr-2026</v>
          </cell>
          <cell r="AF302" t="str">
            <v>07-May-2026 11:49:05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05-May-2026</v>
          </cell>
          <cell r="AK302" t="str">
            <v>07-May-2026 13:53:40</v>
          </cell>
          <cell r="AL302" t="str">
            <v>07-May-2026 07:06:26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MM-ZTK-1F-GEN-MEC-MR-0004</v>
          </cell>
          <cell r="C303" t="str">
            <v>MATERIAL REQUISITION FOR CHEMICAL INJECTION PUMP SKIDS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MEC</v>
          </cell>
          <cell r="M303" t="str">
            <v>Mechanical</v>
          </cell>
          <cell r="N303" t="str">
            <v>MR</v>
          </cell>
          <cell r="O303" t="str">
            <v>Material Requisition</v>
          </cell>
          <cell r="P303" t="str">
            <v>0</v>
          </cell>
          <cell r="Q303" t="str">
            <v>Submitted</v>
          </cell>
          <cell r="R303" t="str">
            <v>IFR</v>
          </cell>
          <cell r="S303" t="str">
            <v>Issued for Review</v>
          </cell>
          <cell r="T303" t="str">
            <v/>
          </cell>
          <cell r="U303" t="str">
            <v>18-Apr-2026 19:34:28</v>
          </cell>
          <cell r="V303" t="str">
            <v>wisuda.c@jutal.com</v>
          </cell>
          <cell r="W303" t="str">
            <v>19-Apr-2026 22:06:26</v>
          </cell>
          <cell r="X303" t="str">
            <v>Jumpol Sudjitjul</v>
          </cell>
          <cell r="Y303" t="str">
            <v>27-Apr-2026</v>
          </cell>
          <cell r="Z303" t="str">
            <v>23-Apr-2026 08:58:36</v>
          </cell>
          <cell r="AA303" t="str">
            <v>Aphisit Pinkaew</v>
          </cell>
          <cell r="AB303" t="str">
            <v>29-Apr-2026</v>
          </cell>
          <cell r="AC303" t="str">
            <v>07-May-2026 16:49:25</v>
          </cell>
          <cell r="AD303" t="str">
            <v>Pornlert Wanaphattharaphan</v>
          </cell>
          <cell r="AE303" t="str">
            <v>30-Apr-2026</v>
          </cell>
          <cell r="AF303" t="str">
            <v>07-May-2026 20:38:33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05-May-2026</v>
          </cell>
          <cell r="AK303" t="str">
            <v>08-May-2026 08:22:54</v>
          </cell>
          <cell r="AL303" t="str">
            <v>08-May-2026 01:36:12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MM-ZTK-1F-GEN-MEC-MR-0005</v>
          </cell>
          <cell r="C304" t="str">
            <v>MATERIAL REQUISITION FOR CHEMICAL STORAGE TANKS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MEC</v>
          </cell>
          <cell r="M304" t="str">
            <v>Mechanical</v>
          </cell>
          <cell r="N304" t="str">
            <v>MR</v>
          </cell>
          <cell r="O304" t="str">
            <v>Material Requisition</v>
          </cell>
          <cell r="P304" t="str">
            <v>0</v>
          </cell>
          <cell r="Q304" t="str">
            <v>Submitted</v>
          </cell>
          <cell r="R304" t="str">
            <v>IFR</v>
          </cell>
          <cell r="S304" t="str">
            <v>Issued for Review</v>
          </cell>
          <cell r="T304" t="str">
            <v/>
          </cell>
          <cell r="U304" t="str">
            <v>20-Apr-2026 17:25:08</v>
          </cell>
          <cell r="V304" t="str">
            <v>wisuda.c@jutal.com</v>
          </cell>
          <cell r="W304" t="str">
            <v>21-Apr-2026 09:18:00</v>
          </cell>
          <cell r="X304" t="str">
            <v>Jumpol Sudjitjul</v>
          </cell>
          <cell r="Y304" t="str">
            <v>28-Apr-2026</v>
          </cell>
          <cell r="Z304" t="str">
            <v>26-Apr-2026 09:10:05</v>
          </cell>
          <cell r="AA304" t="str">
            <v>Aphisit Pinkaew</v>
          </cell>
          <cell r="AB304" t="str">
            <v>30-Apr-2026</v>
          </cell>
          <cell r="AC304" t="str">
            <v>08-May-2026 16:13:10</v>
          </cell>
          <cell r="AD304" t="str">
            <v>Pornlert Wanaphattharaphan</v>
          </cell>
          <cell r="AE304" t="str">
            <v>05-May-2026</v>
          </cell>
          <cell r="AF304" t="str">
            <v>08-May-2026 22:57:32</v>
          </cell>
          <cell r="AG304" t="str">
            <v>APPR</v>
          </cell>
          <cell r="AH304" t="str">
            <v>Approved</v>
          </cell>
          <cell r="AI304" t="str">
            <v>Jumpol Sudjitjul</v>
          </cell>
          <cell r="AJ304" t="str">
            <v>06-May-2026</v>
          </cell>
          <cell r="AK304" t="str">
            <v>09-May-2026 08:17:36</v>
          </cell>
          <cell r="AL304" t="str">
            <v>09-May-2026 02:19:51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MM-ZTK-1F-GEN-MEC-MR-0006</v>
          </cell>
          <cell r="C305" t="str">
            <v>MATERIAL REQUISITION FOR MATERIAL HANDLING EQUIPMENT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MEC</v>
          </cell>
          <cell r="M305" t="str">
            <v>Mechanical</v>
          </cell>
          <cell r="N305" t="str">
            <v>MR</v>
          </cell>
          <cell r="O305" t="str">
            <v>Material Requisition</v>
          </cell>
          <cell r="P305" t="str">
            <v>0</v>
          </cell>
          <cell r="Q305" t="str">
            <v>Submitted</v>
          </cell>
          <cell r="R305" t="str">
            <v>IFR</v>
          </cell>
          <cell r="S305" t="str">
            <v>Issued for Review</v>
          </cell>
          <cell r="T305" t="str">
            <v/>
          </cell>
          <cell r="U305" t="str">
            <v>12-May-2026 10:08:32</v>
          </cell>
          <cell r="V305" t="str">
            <v>wisuda.c@jutal.com</v>
          </cell>
          <cell r="W305" t="str">
            <v>12-May-2026 11:24:38</v>
          </cell>
          <cell r="X305" t="str">
            <v>Jumpol Sudjitjul</v>
          </cell>
          <cell r="Y305" t="str">
            <v>19-May-2026</v>
          </cell>
          <cell r="Z305" t="str">
            <v/>
          </cell>
          <cell r="AA305" t="str">
            <v>Aphisit Pinkaew</v>
          </cell>
          <cell r="AB305" t="str">
            <v>21-May-2026</v>
          </cell>
          <cell r="AC305" t="str">
            <v>26-May-2026 20:46:05</v>
          </cell>
          <cell r="AD305" t="str">
            <v>Pornlert Wanaphattharaphan</v>
          </cell>
          <cell r="AE305" t="str">
            <v>22-May-2026</v>
          </cell>
          <cell r="AF305" t="str">
            <v>28-May-2026 01:08:28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25-May-2026</v>
          </cell>
          <cell r="AK305" t="str">
            <v>28-May-2026 08:29:17</v>
          </cell>
          <cell r="AL305" t="str">
            <v>28-May-2026 02:20:20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MM-ZTK-1F-GEN-MEC-RPT-0001</v>
          </cell>
          <cell r="C306" t="str">
            <v>MATERIAL HANDLING STUDY REPORT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MEC</v>
          </cell>
          <cell r="M306" t="str">
            <v>Mechanical</v>
          </cell>
          <cell r="N306" t="str">
            <v>RPT</v>
          </cell>
          <cell r="O306" t="str">
            <v>Report</v>
          </cell>
          <cell r="P306" t="str">
            <v>0</v>
          </cell>
          <cell r="Q306" t="str">
            <v>Submitted</v>
          </cell>
          <cell r="R306" t="str">
            <v>IFR</v>
          </cell>
          <cell r="S306" t="str">
            <v>Issued for Review</v>
          </cell>
          <cell r="T306" t="str">
            <v/>
          </cell>
          <cell r="U306" t="str">
            <v>24-May-2026 15:28:21</v>
          </cell>
          <cell r="V306" t="str">
            <v>wisuda.c@jutal.com</v>
          </cell>
          <cell r="W306" t="str">
            <v>24-May-2026 20:45:54</v>
          </cell>
          <cell r="X306" t="str">
            <v>Jumpol Sudjitjul</v>
          </cell>
          <cell r="Y306" t="str">
            <v>02-Jun-2026</v>
          </cell>
          <cell r="Z306" t="str">
            <v/>
          </cell>
          <cell r="AA306" t="str">
            <v>Aphisit Pinkaew</v>
          </cell>
          <cell r="AB306" t="str">
            <v>05-Jun-2026</v>
          </cell>
          <cell r="AC306" t="str">
            <v>13-Jun-2026 22:46:07</v>
          </cell>
          <cell r="AD306" t="str">
            <v>Pornlert Wanaphattharaphan</v>
          </cell>
          <cell r="AE306" t="str">
            <v>08-Jun-2026</v>
          </cell>
          <cell r="AF306" t="str">
            <v>14-Jun-2026 01:02:08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09-Jun-2026</v>
          </cell>
          <cell r="AK306" t="str">
            <v>14-Jun-2026 21:44:13</v>
          </cell>
          <cell r="AL306" t="str">
            <v>14-Jun-2026 15:01:09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MM-ZTK-1F-GEN-MEC-RPT-0002</v>
          </cell>
          <cell r="C307" t="str">
            <v>CRITICAL RATING REPORT FOR EQUIPMENT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MEC</v>
          </cell>
          <cell r="M307" t="str">
            <v>Mechanical</v>
          </cell>
          <cell r="N307" t="str">
            <v>RPT</v>
          </cell>
          <cell r="O307" t="str">
            <v>Report</v>
          </cell>
          <cell r="P307" t="str">
            <v>0</v>
          </cell>
          <cell r="Q307" t="str">
            <v>Submitted</v>
          </cell>
          <cell r="R307" t="str">
            <v>IFR</v>
          </cell>
          <cell r="S307" t="str">
            <v>Issued for Review</v>
          </cell>
          <cell r="T307" t="str">
            <v/>
          </cell>
          <cell r="U307" t="str">
            <v>21-Apr-2026 14:48:19</v>
          </cell>
          <cell r="V307" t="str">
            <v>zm169dc@jutal.com</v>
          </cell>
          <cell r="W307" t="str">
            <v>21-Apr-2026 16:37:53</v>
          </cell>
          <cell r="X307" t="str">
            <v>Jumpol Sudjitjul</v>
          </cell>
          <cell r="Y307" t="str">
            <v>28-Apr-2026</v>
          </cell>
          <cell r="Z307" t="str">
            <v/>
          </cell>
          <cell r="AA307" t="str">
            <v>Aphisit Pinkaew</v>
          </cell>
          <cell r="AB307" t="str">
            <v>30-Apr-2026</v>
          </cell>
          <cell r="AC307" t="str">
            <v>30-Apr-2026 15:46:46</v>
          </cell>
          <cell r="AD307" t="str">
            <v>Pornlert Wanaphattharaphan</v>
          </cell>
          <cell r="AE307" t="str">
            <v>05-May-2026</v>
          </cell>
          <cell r="AF307" t="str">
            <v>01-May-2026 16:57:30</v>
          </cell>
          <cell r="AG307" t="str">
            <v>NA</v>
          </cell>
          <cell r="AH307" t="str">
            <v>Not Approved</v>
          </cell>
          <cell r="AI307" t="str">
            <v>Jumpol Sudjitjul</v>
          </cell>
          <cell r="AJ307" t="str">
            <v>06-May-2026</v>
          </cell>
          <cell r="AK307" t="str">
            <v>05-May-2026 08:01:16</v>
          </cell>
          <cell r="AL307" t="str">
            <v>05-May-2026 08:16:37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MM-ZTK-1F-GEN-MEC-RPT-0003</v>
          </cell>
          <cell r="C308" t="str">
            <v>TEST SEPERATOR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MEC</v>
          </cell>
          <cell r="M308" t="str">
            <v>Mechanical</v>
          </cell>
          <cell r="N308" t="str">
            <v>RPT</v>
          </cell>
          <cell r="O308" t="str">
            <v>Report</v>
          </cell>
          <cell r="P308" t="str">
            <v>0</v>
          </cell>
          <cell r="Q308" t="str">
            <v>Submitted</v>
          </cell>
          <cell r="R308" t="str">
            <v>Issued for Review</v>
          </cell>
          <cell r="S308" t="str">
            <v>Issued for Review</v>
          </cell>
          <cell r="T308" t="str">
            <v/>
          </cell>
          <cell r="U308" t="str">
            <v>21-Apr-2026 14:48:49</v>
          </cell>
          <cell r="V308" t="str">
            <v>zm169dc@jutal.com</v>
          </cell>
          <cell r="W308" t="str">
            <v>21-Apr-2026 16:38:24</v>
          </cell>
          <cell r="X308" t="str">
            <v>Jumpol Sudjitjul</v>
          </cell>
          <cell r="Y308" t="str">
            <v/>
          </cell>
          <cell r="Z308" t="str">
            <v/>
          </cell>
          <cell r="AB308" t="str">
            <v/>
          </cell>
          <cell r="AC308" t="str">
            <v>30-Apr-2026 15:50:28</v>
          </cell>
          <cell r="AE308" t="str">
            <v/>
          </cell>
          <cell r="AF308" t="str">
            <v>01-May-2026 17:25:31</v>
          </cell>
          <cell r="AG308" t="str">
            <v/>
          </cell>
          <cell r="AI308" t="str">
            <v>Jumpol Sudjitjul</v>
          </cell>
          <cell r="AJ308" t="str">
            <v/>
          </cell>
          <cell r="AK308" t="str">
            <v>03-May-2026 16:22:47</v>
          </cell>
          <cell r="AL308" t="str">
            <v>20-Apr-2026 11:39:32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MM-ZTK-1F-GEN-MEC-RPT-0004</v>
          </cell>
          <cell r="C309" t="str">
            <v>INSTRUMENT GAS FILTER COALESCER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MEC</v>
          </cell>
          <cell r="M309" t="str">
            <v>Mechanical</v>
          </cell>
          <cell r="N309" t="str">
            <v>RPT</v>
          </cell>
          <cell r="O309" t="str">
            <v>Report</v>
          </cell>
          <cell r="P309" t="str">
            <v>0</v>
          </cell>
          <cell r="Q309" t="str">
            <v>Submitted</v>
          </cell>
          <cell r="R309" t="str">
            <v>Issued for Review</v>
          </cell>
          <cell r="S309" t="str">
            <v>Issued for Review</v>
          </cell>
          <cell r="T309" t="str">
            <v/>
          </cell>
          <cell r="U309" t="str">
            <v>21-Apr-2026 14:49:13</v>
          </cell>
          <cell r="V309" t="str">
            <v>zm169dc@jutal.com</v>
          </cell>
          <cell r="W309" t="str">
            <v>21-Apr-2026 16:38:38</v>
          </cell>
          <cell r="X309" t="str">
            <v>Jumpol Sudjitjul</v>
          </cell>
          <cell r="Y309" t="str">
            <v/>
          </cell>
          <cell r="Z309" t="str">
            <v/>
          </cell>
          <cell r="AB309" t="str">
            <v/>
          </cell>
          <cell r="AC309" t="str">
            <v>30-Apr-2026 15:52:32</v>
          </cell>
          <cell r="AE309" t="str">
            <v/>
          </cell>
          <cell r="AF309" t="str">
            <v>01-May-2026 17:27:40</v>
          </cell>
          <cell r="AG309" t="str">
            <v/>
          </cell>
          <cell r="AI309" t="str">
            <v>Jumpol Sudjitjul</v>
          </cell>
          <cell r="AJ309" t="str">
            <v/>
          </cell>
          <cell r="AK309" t="str">
            <v>05-May-2026 08:01:37</v>
          </cell>
          <cell r="AL309" t="str">
            <v>20-Apr-2026 11:40:25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MM-ZTK-1F-GEN-MEC-RPT-0005</v>
          </cell>
          <cell r="C310" t="str">
            <v>CLOSED DRAIN SUMP PUMP SKIDS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MEC</v>
          </cell>
          <cell r="M310" t="str">
            <v>Mechanical</v>
          </cell>
          <cell r="N310" t="str">
            <v>RPT</v>
          </cell>
          <cell r="O310" t="str">
            <v>Report</v>
          </cell>
          <cell r="P310" t="str">
            <v>0</v>
          </cell>
          <cell r="Q310" t="str">
            <v>Submitted</v>
          </cell>
          <cell r="R310" t="str">
            <v>Issued for Review</v>
          </cell>
          <cell r="S310" t="str">
            <v>Issued for Review</v>
          </cell>
          <cell r="T310" t="str">
            <v/>
          </cell>
          <cell r="U310" t="str">
            <v>21-Apr-2026 14:49:38</v>
          </cell>
          <cell r="V310" t="str">
            <v>zm169dc@jutal.com</v>
          </cell>
          <cell r="W310" t="str">
            <v>21-Apr-2026 16:38:52</v>
          </cell>
          <cell r="X310" t="str">
            <v>Jumpol Sudjitjul</v>
          </cell>
          <cell r="Y310" t="str">
            <v/>
          </cell>
          <cell r="Z310" t="str">
            <v/>
          </cell>
          <cell r="AB310" t="str">
            <v/>
          </cell>
          <cell r="AC310" t="str">
            <v>30-Apr-2026 15:57:42</v>
          </cell>
          <cell r="AE310" t="str">
            <v/>
          </cell>
          <cell r="AF310" t="str">
            <v>01-May-2026 17:31:35</v>
          </cell>
          <cell r="AG310" t="str">
            <v/>
          </cell>
          <cell r="AI310" t="str">
            <v>Jumpol Sudjitjul</v>
          </cell>
          <cell r="AJ310" t="str">
            <v/>
          </cell>
          <cell r="AK310" t="str">
            <v>03-May-2026 16:29:10</v>
          </cell>
          <cell r="AL310" t="str">
            <v>20-Apr-2026 11:41:18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MM-ZTK-1F-GEN-MEC-RPT-0006</v>
          </cell>
          <cell r="C311" t="str">
            <v>CHEMICAL INJECTION PUMP SKIDS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MEC</v>
          </cell>
          <cell r="M311" t="str">
            <v>Mechanical</v>
          </cell>
          <cell r="N311" t="str">
            <v>RPT</v>
          </cell>
          <cell r="O311" t="str">
            <v>Report</v>
          </cell>
          <cell r="P311" t="str">
            <v>0</v>
          </cell>
          <cell r="Q311" t="str">
            <v>Submitted</v>
          </cell>
          <cell r="R311" t="str">
            <v>Issued for Review</v>
          </cell>
          <cell r="S311" t="str">
            <v>Issued for Review</v>
          </cell>
          <cell r="T311" t="str">
            <v/>
          </cell>
          <cell r="U311" t="str">
            <v>21-Apr-2026 14:50:08</v>
          </cell>
          <cell r="V311" t="str">
            <v>zm169dc@jutal.com</v>
          </cell>
          <cell r="W311" t="str">
            <v>21-Apr-2026 16:41:04</v>
          </cell>
          <cell r="X311" t="str">
            <v>Jumpol Sudjitjul</v>
          </cell>
          <cell r="Y311" t="str">
            <v/>
          </cell>
          <cell r="Z311" t="str">
            <v/>
          </cell>
          <cell r="AB311" t="str">
            <v/>
          </cell>
          <cell r="AC311" t="str">
            <v>30-Apr-2026 16:00:55</v>
          </cell>
          <cell r="AE311" t="str">
            <v/>
          </cell>
          <cell r="AF311" t="str">
            <v>01-May-2026 17:33:23</v>
          </cell>
          <cell r="AG311" t="str">
            <v/>
          </cell>
          <cell r="AI311" t="str">
            <v>Jumpol Sudjitjul</v>
          </cell>
          <cell r="AJ311" t="str">
            <v/>
          </cell>
          <cell r="AK311" t="str">
            <v>03-May-2026 16:28:34</v>
          </cell>
          <cell r="AL311" t="str">
            <v>20-Apr-2026 11:40:50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MM-ZTK-1F-GEN-MEC-RPT-0007</v>
          </cell>
          <cell r="C312" t="str">
            <v>CHEMICAL STORAGE TANK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MEC</v>
          </cell>
          <cell r="M312" t="str">
            <v>Mechanical</v>
          </cell>
          <cell r="N312" t="str">
            <v>RPT</v>
          </cell>
          <cell r="O312" t="str">
            <v>Report</v>
          </cell>
          <cell r="P312" t="str">
            <v>0</v>
          </cell>
          <cell r="Q312" t="str">
            <v>Submitted</v>
          </cell>
          <cell r="R312" t="str">
            <v>Issued for Review</v>
          </cell>
          <cell r="S312" t="str">
            <v>Issued for Review</v>
          </cell>
          <cell r="T312" t="str">
            <v/>
          </cell>
          <cell r="U312" t="str">
            <v>21-Apr-2026 13:08:26</v>
          </cell>
          <cell r="V312" t="str">
            <v>zm169dc@jutal.com</v>
          </cell>
          <cell r="W312" t="str">
            <v>21-Apr-2026 16:40:48</v>
          </cell>
          <cell r="X312" t="str">
            <v>Jumpol Sudjitjul</v>
          </cell>
          <cell r="Y312" t="str">
            <v/>
          </cell>
          <cell r="Z312" t="str">
            <v/>
          </cell>
          <cell r="AB312" t="str">
            <v/>
          </cell>
          <cell r="AC312" t="str">
            <v>30-Apr-2026 16:03:41</v>
          </cell>
          <cell r="AE312" t="str">
            <v/>
          </cell>
          <cell r="AF312" t="str">
            <v>01-May-2026 17:24:30</v>
          </cell>
          <cell r="AG312" t="str">
            <v/>
          </cell>
          <cell r="AI312" t="str">
            <v>Jumpol Sudjitjul</v>
          </cell>
          <cell r="AJ312" t="str">
            <v/>
          </cell>
          <cell r="AK312" t="str">
            <v>05-May-2026 08:01:58</v>
          </cell>
          <cell r="AL312" t="str">
            <v>20-Apr-2026 11:39:58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MM-ZTK-1F-GEN-MEC-RPT-0008</v>
          </cell>
          <cell r="C313" t="str">
            <v>MATERIAL HANDLING EQUIPMENT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MEC</v>
          </cell>
          <cell r="M313" t="str">
            <v>Mechanical</v>
          </cell>
          <cell r="N313" t="str">
            <v>RPT</v>
          </cell>
          <cell r="O313" t="str">
            <v>Report</v>
          </cell>
          <cell r="P313" t="str">
            <v>0</v>
          </cell>
          <cell r="Q313" t="str">
            <v>Submitted</v>
          </cell>
          <cell r="R313" t="str">
            <v>Issued for Review</v>
          </cell>
          <cell r="S313" t="str">
            <v>Issued for Review</v>
          </cell>
          <cell r="T313" t="str">
            <v/>
          </cell>
          <cell r="U313" t="str">
            <v>21-Apr-2026 13:08:49</v>
          </cell>
          <cell r="V313" t="str">
            <v>zm169dc@jutal.com</v>
          </cell>
          <cell r="W313" t="str">
            <v>21-Apr-2026 16:40:33</v>
          </cell>
          <cell r="X313" t="str">
            <v>Jumpol Sudjitjul</v>
          </cell>
          <cell r="Y313" t="str">
            <v/>
          </cell>
          <cell r="Z313" t="str">
            <v/>
          </cell>
          <cell r="AB313" t="str">
            <v/>
          </cell>
          <cell r="AC313" t="str">
            <v>30-Apr-2026 16:08:18</v>
          </cell>
          <cell r="AE313" t="str">
            <v/>
          </cell>
          <cell r="AF313" t="str">
            <v>01-May-2026 17:36:12</v>
          </cell>
          <cell r="AG313" t="str">
            <v/>
          </cell>
          <cell r="AI313" t="str">
            <v>Jumpol Sudjitjul</v>
          </cell>
          <cell r="AJ313" t="str">
            <v/>
          </cell>
          <cell r="AK313" t="str">
            <v>03-May-2026 16:30:26</v>
          </cell>
          <cell r="AL313" t="str">
            <v>20-Apr-2026 11:39:07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MM-ZTK-1F-GEN-MEC-RPT-0100</v>
          </cell>
          <cell r="C314" t="str">
            <v>CRITICALITY RATING ANALYSIS (MECHANICAL)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MEC</v>
          </cell>
          <cell r="M314" t="str">
            <v>Mechanical</v>
          </cell>
          <cell r="N314" t="str">
            <v>RPT</v>
          </cell>
          <cell r="O314" t="str">
            <v>Report</v>
          </cell>
          <cell r="P314" t="str">
            <v>0</v>
          </cell>
          <cell r="Q314" t="str">
            <v>Submitted</v>
          </cell>
          <cell r="R314" t="str">
            <v>IFR</v>
          </cell>
          <cell r="S314" t="str">
            <v>Issued for Review</v>
          </cell>
          <cell r="T314" t="str">
            <v/>
          </cell>
          <cell r="U314" t="str">
            <v>05-Jun-2026 13:51:51</v>
          </cell>
          <cell r="V314" t="str">
            <v>zm169dc@jutal.com</v>
          </cell>
          <cell r="W314" t="str">
            <v>05-Jun-2026 14:21:37</v>
          </cell>
          <cell r="X314" t="str">
            <v>Jumpol Sudjitjul</v>
          </cell>
          <cell r="Y314" t="str">
            <v>12-Jun-2026</v>
          </cell>
          <cell r="Z314" t="str">
            <v/>
          </cell>
          <cell r="AA314" t="str">
            <v>Aphisit Pinkaew</v>
          </cell>
          <cell r="AB314" t="str">
            <v>16-Jun-2026</v>
          </cell>
          <cell r="AC314" t="str">
            <v>15-Jun-2026 16:33:44</v>
          </cell>
          <cell r="AD314" t="str">
            <v>Pornlert Wanaphattharaphan</v>
          </cell>
          <cell r="AE314" t="str">
            <v>17-Jun-2026</v>
          </cell>
          <cell r="AF314" t="str">
            <v>18-Jun-2026 09:39:59</v>
          </cell>
          <cell r="AG314" t="str">
            <v>APPR</v>
          </cell>
          <cell r="AH314" t="str">
            <v>Approved</v>
          </cell>
          <cell r="AI314" t="str">
            <v>Jumpol Sudjitjul</v>
          </cell>
          <cell r="AJ314" t="str">
            <v>18-Jun-2026</v>
          </cell>
          <cell r="AK314" t="str">
            <v>18-Jun-2026 09:41:48</v>
          </cell>
          <cell r="AL314" t="str">
            <v>18-Jun-2026 02:47:11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MM-ZTK-1F-GEN-MEC-SPE-0001</v>
          </cell>
          <cell r="C315" t="str">
            <v>PROJECT PARTICULAR SPECIFICATION FOR OFFSHORE PEDESTAL CRANES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MEC</v>
          </cell>
          <cell r="M315" t="str">
            <v>Mechanical</v>
          </cell>
          <cell r="N315" t="str">
            <v>SPE</v>
          </cell>
          <cell r="O315" t="str">
            <v>Specification</v>
          </cell>
          <cell r="P315" t="str">
            <v>0</v>
          </cell>
          <cell r="Q315" t="str">
            <v>Submitted</v>
          </cell>
          <cell r="R315" t="str">
            <v>IFR</v>
          </cell>
          <cell r="S315" t="str">
            <v>Issued for Review</v>
          </cell>
          <cell r="T315" t="str">
            <v/>
          </cell>
          <cell r="U315" t="str">
            <v>13-Apr-2026 10:12:50</v>
          </cell>
          <cell r="V315" t="str">
            <v>zm169dc@jutal.com</v>
          </cell>
          <cell r="W315" t="str">
            <v>13-Apr-2026 11:12:31</v>
          </cell>
          <cell r="X315" t="str">
            <v>Jumpol Sudjitjul</v>
          </cell>
          <cell r="Y315" t="str">
            <v>22-Apr-2026</v>
          </cell>
          <cell r="Z315" t="str">
            <v>14-Apr-2026 08:16:02</v>
          </cell>
          <cell r="AA315" t="str">
            <v>Aphisit Pinkaew</v>
          </cell>
          <cell r="AB315" t="str">
            <v>24-Apr-2026</v>
          </cell>
          <cell r="AC315" t="str">
            <v>23-Apr-2026 08:38:54</v>
          </cell>
          <cell r="AD315" t="str">
            <v>Pornlert Wanaphattharaphan</v>
          </cell>
          <cell r="AE315" t="str">
            <v>27-Apr-2026</v>
          </cell>
          <cell r="AF315" t="str">
            <v>27-Apr-2026 23:40:36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28-Apr-2026</v>
          </cell>
          <cell r="AK315" t="str">
            <v>28-Apr-2026 10:10:34</v>
          </cell>
          <cell r="AL315" t="str">
            <v>28-Apr-2026 04:04:04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MM-ZTK-1F-GEN-MEC-SPE-0002</v>
          </cell>
          <cell r="C316" t="str">
            <v>PROJECT PARTICULAR SPECIFICATION FOR PRESSURE VESSELS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MEC</v>
          </cell>
          <cell r="M316" t="str">
            <v>Mechanical</v>
          </cell>
          <cell r="N316" t="str">
            <v>SPE</v>
          </cell>
          <cell r="O316" t="str">
            <v>Specification</v>
          </cell>
          <cell r="P316" t="str">
            <v>0</v>
          </cell>
          <cell r="Q316" t="str">
            <v>Submitted</v>
          </cell>
          <cell r="R316" t="str">
            <v>IFR</v>
          </cell>
          <cell r="S316" t="str">
            <v>Issued for Review</v>
          </cell>
          <cell r="T316" t="str">
            <v/>
          </cell>
          <cell r="U316" t="str">
            <v>17-Apr-2026 23:40:35</v>
          </cell>
          <cell r="V316" t="str">
            <v>wisuda.c@jutal.com</v>
          </cell>
          <cell r="W316" t="str">
            <v>19-Apr-2026 22:11:26</v>
          </cell>
          <cell r="X316" t="str">
            <v>Jumpol Sudjitjul</v>
          </cell>
          <cell r="Y316" t="str">
            <v>27-Apr-2026</v>
          </cell>
          <cell r="Z316" t="str">
            <v>23-Apr-2026 09:01:27</v>
          </cell>
          <cell r="AA316" t="str">
            <v>Aphisit Pinkaew</v>
          </cell>
          <cell r="AB316" t="str">
            <v>29-Apr-2026</v>
          </cell>
          <cell r="AC316" t="str">
            <v>27-Apr-2026 20:34:09</v>
          </cell>
          <cell r="AD316" t="str">
            <v>Pornlert Wanaphattharaphan</v>
          </cell>
          <cell r="AE316" t="str">
            <v>30-Apr-2026</v>
          </cell>
          <cell r="AF316" t="str">
            <v>01-May-2026 17:22:15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05-May-2026</v>
          </cell>
          <cell r="AK316" t="str">
            <v>03-May-2026 16:27:30</v>
          </cell>
          <cell r="AL316" t="str">
            <v>03-May-2026 10:23:14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MM-ZTK-1F-GEN-MEC-SPE-0003</v>
          </cell>
          <cell r="C317" t="str">
            <v>PROJECT PARTICULAR SPECIFICATION FOR CLOSED DRAIN SUMP PUMP SKIDS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MEC</v>
          </cell>
          <cell r="M317" t="str">
            <v>Mechanical</v>
          </cell>
          <cell r="N317" t="str">
            <v>SPE</v>
          </cell>
          <cell r="O317" t="str">
            <v>Specification</v>
          </cell>
          <cell r="P317" t="str">
            <v>0</v>
          </cell>
          <cell r="Q317" t="str">
            <v>Submitted</v>
          </cell>
          <cell r="R317" t="str">
            <v>IFR</v>
          </cell>
          <cell r="S317" t="str">
            <v>Issued for Review</v>
          </cell>
          <cell r="T317" t="str">
            <v/>
          </cell>
          <cell r="U317" t="str">
            <v>18-Apr-2026 19:35:02</v>
          </cell>
          <cell r="V317" t="str">
            <v>wisuda.c@jutal.com</v>
          </cell>
          <cell r="W317" t="str">
            <v>19-Apr-2026 22:11:40</v>
          </cell>
          <cell r="X317" t="str">
            <v>Jumpol Sudjitjul</v>
          </cell>
          <cell r="Y317" t="str">
            <v>27-Apr-2026</v>
          </cell>
          <cell r="Z317" t="str">
            <v>23-Apr-2026 09:02:10</v>
          </cell>
          <cell r="AA317" t="str">
            <v>Aphisit Pinkaew</v>
          </cell>
          <cell r="AB317" t="str">
            <v>29-Apr-2026</v>
          </cell>
          <cell r="AC317" t="str">
            <v>06-May-2026 20:31:06</v>
          </cell>
          <cell r="AD317" t="str">
            <v>Pornlert Wanaphattharaphan</v>
          </cell>
          <cell r="AE317" t="str">
            <v>30-Apr-2026</v>
          </cell>
          <cell r="AF317" t="str">
            <v>07-May-2026 11:42:44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05-May-2026</v>
          </cell>
          <cell r="AK317" t="str">
            <v>07-May-2026 11:45:57</v>
          </cell>
          <cell r="AL317" t="str">
            <v>07-May-2026 05:08:09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MM-ZTK-1F-GEN-MEC-SPE-0004</v>
          </cell>
          <cell r="C318" t="str">
            <v>PROJECT PARTICULAR SPECIFICATION FOR CHEMICAL INJECTION PUMP SKIDS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MEC</v>
          </cell>
          <cell r="M318" t="str">
            <v>Mechanical</v>
          </cell>
          <cell r="N318" t="str">
            <v>SPE</v>
          </cell>
          <cell r="O318" t="str">
            <v>Specification</v>
          </cell>
          <cell r="P318" t="str">
            <v>0</v>
          </cell>
          <cell r="Q318" t="str">
            <v>Submitted</v>
          </cell>
          <cell r="R318" t="str">
            <v>IFR</v>
          </cell>
          <cell r="S318" t="str">
            <v>Issued for Review</v>
          </cell>
          <cell r="T318" t="str">
            <v/>
          </cell>
          <cell r="U318" t="str">
            <v>18-Apr-2026 19:35:34</v>
          </cell>
          <cell r="V318" t="str">
            <v>wisuda.c@jutal.com</v>
          </cell>
          <cell r="W318" t="str">
            <v>19-Apr-2026 22:11:55</v>
          </cell>
          <cell r="X318" t="str">
            <v>Jumpol Sudjitjul</v>
          </cell>
          <cell r="Y318" t="str">
            <v>27-Apr-2026</v>
          </cell>
          <cell r="Z318" t="str">
            <v>23-Apr-2026 09:02:32</v>
          </cell>
          <cell r="AA318" t="str">
            <v>Aphisit Pinkaew</v>
          </cell>
          <cell r="AB318" t="str">
            <v>29-Apr-2026</v>
          </cell>
          <cell r="AC318" t="str">
            <v>07-May-2026 14:09:31</v>
          </cell>
          <cell r="AD318" t="str">
            <v>Pornlert Wanaphattharaphan</v>
          </cell>
          <cell r="AE318" t="str">
            <v>30-Apr-2026</v>
          </cell>
          <cell r="AF318" t="str">
            <v>07-May-2026 15:33:54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05-May-2026</v>
          </cell>
          <cell r="AK318" t="str">
            <v>07-May-2026 16:20:39</v>
          </cell>
          <cell r="AL318" t="str">
            <v>07-May-2026 09:45:53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MM-ZTK-1F-GEN-MEC-SPE-0005</v>
          </cell>
          <cell r="C319" t="str">
            <v>PROJECT PARTICULAR SPECIFICATION FOR CHEMICAL STORAGE TANKS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MEC</v>
          </cell>
          <cell r="M319" t="str">
            <v>Mechanical</v>
          </cell>
          <cell r="N319" t="str">
            <v>SPE</v>
          </cell>
          <cell r="O319" t="str">
            <v>Specification</v>
          </cell>
          <cell r="P319" t="str">
            <v>0</v>
          </cell>
          <cell r="Q319" t="str">
            <v>Submitted</v>
          </cell>
          <cell r="R319" t="str">
            <v>IFR</v>
          </cell>
          <cell r="S319" t="str">
            <v>Issued for Review</v>
          </cell>
          <cell r="T319" t="str">
            <v/>
          </cell>
          <cell r="U319" t="str">
            <v>20-Apr-2026 17:25:35</v>
          </cell>
          <cell r="V319" t="str">
            <v>wisuda.c@jutal.com</v>
          </cell>
          <cell r="W319" t="str">
            <v>21-Apr-2026 09:19:43</v>
          </cell>
          <cell r="X319" t="str">
            <v>Jumpol Sudjitjul</v>
          </cell>
          <cell r="Y319" t="str">
            <v>28-Apr-2026</v>
          </cell>
          <cell r="Z319" t="str">
            <v>26-Apr-2026 09:03:54</v>
          </cell>
          <cell r="AA319" t="str">
            <v>Aphisit Pinkaew</v>
          </cell>
          <cell r="AB319" t="str">
            <v>30-Apr-2026</v>
          </cell>
          <cell r="AC319" t="str">
            <v>08-May-2026 20:27:23</v>
          </cell>
          <cell r="AD319" t="str">
            <v>Pornlert Wanaphattharaphan</v>
          </cell>
          <cell r="AE319" t="str">
            <v>05-May-2026</v>
          </cell>
          <cell r="AF319" t="str">
            <v>08-May-2026 23:07:47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06-May-2026</v>
          </cell>
          <cell r="AK319" t="str">
            <v>09-May-2026 08:19:12</v>
          </cell>
          <cell r="AL319" t="str">
            <v>09-May-2026 02:22:15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MM-ZTK-1F-GEN-MEC-SPE-0006</v>
          </cell>
          <cell r="C320" t="str">
            <v>PROJECT PARTICULAR SPECIFICATION FOR MATERIAL HANDLING EQUIPMENT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MEC</v>
          </cell>
          <cell r="M320" t="str">
            <v>Mechanical</v>
          </cell>
          <cell r="N320" t="str">
            <v>SPE</v>
          </cell>
          <cell r="O320" t="str">
            <v>Specification</v>
          </cell>
          <cell r="P320" t="str">
            <v>0</v>
          </cell>
          <cell r="Q320" t="str">
            <v>Submitted</v>
          </cell>
          <cell r="R320" t="str">
            <v>IFR</v>
          </cell>
          <cell r="S320" t="str">
            <v>Issued for Review</v>
          </cell>
          <cell r="T320" t="str">
            <v/>
          </cell>
          <cell r="U320" t="str">
            <v>18-Apr-2026 19:36:12</v>
          </cell>
          <cell r="V320" t="str">
            <v>wisuda.c@jutal.com</v>
          </cell>
          <cell r="W320" t="str">
            <v>19-Apr-2026 22:12:09</v>
          </cell>
          <cell r="X320" t="str">
            <v>Jumpol Sudjitjul</v>
          </cell>
          <cell r="Y320" t="str">
            <v>27-Apr-2026</v>
          </cell>
          <cell r="Z320" t="str">
            <v>23-Apr-2026 09:02:49</v>
          </cell>
          <cell r="AA320" t="str">
            <v>Aphisit Pinkaew</v>
          </cell>
          <cell r="AB320" t="str">
            <v>29-Apr-2026</v>
          </cell>
          <cell r="AC320" t="str">
            <v>07-May-2026 16:37:54</v>
          </cell>
          <cell r="AD320" t="str">
            <v>Pornlert Wanaphattharaphan</v>
          </cell>
          <cell r="AE320" t="str">
            <v>30-Apr-2026</v>
          </cell>
          <cell r="AF320" t="str">
            <v>07-May-2026 20:27:10</v>
          </cell>
          <cell r="AG320" t="str">
            <v>APPR</v>
          </cell>
          <cell r="AH320" t="str">
            <v>Approved</v>
          </cell>
          <cell r="AI320" t="str">
            <v>Jumpol Sudjitjul</v>
          </cell>
          <cell r="AJ320" t="str">
            <v>05-May-2026</v>
          </cell>
          <cell r="AK320" t="str">
            <v>08-May-2026 08:25:11</v>
          </cell>
          <cell r="AL320" t="str">
            <v>08-May-2026 01:39:19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MM-ZTK-1F-GEN-NVA-BOD-0001</v>
          </cell>
          <cell r="C321" t="str">
            <v>NAVAL ARCHITECTURAL BASIS OF DESIGN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NVA</v>
          </cell>
          <cell r="M321" t="str">
            <v>Naval</v>
          </cell>
          <cell r="N321" t="str">
            <v>BOD</v>
          </cell>
          <cell r="O321" t="str">
            <v>Basis of Design</v>
          </cell>
          <cell r="P321" t="str">
            <v>0</v>
          </cell>
          <cell r="Q321" t="str">
            <v>Submitted</v>
          </cell>
          <cell r="R321" t="str">
            <v>IFR</v>
          </cell>
          <cell r="S321" t="str">
            <v>Issued for Review</v>
          </cell>
          <cell r="T321" t="str">
            <v/>
          </cell>
          <cell r="U321" t="str">
            <v>24-Apr-2026 13:04:58</v>
          </cell>
          <cell r="V321" t="str">
            <v>wisuda.c@jutal.com</v>
          </cell>
          <cell r="W321" t="str">
            <v>24-Apr-2026 14:03:14</v>
          </cell>
          <cell r="X321" t="str">
            <v>Jumpol Sudjitjul</v>
          </cell>
          <cell r="Y321" t="str">
            <v>05-May-2026</v>
          </cell>
          <cell r="Z321" t="str">
            <v>19-May-2026 13:13:25</v>
          </cell>
          <cell r="AA321" t="str">
            <v>Sompop Singhatiraj</v>
          </cell>
          <cell r="AB321" t="str">
            <v>07-May-2026</v>
          </cell>
          <cell r="AC321" t="str">
            <v>28-May-2026 16:25:17</v>
          </cell>
          <cell r="AD321" t="str">
            <v>Pornlert Wanaphattharaphan</v>
          </cell>
          <cell r="AE321" t="str">
            <v>08-May-2026</v>
          </cell>
          <cell r="AF321" t="str">
            <v>28-May-2026 22:44:36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11-May-2026</v>
          </cell>
          <cell r="AK321" t="str">
            <v>29-May-2026 09:44:18</v>
          </cell>
          <cell r="AL321" t="str">
            <v>29-May-2026 03:25:53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MM-ZTK-1F-GEN-NVA-CAL-1011</v>
          </cell>
          <cell r="C322" t="str">
            <v>TOPSIDES BARGE MOTION ANALYSIS REPORT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NVA</v>
          </cell>
          <cell r="M322" t="str">
            <v>Naval</v>
          </cell>
          <cell r="N322" t="str">
            <v>CAL</v>
          </cell>
          <cell r="O322" t="str">
            <v>Calculation Note, Calculation Report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26-Jun-2026 16:39:16</v>
          </cell>
          <cell r="V322" t="str">
            <v>wisuda.c@jutal.com</v>
          </cell>
          <cell r="W322" t="str">
            <v>26-Jun-2026 17:06:10</v>
          </cell>
          <cell r="X322" t="str">
            <v>Jumpol Sudjitjul</v>
          </cell>
          <cell r="Y322" t="str">
            <v>06-Jul-2026</v>
          </cell>
          <cell r="Z322" t="str">
            <v/>
          </cell>
          <cell r="AA322" t="str">
            <v>Sompop Singhatiraj</v>
          </cell>
          <cell r="AB322" t="str">
            <v>08-Jul-2026</v>
          </cell>
          <cell r="AC322" t="str">
            <v>02-Jul-2026 18:29:48</v>
          </cell>
          <cell r="AD322" t="str">
            <v>Pornlert Wanaphattharaphan</v>
          </cell>
          <cell r="AE322" t="str">
            <v>09-Jul-2026</v>
          </cell>
          <cell r="AF322" t="str">
            <v>11-Jul-2026 13:55:04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10-Jul-2026</v>
          </cell>
          <cell r="AK322" t="str">
            <v>12-Jul-2026 11:29:46</v>
          </cell>
          <cell r="AL322" t="str">
            <v>12-Jul-2026 05:19:20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MM-ZTK-1F-GEN-PCC-PDR-5002</v>
          </cell>
          <cell r="C323" t="str">
            <v>PIPING PRESSURE TEST PACKAGE PREPARATION PROCEDURE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G - Pre-Comm &amp; Comm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COM</v>
          </cell>
          <cell r="M323" t="str">
            <v>Commissioning</v>
          </cell>
          <cell r="N323" t="str">
            <v>PDR</v>
          </cell>
          <cell r="O323" t="str">
            <v>Procedure</v>
          </cell>
          <cell r="P323" t="str">
            <v>0</v>
          </cell>
          <cell r="Q323" t="str">
            <v>Submitted</v>
          </cell>
          <cell r="R323" t="str">
            <v>IFR</v>
          </cell>
          <cell r="S323" t="str">
            <v>Issued for Review</v>
          </cell>
          <cell r="T323" t="str">
            <v/>
          </cell>
          <cell r="U323" t="str">
            <v>18-Aug-2026 13:58:33</v>
          </cell>
          <cell r="V323" t="str">
            <v>zm169dc@jutal.com</v>
          </cell>
          <cell r="W323" t="str">
            <v>18-Aug-2026 14:15:14</v>
          </cell>
          <cell r="X323" t="str">
            <v>Jumpol Sudjitjul</v>
          </cell>
          <cell r="Y323" t="str">
            <v>25-Aug-2026</v>
          </cell>
          <cell r="Z323" t="str">
            <v>26-Aug-2026 16:02:58</v>
          </cell>
          <cell r="AA323" t="str">
            <v>Chananun Rojanarungruengporn</v>
          </cell>
          <cell r="AB323" t="str">
            <v>27-Aug-2026</v>
          </cell>
          <cell r="AC323" t="str">
            <v>28-Aug-2026 08:37:02</v>
          </cell>
          <cell r="AD323" t="str">
            <v>Prin Jitatisil</v>
          </cell>
          <cell r="AE323" t="str">
            <v>28-Aug-2026</v>
          </cell>
          <cell r="AF323" t="str">
            <v>28-Aug-2026 09:12:24</v>
          </cell>
          <cell r="AG323" t="str">
            <v>NA</v>
          </cell>
          <cell r="AH323" t="str">
            <v>Not Approved</v>
          </cell>
          <cell r="AI323" t="str">
            <v>Jumpol Sudjitjul</v>
          </cell>
          <cell r="AJ323" t="str">
            <v>31-Aug-2026</v>
          </cell>
          <cell r="AK323" t="str">
            <v>28-Aug-2026 10:48:42</v>
          </cell>
          <cell r="AL323" t="str">
            <v>28-Aug-2026 04:36:54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MM-ZTK-1F-GEN-PCC-PDR-5004</v>
          </cell>
          <cell r="C324" t="str">
            <v>PRESSURE TEST,FLUSHING,CLEANING AND REINSTATEMENT PROCEDURE FOR PIPING SYSTEM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G - Pre-Comm &amp; Comm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COM</v>
          </cell>
          <cell r="M324" t="str">
            <v>Commissioning</v>
          </cell>
          <cell r="N324" t="str">
            <v>PDR</v>
          </cell>
          <cell r="O324" t="str">
            <v>Procedure</v>
          </cell>
          <cell r="P324" t="str">
            <v>0</v>
          </cell>
          <cell r="Q324" t="str">
            <v>Submitted</v>
          </cell>
          <cell r="R324" t="str">
            <v>IFR</v>
          </cell>
          <cell r="S324" t="str">
            <v>Issued for Review</v>
          </cell>
          <cell r="T324" t="str">
            <v/>
          </cell>
          <cell r="U324" t="str">
            <v>20-Aug-2026 07:52:42</v>
          </cell>
          <cell r="V324" t="str">
            <v>zm169dc@jutal.com</v>
          </cell>
          <cell r="W324" t="str">
            <v>20-Aug-2026 09:24:30</v>
          </cell>
          <cell r="X324" t="str">
            <v>Jumpol Sudjitjul</v>
          </cell>
          <cell r="Y324" t="str">
            <v>27-Aug-2026</v>
          </cell>
          <cell r="Z324" t="str">
            <v>26-Aug-2026 22:49:43</v>
          </cell>
          <cell r="AA324" t="str">
            <v>Chananun Rojanarungruengporn</v>
          </cell>
          <cell r="AB324" t="str">
            <v>31-Aug-2026</v>
          </cell>
          <cell r="AC324" t="str">
            <v>28-Aug-2026 08:52:37</v>
          </cell>
          <cell r="AD324" t="str">
            <v>Prin Jitatisil</v>
          </cell>
          <cell r="AE324" t="str">
            <v>01-Sep-2026</v>
          </cell>
          <cell r="AF324" t="str">
            <v>28-Aug-2026 09:14:32</v>
          </cell>
          <cell r="AG324" t="str">
            <v>NA</v>
          </cell>
          <cell r="AH324" t="str">
            <v>Not Approved</v>
          </cell>
          <cell r="AI324" t="str">
            <v>Jumpol Sudjitjul</v>
          </cell>
          <cell r="AJ324" t="str">
            <v>02-Sep-2026</v>
          </cell>
          <cell r="AK324" t="str">
            <v>28-Aug-2026 10:50:15</v>
          </cell>
          <cell r="AL324" t="str">
            <v>28-Aug-2026 04:26:01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MM-ZTK-1F-GEN-PCC-PDR-5007</v>
          </cell>
          <cell r="C325" t="str">
            <v>PRESSURE TEST,FLUSHING,CLEANING AND REINSTATEMENT PROCEDURE FOR PIPING SYSTEM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G - Pre-Comm &amp; Comm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COM</v>
          </cell>
          <cell r="M325" t="str">
            <v>Commissioning</v>
          </cell>
          <cell r="N325" t="str">
            <v>PDR</v>
          </cell>
          <cell r="O325" t="str">
            <v>Procedure</v>
          </cell>
          <cell r="P325" t="str">
            <v>0</v>
          </cell>
          <cell r="Q325" t="str">
            <v>Submitted</v>
          </cell>
          <cell r="R325" t="str">
            <v>IFR</v>
          </cell>
          <cell r="S325" t="str">
            <v>Issued for Review</v>
          </cell>
          <cell r="T325" t="str">
            <v/>
          </cell>
          <cell r="U325" t="str">
            <v>20-Aug-2026 07:53:08</v>
          </cell>
          <cell r="V325" t="str">
            <v>zm169dc@jutal.com</v>
          </cell>
          <cell r="W325" t="str">
            <v>20-Aug-2026 09:28:02</v>
          </cell>
          <cell r="X325" t="str">
            <v>Jumpol Sudjitjul</v>
          </cell>
          <cell r="Y325" t="str">
            <v>27-Aug-2026</v>
          </cell>
          <cell r="Z325" t="str">
            <v>27-Aug-2026 16:46:28</v>
          </cell>
          <cell r="AA325" t="str">
            <v>Chananun Rojanarungruengporn</v>
          </cell>
          <cell r="AB325" t="str">
            <v>31-Aug-2026</v>
          </cell>
          <cell r="AC325" t="str">
            <v>28-Aug-2026 08:57:36</v>
          </cell>
          <cell r="AD325" t="str">
            <v>Prin Jitatisil</v>
          </cell>
          <cell r="AE325" t="str">
            <v>01-Sep-2026</v>
          </cell>
          <cell r="AF325" t="str">
            <v>28-Aug-2026 09:15:26</v>
          </cell>
          <cell r="AG325" t="str">
            <v>NA</v>
          </cell>
          <cell r="AH325" t="str">
            <v>Not Approved</v>
          </cell>
          <cell r="AI325" t="str">
            <v>Jumpol Sudjitjul</v>
          </cell>
          <cell r="AJ325" t="str">
            <v>02-Sep-2026</v>
          </cell>
          <cell r="AK325" t="str">
            <v>28-Aug-2026 10:51:08</v>
          </cell>
          <cell r="AL325" t="str">
            <v>28-Aug-2026 04:27:18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MM-ZTK-1F-GEN-PIP-BOD-0001</v>
          </cell>
          <cell r="C326" t="str">
            <v>PIPING BASIC OF DESIGN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PIP</v>
          </cell>
          <cell r="M326" t="str">
            <v>Piping</v>
          </cell>
          <cell r="N326" t="str">
            <v>BOD</v>
          </cell>
          <cell r="O326" t="str">
            <v>Basis of Design</v>
          </cell>
          <cell r="P326" t="str">
            <v>0</v>
          </cell>
          <cell r="Q326" t="str">
            <v>Submitted</v>
          </cell>
          <cell r="R326" t="str">
            <v>IFR</v>
          </cell>
          <cell r="S326" t="str">
            <v>Issued for Review</v>
          </cell>
          <cell r="T326" t="str">
            <v/>
          </cell>
          <cell r="U326" t="str">
            <v>10-Apr-2026 10:19:36</v>
          </cell>
          <cell r="V326" t="str">
            <v>zm169dc@jutal.com</v>
          </cell>
          <cell r="W326" t="str">
            <v>10-Apr-2026 15:19:34</v>
          </cell>
          <cell r="X326" t="str">
            <v>Jumpol Sudjitjul</v>
          </cell>
          <cell r="Y326" t="str">
            <v>22-Apr-2026</v>
          </cell>
          <cell r="Z326" t="str">
            <v>22-Apr-2026 13:30:12</v>
          </cell>
          <cell r="AA326" t="str">
            <v>Aphisit Pinkaew</v>
          </cell>
          <cell r="AB326" t="str">
            <v>24-Apr-2026</v>
          </cell>
          <cell r="AC326" t="str">
            <v>26-Apr-2026 14:41:51</v>
          </cell>
          <cell r="AD326" t="str">
            <v>Pornlert Wanaphattharaphan</v>
          </cell>
          <cell r="AE326" t="str">
            <v>27-Apr-2026</v>
          </cell>
          <cell r="AF326" t="str">
            <v>28-Apr-2026 23:26:26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28-Apr-2026</v>
          </cell>
          <cell r="AK326" t="str">
            <v>29-Apr-2026 08:36:39</v>
          </cell>
          <cell r="AL326" t="str">
            <v>30-Apr-2026 11:49:32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MM-ZTK-1F-GEN-PIP-CAL-0001</v>
          </cell>
          <cell r="C327" t="str">
            <v>PIPING WALLTHICKNESS CALCULATION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PIP</v>
          </cell>
          <cell r="M327" t="str">
            <v>Piping</v>
          </cell>
          <cell r="N327" t="str">
            <v>CAL</v>
          </cell>
          <cell r="O327" t="str">
            <v>Calculation Note, Calculation Report</v>
          </cell>
          <cell r="P327" t="str">
            <v>0</v>
          </cell>
          <cell r="Q327" t="str">
            <v>Submitted</v>
          </cell>
          <cell r="R327" t="str">
            <v>IFR</v>
          </cell>
          <cell r="S327" t="str">
            <v>Issued for Review</v>
          </cell>
          <cell r="T327" t="str">
            <v/>
          </cell>
          <cell r="U327" t="str">
            <v>29-Apr-2026 18:29:03</v>
          </cell>
          <cell r="V327" t="str">
            <v>wisuda.c@jutal.com</v>
          </cell>
          <cell r="W327" t="str">
            <v>30-Apr-2026 10:10:03</v>
          </cell>
          <cell r="X327" t="str">
            <v>Jumpol Sudjitjul</v>
          </cell>
          <cell r="Y327" t="str">
            <v>11-May-2026</v>
          </cell>
          <cell r="Z327" t="str">
            <v>10-May-2026 14:19:29</v>
          </cell>
          <cell r="AA327" t="str">
            <v>Aphisit Pinkaew</v>
          </cell>
          <cell r="AB327" t="str">
            <v>13-May-2026</v>
          </cell>
          <cell r="AC327" t="str">
            <v>18-May-2026 16:26:24</v>
          </cell>
          <cell r="AD327" t="str">
            <v>Pornlert Wanaphattharaphan</v>
          </cell>
          <cell r="AE327" t="str">
            <v>14-May-2026</v>
          </cell>
          <cell r="AF327" t="str">
            <v>20-May-2026 13:40:28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15-May-2026</v>
          </cell>
          <cell r="AK327" t="str">
            <v>20-May-2026 14:37:53</v>
          </cell>
          <cell r="AL327" t="str">
            <v>20-May-2026 08:06:45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MM-ZTK-1F-GEN-PIP-DTS-0001</v>
          </cell>
          <cell r="C328" t="str">
            <v>MANUAL VALVE DATASHEET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PIP</v>
          </cell>
          <cell r="M328" t="str">
            <v>Piping</v>
          </cell>
          <cell r="N328" t="str">
            <v>DTS</v>
          </cell>
          <cell r="O328" t="str">
            <v>Data Sheet</v>
          </cell>
          <cell r="P328" t="str">
            <v>0</v>
          </cell>
          <cell r="Q328" t="str">
            <v>Submitted</v>
          </cell>
          <cell r="R328" t="str">
            <v>IFR</v>
          </cell>
          <cell r="S328" t="str">
            <v>Issued for Review</v>
          </cell>
          <cell r="T328" t="str">
            <v/>
          </cell>
          <cell r="U328" t="str">
            <v>29-Apr-2026 18:29:35</v>
          </cell>
          <cell r="V328" t="str">
            <v>wisuda.c@jutal.com</v>
          </cell>
          <cell r="W328" t="str">
            <v>30-Apr-2026 10:11:05</v>
          </cell>
          <cell r="X328" t="str">
            <v>Jumpol Sudjitjul</v>
          </cell>
          <cell r="Y328" t="str">
            <v>11-May-2026</v>
          </cell>
          <cell r="Z328" t="str">
            <v/>
          </cell>
          <cell r="AA328" t="str">
            <v>Aphisit Pinkaew</v>
          </cell>
          <cell r="AB328" t="str">
            <v>13-May-2026</v>
          </cell>
          <cell r="AC328" t="str">
            <v>19-May-2026 16:09:36</v>
          </cell>
          <cell r="AD328" t="str">
            <v>Pornlert Wanaphattharaphan</v>
          </cell>
          <cell r="AE328" t="str">
            <v>14-May-2026</v>
          </cell>
          <cell r="AF328" t="str">
            <v>20-May-2026 15:26:35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15-May-2026</v>
          </cell>
          <cell r="AK328" t="str">
            <v>20-May-2026 18:55:41</v>
          </cell>
          <cell r="AL328" t="str">
            <v>20-May-2026 12:18:11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MM-ZTK-1F-GEN-PIP-DTS-0002</v>
          </cell>
          <cell r="C329" t="str">
            <v>DATASHEET FOR CHEMICAL INJECTION QUILL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PIP</v>
          </cell>
          <cell r="M329" t="str">
            <v>Piping</v>
          </cell>
          <cell r="N329" t="str">
            <v>DTS</v>
          </cell>
          <cell r="O329" t="str">
            <v>Data Sheet</v>
          </cell>
          <cell r="P329" t="str">
            <v>0</v>
          </cell>
          <cell r="Q329" t="str">
            <v>Submitted</v>
          </cell>
          <cell r="R329" t="str">
            <v>IFR</v>
          </cell>
          <cell r="S329" t="str">
            <v>Issued for Review</v>
          </cell>
          <cell r="T329" t="str">
            <v/>
          </cell>
          <cell r="U329" t="str">
            <v>11-May-2026 08:07:14</v>
          </cell>
          <cell r="V329" t="str">
            <v>wisuda.c@jutal.com</v>
          </cell>
          <cell r="W329" t="str">
            <v>11-May-2026 11:22:33</v>
          </cell>
          <cell r="X329" t="str">
            <v>Jumpol Sudjitjul</v>
          </cell>
          <cell r="Y329" t="str">
            <v>18-May-2026</v>
          </cell>
          <cell r="Z329" t="str">
            <v>19-May-2026 16:23:00</v>
          </cell>
          <cell r="AA329" t="str">
            <v>Aphisit Pinkaew</v>
          </cell>
          <cell r="AB329" t="str">
            <v>20-May-2026</v>
          </cell>
          <cell r="AC329" t="str">
            <v>23-May-2026 11:57:23</v>
          </cell>
          <cell r="AD329" t="str">
            <v>Pornlert Wanaphattharaphan</v>
          </cell>
          <cell r="AE329" t="str">
            <v>21-May-2026</v>
          </cell>
          <cell r="AF329" t="str">
            <v>28-May-2026 22:55:07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22-May-2026</v>
          </cell>
          <cell r="AK329" t="str">
            <v>29-May-2026 09:47:00</v>
          </cell>
          <cell r="AL329" t="str">
            <v>29-May-2026 03:22:14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MM-ZTK-1F-GEN-PIP-DTS-0003</v>
          </cell>
          <cell r="C330" t="str">
            <v>DATASHEET FOR HOSE AND HOSE CONNECTOR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PIP</v>
          </cell>
          <cell r="M330" t="str">
            <v>Piping</v>
          </cell>
          <cell r="N330" t="str">
            <v>DTS</v>
          </cell>
          <cell r="O330" t="str">
            <v>Data Sheet</v>
          </cell>
          <cell r="P330" t="str">
            <v>0</v>
          </cell>
          <cell r="Q330" t="str">
            <v>Submitted</v>
          </cell>
          <cell r="R330" t="str">
            <v>IFR</v>
          </cell>
          <cell r="S330" t="str">
            <v>Issued for Review</v>
          </cell>
          <cell r="T330" t="str">
            <v/>
          </cell>
          <cell r="U330" t="str">
            <v>11-May-2026 08:07:39</v>
          </cell>
          <cell r="V330" t="str">
            <v>wisuda.c@jutal.com</v>
          </cell>
          <cell r="W330" t="str">
            <v>11-May-2026 11:15:26</v>
          </cell>
          <cell r="X330" t="str">
            <v>Jumpol Sudjitjul</v>
          </cell>
          <cell r="Y330" t="str">
            <v>18-May-2026</v>
          </cell>
          <cell r="Z330" t="str">
            <v>12-May-2026 08:54:30</v>
          </cell>
          <cell r="AA330" t="str">
            <v>Aphisit Pinkaew</v>
          </cell>
          <cell r="AB330" t="str">
            <v>20-May-2026</v>
          </cell>
          <cell r="AC330" t="str">
            <v>23-May-2026 12:05:26</v>
          </cell>
          <cell r="AD330" t="str">
            <v>Pornlert Wanaphattharaphan</v>
          </cell>
          <cell r="AE330" t="str">
            <v>21-May-2026</v>
          </cell>
          <cell r="AF330" t="str">
            <v>29-May-2026 00:01:26</v>
          </cell>
          <cell r="AG330" t="str">
            <v>AWC-C</v>
          </cell>
          <cell r="AH330" t="str">
            <v>Approved with Comment (Proceed to Rev.C)</v>
          </cell>
          <cell r="AI330" t="str">
            <v>Jumpol Sudjitjul</v>
          </cell>
          <cell r="AJ330" t="str">
            <v>22-May-2026</v>
          </cell>
          <cell r="AK330" t="str">
            <v>29-May-2026 09:46:08</v>
          </cell>
          <cell r="AL330" t="str">
            <v>29-May-2026 03:20:55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MM-ZTK-1F-GEN-PIP-DTS-0004</v>
          </cell>
          <cell r="C331" t="str">
            <v>DATASHEET FOR STRAINER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PIP</v>
          </cell>
          <cell r="M331" t="str">
            <v>Piping</v>
          </cell>
          <cell r="N331" t="str">
            <v>DTS</v>
          </cell>
          <cell r="O331" t="str">
            <v>Data Sheet</v>
          </cell>
          <cell r="P331" t="str">
            <v>0</v>
          </cell>
          <cell r="Q331" t="str">
            <v>Submitted</v>
          </cell>
          <cell r="R331" t="str">
            <v>IFR</v>
          </cell>
          <cell r="S331" t="str">
            <v>Issued for Review</v>
          </cell>
          <cell r="T331" t="str">
            <v/>
          </cell>
          <cell r="U331" t="str">
            <v>11-May-2026 08:08:04</v>
          </cell>
          <cell r="V331" t="str">
            <v>wisuda.c@jutal.com</v>
          </cell>
          <cell r="W331" t="str">
            <v>11-May-2026 11:17:29</v>
          </cell>
          <cell r="X331" t="str">
            <v>Jumpol Sudjitjul</v>
          </cell>
          <cell r="Y331" t="str">
            <v>18-May-2026</v>
          </cell>
          <cell r="Z331" t="str">
            <v>19-May-2026 15:47:39</v>
          </cell>
          <cell r="AA331" t="str">
            <v>Aphisit Pinkaew</v>
          </cell>
          <cell r="AB331" t="str">
            <v>20-May-2026</v>
          </cell>
          <cell r="AC331" t="str">
            <v>23-May-2026 12:21:49</v>
          </cell>
          <cell r="AD331" t="str">
            <v>Pornlert Wanaphattharaphan</v>
          </cell>
          <cell r="AE331" t="str">
            <v>21-May-2026</v>
          </cell>
          <cell r="AF331" t="str">
            <v>29-May-2026 00:06:40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22-May-2026</v>
          </cell>
          <cell r="AK331" t="str">
            <v>29-May-2026 09:43:24</v>
          </cell>
          <cell r="AL331" t="str">
            <v>29-May-2026 03:19:38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MM-ZTK-1F-GEN-PIP-DTS-0005</v>
          </cell>
          <cell r="C332" t="str">
            <v>DATASHEET FOR LIQUID TRAP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PIP</v>
          </cell>
          <cell r="M332" t="str">
            <v>Piping</v>
          </cell>
          <cell r="N332" t="str">
            <v>DTS</v>
          </cell>
          <cell r="O332" t="str">
            <v>Data Sheet</v>
          </cell>
          <cell r="P332" t="str">
            <v>0</v>
          </cell>
          <cell r="Q332" t="str">
            <v>Submitted</v>
          </cell>
          <cell r="R332" t="str">
            <v>IFR</v>
          </cell>
          <cell r="S332" t="str">
            <v>Issued for Review</v>
          </cell>
          <cell r="T332" t="str">
            <v/>
          </cell>
          <cell r="U332" t="str">
            <v>11-May-2026 08:08:30</v>
          </cell>
          <cell r="V332" t="str">
            <v>wisuda.c@jutal.com</v>
          </cell>
          <cell r="W332" t="str">
            <v>11-May-2026 11:17:13</v>
          </cell>
          <cell r="X332" t="str">
            <v>Jumpol Sudjitjul</v>
          </cell>
          <cell r="Y332" t="str">
            <v>18-May-2026</v>
          </cell>
          <cell r="Z332" t="str">
            <v>19-May-2026 14:10:34</v>
          </cell>
          <cell r="AA332" t="str">
            <v>Aphisit Pinkaew</v>
          </cell>
          <cell r="AB332" t="str">
            <v>20-May-2026</v>
          </cell>
          <cell r="AC332" t="str">
            <v>23-May-2026 12:30:28</v>
          </cell>
          <cell r="AD332" t="str">
            <v>Pornlert Wanaphattharaphan</v>
          </cell>
          <cell r="AE332" t="str">
            <v>21-May-2026</v>
          </cell>
          <cell r="AF332" t="str">
            <v>29-May-2026 00:08:12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22-May-2026</v>
          </cell>
          <cell r="AK332" t="str">
            <v>29-May-2026 09:42:38</v>
          </cell>
          <cell r="AL332" t="str">
            <v>29-May-2026 03:18:20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MM-ZTK-1F-GEN-PIP-DTS-0006</v>
          </cell>
          <cell r="C333" t="str">
            <v>DATASHEET FOR CLAMP TYPE CONNECTOR AND TARGET TEE WITH CLAMP TYPE CONNECTOR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PIP</v>
          </cell>
          <cell r="M333" t="str">
            <v>Piping</v>
          </cell>
          <cell r="N333" t="str">
            <v>DTS</v>
          </cell>
          <cell r="O333" t="str">
            <v>Data Sheet</v>
          </cell>
          <cell r="P333" t="str">
            <v>0</v>
          </cell>
          <cell r="Q333" t="str">
            <v>Submitted</v>
          </cell>
          <cell r="R333" t="str">
            <v>IFR</v>
          </cell>
          <cell r="S333" t="str">
            <v>Issued for Review</v>
          </cell>
          <cell r="T333" t="str">
            <v/>
          </cell>
          <cell r="U333" t="str">
            <v>11-May-2026 08:09:00</v>
          </cell>
          <cell r="V333" t="str">
            <v>wisuda.c@jutal.com</v>
          </cell>
          <cell r="W333" t="str">
            <v>11-May-2026 11:15:40</v>
          </cell>
          <cell r="X333" t="str">
            <v>Jumpol Sudjitjul</v>
          </cell>
          <cell r="Y333" t="str">
            <v>18-May-2026</v>
          </cell>
          <cell r="Z333" t="str">
            <v>12-May-2026 07:32:22</v>
          </cell>
          <cell r="AA333" t="str">
            <v>Aphisit Pinkaew</v>
          </cell>
          <cell r="AB333" t="str">
            <v>20-May-2026</v>
          </cell>
          <cell r="AC333" t="str">
            <v>24-May-2026 16:51:38</v>
          </cell>
          <cell r="AD333" t="str">
            <v>Pornlert Wanaphattharaphan</v>
          </cell>
          <cell r="AE333" t="str">
            <v>21-May-2026</v>
          </cell>
          <cell r="AF333" t="str">
            <v>29-May-2026 19:32:40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22-May-2026</v>
          </cell>
          <cell r="AK333" t="str">
            <v>29-May-2026 19:33:55</v>
          </cell>
          <cell r="AL333" t="str">
            <v>29-May-2026 12:53:23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MM-ZTK-1F-GEN-PIP-DTS-0007</v>
          </cell>
          <cell r="C334" t="str">
            <v>DATASHEET FOR CORROSION FITTINGS (COUPON)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PIP</v>
          </cell>
          <cell r="M334" t="str">
            <v>Piping</v>
          </cell>
          <cell r="N334" t="str">
            <v>DTS</v>
          </cell>
          <cell r="O334" t="str">
            <v>Data Sheet</v>
          </cell>
          <cell r="P334" t="str">
            <v>0</v>
          </cell>
          <cell r="Q334" t="str">
            <v>Submitted</v>
          </cell>
          <cell r="R334" t="str">
            <v>IFR</v>
          </cell>
          <cell r="S334" t="str">
            <v>Issued for Review</v>
          </cell>
          <cell r="T334" t="str">
            <v/>
          </cell>
          <cell r="U334" t="str">
            <v>11-May-2026 08:09:24</v>
          </cell>
          <cell r="V334" t="str">
            <v>wisuda.c@jutal.com</v>
          </cell>
          <cell r="W334" t="str">
            <v>11-May-2026 11:15:13</v>
          </cell>
          <cell r="X334" t="str">
            <v>Jumpol Sudjitjul</v>
          </cell>
          <cell r="Y334" t="str">
            <v>18-May-2026</v>
          </cell>
          <cell r="Z334" t="str">
            <v>12-May-2026 09:41:43</v>
          </cell>
          <cell r="AA334" t="str">
            <v>Aphisit Pinkaew</v>
          </cell>
          <cell r="AB334" t="str">
            <v>20-May-2026</v>
          </cell>
          <cell r="AC334" t="str">
            <v>24-May-2026 17:02:14</v>
          </cell>
          <cell r="AD334" t="str">
            <v>Pornlert Wanaphattharaphan</v>
          </cell>
          <cell r="AE334" t="str">
            <v>21-May-2026</v>
          </cell>
          <cell r="AF334" t="str">
            <v>29-May-2026 19:33:17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22-May-2026</v>
          </cell>
          <cell r="AK334" t="str">
            <v>29-May-2026 19:35:24</v>
          </cell>
          <cell r="AL334" t="str">
            <v>29-May-2026 12:57:05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MM-ZTK-1F-GEN-PIP-DTS-0008</v>
          </cell>
          <cell r="C335" t="str">
            <v>DATASHEET FOR BARRED TEE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PIP</v>
          </cell>
          <cell r="M335" t="str">
            <v>Piping</v>
          </cell>
          <cell r="N335" t="str">
            <v>DTS</v>
          </cell>
          <cell r="O335" t="str">
            <v>Data Sheet</v>
          </cell>
          <cell r="P335" t="str">
            <v>0</v>
          </cell>
          <cell r="Q335" t="str">
            <v>Submitted</v>
          </cell>
          <cell r="R335" t="str">
            <v>IFR</v>
          </cell>
          <cell r="S335" t="str">
            <v>Issued for Review</v>
          </cell>
          <cell r="T335" t="str">
            <v/>
          </cell>
          <cell r="U335" t="str">
            <v>11-May-2026 08:09:47</v>
          </cell>
          <cell r="V335" t="str">
            <v>wisuda.c@jutal.com</v>
          </cell>
          <cell r="W335" t="str">
            <v>11-May-2026 11:18:28</v>
          </cell>
          <cell r="X335" t="str">
            <v>Jumpol Sudjitjul</v>
          </cell>
          <cell r="Y335" t="str">
            <v>18-May-2026</v>
          </cell>
          <cell r="Z335" t="str">
            <v/>
          </cell>
          <cell r="AA335" t="str">
            <v>Aphisit Pinkaew</v>
          </cell>
          <cell r="AB335" t="str">
            <v>20-May-2026</v>
          </cell>
          <cell r="AC335" t="str">
            <v>24-May-2026 17:43:50</v>
          </cell>
          <cell r="AD335" t="str">
            <v>Pornlert Wanaphattharaphan</v>
          </cell>
          <cell r="AE335" t="str">
            <v>21-May-2026</v>
          </cell>
          <cell r="AF335" t="str">
            <v>29-May-2026 19:33:46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22-May-2026</v>
          </cell>
          <cell r="AK335" t="str">
            <v>29-May-2026 19:34:51</v>
          </cell>
          <cell r="AL335" t="str">
            <v>29-May-2026 12:54:36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MM-ZTK-1F-GEN-PIP-DTS-0009</v>
          </cell>
          <cell r="C336" t="str">
            <v>DATASHEET FOR PORTABLE VALVE ACTUATOR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PIP</v>
          </cell>
          <cell r="M336" t="str">
            <v>Piping</v>
          </cell>
          <cell r="N336" t="str">
            <v>DTS</v>
          </cell>
          <cell r="O336" t="str">
            <v>Data Sheet</v>
          </cell>
          <cell r="P336" t="str">
            <v>0</v>
          </cell>
          <cell r="Q336" t="str">
            <v>Submitted</v>
          </cell>
          <cell r="R336" t="str">
            <v>IFR</v>
          </cell>
          <cell r="S336" t="str">
            <v>Issued for Review</v>
          </cell>
          <cell r="T336" t="str">
            <v/>
          </cell>
          <cell r="U336" t="str">
            <v>11-May-2026 08:10:11</v>
          </cell>
          <cell r="V336" t="str">
            <v>wisuda.c@jutal.com</v>
          </cell>
          <cell r="W336" t="str">
            <v>11-May-2026 11:25:10</v>
          </cell>
          <cell r="X336" t="str">
            <v>Jumpol Sudjitjul</v>
          </cell>
          <cell r="Y336" t="str">
            <v>18-May-2026</v>
          </cell>
          <cell r="Z336" t="str">
            <v>19-May-2026 14:44:55</v>
          </cell>
          <cell r="AA336" t="str">
            <v>Aphisit Pinkaew</v>
          </cell>
          <cell r="AB336" t="str">
            <v>20-May-2026</v>
          </cell>
          <cell r="AC336" t="str">
            <v>26-May-2026 20:42:59</v>
          </cell>
          <cell r="AD336" t="str">
            <v>Pornlert Wanaphattharaphan</v>
          </cell>
          <cell r="AE336" t="str">
            <v>21-May-2026</v>
          </cell>
          <cell r="AF336" t="str">
            <v>30-May-2026 07:54:14</v>
          </cell>
          <cell r="AG336" t="str">
            <v>APPR</v>
          </cell>
          <cell r="AH336" t="str">
            <v>Approved</v>
          </cell>
          <cell r="AI336" t="str">
            <v>Jumpol Sudjitjul</v>
          </cell>
          <cell r="AJ336" t="str">
            <v>22-May-2026</v>
          </cell>
          <cell r="AK336" t="str">
            <v>31-May-2026 20:49:09</v>
          </cell>
          <cell r="AL336" t="str">
            <v>31-May-2026 21:22:47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MM-ZTK-1F-GEN-PIP-DTS-0010</v>
          </cell>
          <cell r="C337" t="str">
            <v>DATASHEET FOR 3D BEND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PIP</v>
          </cell>
          <cell r="M337" t="str">
            <v>Piping</v>
          </cell>
          <cell r="N337" t="str">
            <v>DTS</v>
          </cell>
          <cell r="O337" t="str">
            <v>Data Sheet</v>
          </cell>
          <cell r="P337" t="str">
            <v>0</v>
          </cell>
          <cell r="Q337" t="str">
            <v>Submitted</v>
          </cell>
          <cell r="R337" t="str">
            <v>IFR</v>
          </cell>
          <cell r="S337" t="str">
            <v>Issued for Review</v>
          </cell>
          <cell r="T337" t="str">
            <v/>
          </cell>
          <cell r="U337" t="str">
            <v>17-May-2026 00:13:06</v>
          </cell>
          <cell r="V337" t="str">
            <v>wisuda.c@jutal.com</v>
          </cell>
          <cell r="W337" t="str">
            <v>18-May-2026 19:40:04</v>
          </cell>
          <cell r="X337" t="str">
            <v>Jumpol Sudjitjul</v>
          </cell>
          <cell r="Y337" t="str">
            <v>26-May-2026</v>
          </cell>
          <cell r="Z337" t="str">
            <v/>
          </cell>
          <cell r="AA337" t="str">
            <v>Aphisit Pinkaew</v>
          </cell>
          <cell r="AB337" t="str">
            <v>28-May-2026</v>
          </cell>
          <cell r="AC337" t="str">
            <v>24-May-2026 18:11:07</v>
          </cell>
          <cell r="AD337" t="str">
            <v>Pornlert Wanaphattharaphan</v>
          </cell>
          <cell r="AE337" t="str">
            <v>29-May-2026</v>
          </cell>
          <cell r="AF337" t="str">
            <v>10-Jun-2026 20:58:39</v>
          </cell>
          <cell r="AG337" t="str">
            <v>APPR</v>
          </cell>
          <cell r="AH337" t="str">
            <v>Approved</v>
          </cell>
          <cell r="AI337" t="str">
            <v>Jumpol Sudjitjul</v>
          </cell>
          <cell r="AJ337" t="str">
            <v>02-Jun-2026</v>
          </cell>
          <cell r="AK337" t="str">
            <v>11-Jun-2026 10:19:12</v>
          </cell>
          <cell r="AL337" t="str">
            <v>11-Jun-2026 04:11:01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MM-ZTK-1F-GEN-PIP-DTS-0011</v>
          </cell>
          <cell r="C338" t="str">
            <v>DATASHEET FOR BARREL REDUCER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PIP</v>
          </cell>
          <cell r="M338" t="str">
            <v>Piping</v>
          </cell>
          <cell r="N338" t="str">
            <v>DTS</v>
          </cell>
          <cell r="O338" t="str">
            <v>Data Sheet</v>
          </cell>
          <cell r="P338" t="str">
            <v>0</v>
          </cell>
          <cell r="Q338" t="str">
            <v>Submitted</v>
          </cell>
          <cell r="R338" t="str">
            <v>IFR</v>
          </cell>
          <cell r="S338" t="str">
            <v>Issued for Review</v>
          </cell>
          <cell r="T338" t="str">
            <v/>
          </cell>
          <cell r="U338" t="str">
            <v>11-May-2026 08:10:40</v>
          </cell>
          <cell r="V338" t="str">
            <v>wisuda.c@jutal.com</v>
          </cell>
          <cell r="W338" t="str">
            <v>11-May-2026 11:25:41</v>
          </cell>
          <cell r="X338" t="str">
            <v>Jumpol Sudjitjul</v>
          </cell>
          <cell r="Y338" t="str">
            <v>18-May-2026</v>
          </cell>
          <cell r="Z338" t="str">
            <v>19-May-2026 14:54:07</v>
          </cell>
          <cell r="AA338" t="str">
            <v>Aphisit Pinkaew</v>
          </cell>
          <cell r="AB338" t="str">
            <v>20-May-2026</v>
          </cell>
          <cell r="AC338" t="str">
            <v>26-May-2026 20:40:28</v>
          </cell>
          <cell r="AD338" t="str">
            <v>Pornlert Wanaphattharaphan</v>
          </cell>
          <cell r="AE338" t="str">
            <v>21-May-2026</v>
          </cell>
          <cell r="AF338" t="str">
            <v>30-May-2026 07:50:26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22-May-2026</v>
          </cell>
          <cell r="AK338" t="str">
            <v>31-May-2026 20:49:44</v>
          </cell>
          <cell r="AL338" t="str">
            <v>31-May-2026 14:24:00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MM-ZTK-1F-GEN-PIP-DTS-0012</v>
          </cell>
          <cell r="C339" t="str">
            <v>DATASHEET FOR QUICK OPENING CLOSURE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PIP</v>
          </cell>
          <cell r="M339" t="str">
            <v>Piping</v>
          </cell>
          <cell r="N339" t="str">
            <v>DTS</v>
          </cell>
          <cell r="O339" t="str">
            <v>Data Sheet</v>
          </cell>
          <cell r="P339" t="str">
            <v>0</v>
          </cell>
          <cell r="Q339" t="str">
            <v>Submitted</v>
          </cell>
          <cell r="R339" t="str">
            <v>IFR</v>
          </cell>
          <cell r="S339" t="str">
            <v>Issued for Review</v>
          </cell>
          <cell r="T339" t="str">
            <v/>
          </cell>
          <cell r="U339" t="str">
            <v>13-Apr-2026 09:28:17</v>
          </cell>
          <cell r="V339" t="str">
            <v>zm169dc@jutal.com</v>
          </cell>
          <cell r="W339" t="str">
            <v>13-Apr-2026 09:41:52</v>
          </cell>
          <cell r="X339" t="str">
            <v>Jumpol Sudjitjul</v>
          </cell>
          <cell r="Y339" t="str">
            <v>22-Apr-2026</v>
          </cell>
          <cell r="Z339" t="str">
            <v>22-Apr-2026 13:16:09</v>
          </cell>
          <cell r="AA339" t="str">
            <v>Aphisit Pinkaew</v>
          </cell>
          <cell r="AB339" t="str">
            <v>24-Apr-2026</v>
          </cell>
          <cell r="AC339" t="str">
            <v>25-Apr-2026 13:36:45</v>
          </cell>
          <cell r="AD339" t="str">
            <v>Pornlert Wanaphattharaphan</v>
          </cell>
          <cell r="AE339" t="str">
            <v>27-Apr-2026</v>
          </cell>
          <cell r="AF339" t="str">
            <v>28-Apr-2026 23:49:58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28-Apr-2026</v>
          </cell>
          <cell r="AK339" t="str">
            <v>29-Apr-2026 08:37:52</v>
          </cell>
          <cell r="AL339" t="str">
            <v>30-Apr-2026 04:49:48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MM-ZTK-1F-GEN-PIP-DTS-0013</v>
          </cell>
          <cell r="C340" t="str">
            <v>DATASHEET FOR PIG LUANCHER / RECEIVER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PIP</v>
          </cell>
          <cell r="M340" t="str">
            <v>Piping</v>
          </cell>
          <cell r="N340" t="str">
            <v>DTS</v>
          </cell>
          <cell r="O340" t="str">
            <v>Data Sheet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17-May-2026 00:13:31</v>
          </cell>
          <cell r="V340" t="str">
            <v>wisuda.c@jutal.com</v>
          </cell>
          <cell r="W340" t="str">
            <v>18-May-2026 19:42:16</v>
          </cell>
          <cell r="X340" t="str">
            <v>Jumpol Sudjitjul</v>
          </cell>
          <cell r="Y340" t="str">
            <v>26-May-2026</v>
          </cell>
          <cell r="Z340" t="str">
            <v/>
          </cell>
          <cell r="AA340" t="str">
            <v>Aphisit Pinkaew</v>
          </cell>
          <cell r="AB340" t="str">
            <v>28-May-2026</v>
          </cell>
          <cell r="AC340" t="str">
            <v>03-Jun-2026 21:17:53</v>
          </cell>
          <cell r="AD340" t="str">
            <v>Pornlert Wanaphattharaphan</v>
          </cell>
          <cell r="AE340" t="str">
            <v>29-May-2026</v>
          </cell>
          <cell r="AF340" t="str">
            <v>10-Jun-2026 21:00:34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02-Jun-2026</v>
          </cell>
          <cell r="AK340" t="str">
            <v>11-Jun-2026 10:32:10</v>
          </cell>
          <cell r="AL340" t="str">
            <v>11-Jun-2026 04:12:22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MM-ZTK-1F-GEN-PIP-LIS-0001</v>
          </cell>
          <cell r="C341" t="str">
            <v>MANUAL VALVE LIST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PIP</v>
          </cell>
          <cell r="M341" t="str">
            <v>Piping</v>
          </cell>
          <cell r="N341" t="str">
            <v>LIS</v>
          </cell>
          <cell r="O341" t="str">
            <v>List, Index, Schedule, Listing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/>
          </cell>
          <cell r="U341" t="str">
            <v>11-May-2026 08:11:09</v>
          </cell>
          <cell r="V341" t="str">
            <v>wisuda.c@jutal.com</v>
          </cell>
          <cell r="W341" t="str">
            <v>11-May-2026 11:28:03</v>
          </cell>
          <cell r="X341" t="str">
            <v>Jumpol Sudjitjul</v>
          </cell>
          <cell r="Y341" t="str">
            <v>18-May-2026</v>
          </cell>
          <cell r="Z341" t="str">
            <v/>
          </cell>
          <cell r="AA341" t="str">
            <v>Aphisit Pinkaew</v>
          </cell>
          <cell r="AB341" t="str">
            <v>20-May-2026</v>
          </cell>
          <cell r="AC341" t="str">
            <v>26-May-2026 20:12:45</v>
          </cell>
          <cell r="AD341" t="str">
            <v>Pornlert Wanaphattharaphan</v>
          </cell>
          <cell r="AE341" t="str">
            <v>21-May-2026</v>
          </cell>
          <cell r="AF341" t="str">
            <v>30-May-2026 06:00:56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22-May-2026</v>
          </cell>
          <cell r="AK341" t="str">
            <v>31-May-2026 20:50:14</v>
          </cell>
          <cell r="AL341" t="str">
            <v>31-May-2026 14:25:14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MM-ZTK-1F-GEN-PIP-LIS-0002</v>
          </cell>
          <cell r="C342" t="str">
            <v>PIPING SPECIAL ITEM LIST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PIP</v>
          </cell>
          <cell r="M342" t="str">
            <v>Piping</v>
          </cell>
          <cell r="N342" t="str">
            <v>LIS</v>
          </cell>
          <cell r="O342" t="str">
            <v>List, Index, Schedule, Listing</v>
          </cell>
          <cell r="P342" t="str">
            <v>0</v>
          </cell>
          <cell r="Q342" t="str">
            <v>Submitted</v>
          </cell>
          <cell r="R342" t="str">
            <v>IFR</v>
          </cell>
          <cell r="S342" t="str">
            <v>Issued for Review</v>
          </cell>
          <cell r="T342" t="str">
            <v/>
          </cell>
          <cell r="U342" t="str">
            <v>11-May-2026 08:11:33</v>
          </cell>
          <cell r="V342" t="str">
            <v>wisuda.c@jutal.com</v>
          </cell>
          <cell r="W342" t="str">
            <v>11-May-2026 11:27:31</v>
          </cell>
          <cell r="X342" t="str">
            <v>Jumpol Sudjitjul</v>
          </cell>
          <cell r="Y342" t="str">
            <v>18-May-2026</v>
          </cell>
          <cell r="Z342" t="str">
            <v/>
          </cell>
          <cell r="AA342" t="str">
            <v>Aphisit Pinkaew</v>
          </cell>
          <cell r="AB342" t="str">
            <v>20-May-2026</v>
          </cell>
          <cell r="AC342" t="str">
            <v>26-May-2026 20:27:53</v>
          </cell>
          <cell r="AD342" t="str">
            <v>Pornlert Wanaphattharaphan</v>
          </cell>
          <cell r="AE342" t="str">
            <v>21-May-2026</v>
          </cell>
          <cell r="AF342" t="str">
            <v>30-May-2026 06:17:10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22-May-2026</v>
          </cell>
          <cell r="AK342" t="str">
            <v>31-May-2026 20:50:49</v>
          </cell>
          <cell r="AL342" t="str">
            <v>31-May-2026 14:26:28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MM-ZTK-1F-GEN-PIP-LIS-0003</v>
          </cell>
          <cell r="C343" t="str">
            <v>PIPING STRESS CRITICAL LINE LIST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PIP</v>
          </cell>
          <cell r="M343" t="str">
            <v>Piping</v>
          </cell>
          <cell r="N343" t="str">
            <v>LIS</v>
          </cell>
          <cell r="O343" t="str">
            <v>List, Index, Schedule, Listing</v>
          </cell>
          <cell r="P343" t="str">
            <v>0</v>
          </cell>
          <cell r="Q343" t="str">
            <v>Submitted</v>
          </cell>
          <cell r="R343" t="str">
            <v>IFR</v>
          </cell>
          <cell r="S343" t="str">
            <v>Issued for Review</v>
          </cell>
          <cell r="T343" t="str">
            <v/>
          </cell>
          <cell r="U343" t="str">
            <v>16-Jul-2026 21:12:08</v>
          </cell>
          <cell r="V343" t="str">
            <v>wisuda.c@jutal.com</v>
          </cell>
          <cell r="W343" t="str">
            <v>17-Jul-2026 10:41:45</v>
          </cell>
          <cell r="X343" t="str">
            <v>Jumpol Sudjitjul</v>
          </cell>
          <cell r="Y343" t="str">
            <v>24-Jul-2026</v>
          </cell>
          <cell r="Z343" t="str">
            <v>24-Jul-2026 23:39:53</v>
          </cell>
          <cell r="AA343" t="str">
            <v>Aphisit Pinkaew</v>
          </cell>
          <cell r="AB343" t="str">
            <v>30-Jul-2026</v>
          </cell>
          <cell r="AC343" t="str">
            <v>06-Aug-2026 10:10:05</v>
          </cell>
          <cell r="AD343" t="str">
            <v>Pornlert Wanaphattharaphan</v>
          </cell>
          <cell r="AE343" t="str">
            <v>31-Jul-2026</v>
          </cell>
          <cell r="AF343" t="str">
            <v>07-Aug-2026 05:30:25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03-Aug-2026</v>
          </cell>
          <cell r="AK343" t="str">
            <v>07-Aug-2026 08:38:07</v>
          </cell>
          <cell r="AL343" t="str">
            <v>07-Aug-2026 02:22:42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MM-ZTK-1F-GEN-PIP-MOM-0001</v>
          </cell>
          <cell r="C344" t="str">
            <v>PIPING DISCIPLINE WEEKLY MEETING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PIP</v>
          </cell>
          <cell r="M344" t="str">
            <v>Piping</v>
          </cell>
          <cell r="N344" t="str">
            <v>MOM</v>
          </cell>
          <cell r="O344" t="str">
            <v>Minutes of Meeting</v>
          </cell>
          <cell r="P344" t="str">
            <v>0</v>
          </cell>
          <cell r="Q344" t="str">
            <v>Latest</v>
          </cell>
          <cell r="R344" t="str">
            <v>IFI</v>
          </cell>
          <cell r="S344" t="str">
            <v>Issued for Information</v>
          </cell>
          <cell r="T344" t="str">
            <v/>
          </cell>
          <cell r="U344" t="str">
            <v>19-Mar-2026 14:56:36</v>
          </cell>
          <cell r="V344" t="str">
            <v>zm169dc@jutal.com</v>
          </cell>
          <cell r="W344" t="str">
            <v/>
          </cell>
          <cell r="Y344" t="str">
            <v/>
          </cell>
          <cell r="Z344" t="str">
            <v/>
          </cell>
          <cell r="AB344" t="str">
            <v/>
          </cell>
          <cell r="AC344" t="str">
            <v/>
          </cell>
          <cell r="AE344" t="str">
            <v/>
          </cell>
          <cell r="AF344" t="str">
            <v/>
          </cell>
          <cell r="AG344" t="str">
            <v/>
          </cell>
          <cell r="AJ344" t="str">
            <v/>
          </cell>
          <cell r="AK344" t="str">
            <v/>
          </cell>
          <cell r="AL344" t="str">
            <v/>
          </cell>
          <cell r="AM344" t="str">
            <v>0</v>
          </cell>
          <cell r="AP344" t="str">
            <v/>
          </cell>
          <cell r="AQ344" t="str">
            <v>Locate</v>
          </cell>
        </row>
        <row r="345">
          <cell r="B345" t="str">
            <v>MM-ZTK-1F-GEN-PIP-MOM-0002</v>
          </cell>
          <cell r="C345" t="str">
            <v>PIPING DISCIPLINE WEEKLY MEETING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PIP</v>
          </cell>
          <cell r="M345" t="str">
            <v>Piping</v>
          </cell>
          <cell r="N345" t="str">
            <v>MOM</v>
          </cell>
          <cell r="O345" t="str">
            <v>Minutes of Meeting</v>
          </cell>
          <cell r="P345" t="str">
            <v>0</v>
          </cell>
          <cell r="Q345" t="str">
            <v>Latest</v>
          </cell>
          <cell r="R345" t="str">
            <v>IFI</v>
          </cell>
          <cell r="S345" t="str">
            <v>Issued for Information</v>
          </cell>
          <cell r="T345" t="str">
            <v/>
          </cell>
          <cell r="U345" t="str">
            <v>30-Mar-2026 18:20:45</v>
          </cell>
          <cell r="V345" t="str">
            <v>zm169dc@jutal.com</v>
          </cell>
          <cell r="W345" t="str">
            <v/>
          </cell>
          <cell r="Y345" t="str">
            <v/>
          </cell>
          <cell r="Z345" t="str">
            <v/>
          </cell>
          <cell r="AB345" t="str">
            <v/>
          </cell>
          <cell r="AC345" t="str">
            <v/>
          </cell>
          <cell r="AE345" t="str">
            <v/>
          </cell>
          <cell r="AF345" t="str">
            <v/>
          </cell>
          <cell r="AG345" t="str">
            <v/>
          </cell>
          <cell r="AJ345" t="str">
            <v/>
          </cell>
          <cell r="AK345" t="str">
            <v/>
          </cell>
          <cell r="AL345" t="str">
            <v/>
          </cell>
          <cell r="AM345" t="str">
            <v>0</v>
          </cell>
          <cell r="AP345" t="str">
            <v/>
          </cell>
          <cell r="AQ345" t="str">
            <v>Locate</v>
          </cell>
        </row>
        <row r="346">
          <cell r="B346" t="str">
            <v>MM-ZTK-1F-GEN-PIP-MOM-0003</v>
          </cell>
          <cell r="C346" t="str">
            <v>PIPING DISCIPLINE WEEKLY MEETING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PIP</v>
          </cell>
          <cell r="M346" t="str">
            <v>Piping</v>
          </cell>
          <cell r="N346" t="str">
            <v>MOM</v>
          </cell>
          <cell r="O346" t="str">
            <v>Minutes of Meeting</v>
          </cell>
          <cell r="P346" t="str">
            <v>0</v>
          </cell>
          <cell r="Q346" t="str">
            <v>Latest</v>
          </cell>
          <cell r="R346" t="str">
            <v>IFI</v>
          </cell>
          <cell r="S346" t="str">
            <v>Issued for Information</v>
          </cell>
          <cell r="T346" t="str">
            <v/>
          </cell>
          <cell r="U346" t="str">
            <v>01-Apr-2026 16:54:48</v>
          </cell>
          <cell r="V346" t="str">
            <v>zm169dc@jutal.com</v>
          </cell>
          <cell r="W346" t="str">
            <v/>
          </cell>
          <cell r="Y346" t="str">
            <v/>
          </cell>
          <cell r="Z346" t="str">
            <v/>
          </cell>
          <cell r="AB346" t="str">
            <v/>
          </cell>
          <cell r="AC346" t="str">
            <v/>
          </cell>
          <cell r="AE346" t="str">
            <v/>
          </cell>
          <cell r="AF346" t="str">
            <v/>
          </cell>
          <cell r="AG346" t="str">
            <v/>
          </cell>
          <cell r="AJ346" t="str">
            <v/>
          </cell>
          <cell r="AK346" t="str">
            <v/>
          </cell>
          <cell r="AL346" t="str">
            <v/>
          </cell>
          <cell r="AM346" t="str">
            <v>0</v>
          </cell>
          <cell r="AP346" t="str">
            <v/>
          </cell>
          <cell r="AQ346" t="str">
            <v>Locate</v>
          </cell>
        </row>
        <row r="347">
          <cell r="B347" t="str">
            <v>MM-ZTK-1F-GEN-PIP-MOM-0004</v>
          </cell>
          <cell r="C347" t="str">
            <v>PIPING DISCIPLINE WEEKLY MEETING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PIP</v>
          </cell>
          <cell r="M347" t="str">
            <v>Piping</v>
          </cell>
          <cell r="N347" t="str">
            <v>MOM</v>
          </cell>
          <cell r="O347" t="str">
            <v>Minutes of Meeting</v>
          </cell>
          <cell r="P347" t="str">
            <v>0</v>
          </cell>
          <cell r="Q347" t="str">
            <v>Latest</v>
          </cell>
          <cell r="R347" t="str">
            <v>IFI</v>
          </cell>
          <cell r="S347" t="str">
            <v>Issued for Information</v>
          </cell>
          <cell r="T347" t="str">
            <v/>
          </cell>
          <cell r="U347" t="str">
            <v>09-Apr-2026 08:56:22</v>
          </cell>
          <cell r="V347" t="str">
            <v>zm169dc@jutal.com</v>
          </cell>
          <cell r="W347" t="str">
            <v/>
          </cell>
          <cell r="Y347" t="str">
            <v/>
          </cell>
          <cell r="Z347" t="str">
            <v/>
          </cell>
          <cell r="AB347" t="str">
            <v/>
          </cell>
          <cell r="AC347" t="str">
            <v/>
          </cell>
          <cell r="AE347" t="str">
            <v/>
          </cell>
          <cell r="AF347" t="str">
            <v/>
          </cell>
          <cell r="AG347" t="str">
            <v/>
          </cell>
          <cell r="AJ347" t="str">
            <v/>
          </cell>
          <cell r="AK347" t="str">
            <v/>
          </cell>
          <cell r="AL347" t="str">
            <v/>
          </cell>
          <cell r="AM347" t="str">
            <v>0</v>
          </cell>
          <cell r="AP347" t="str">
            <v/>
          </cell>
          <cell r="AQ347" t="str">
            <v>Locate</v>
          </cell>
        </row>
        <row r="348">
          <cell r="B348" t="str">
            <v>MM-ZTK-1F-GEN-PIP-MOM-0005</v>
          </cell>
          <cell r="C348" t="str">
            <v>PIPING DISCIPLINE WEEKLY MEETING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PIP</v>
          </cell>
          <cell r="M348" t="str">
            <v>Piping</v>
          </cell>
          <cell r="N348" t="str">
            <v>MOM</v>
          </cell>
          <cell r="O348" t="str">
            <v>Minutes of Meeting</v>
          </cell>
          <cell r="P348" t="str">
            <v>0</v>
          </cell>
          <cell r="Q348" t="str">
            <v>Latest</v>
          </cell>
          <cell r="R348" t="str">
            <v>IFI</v>
          </cell>
          <cell r="S348" t="str">
            <v>Issued for Information</v>
          </cell>
          <cell r="T348" t="str">
            <v/>
          </cell>
          <cell r="U348" t="str">
            <v>16-Apr-2026 11:24:25</v>
          </cell>
          <cell r="V348" t="str">
            <v>zm169dc@jutal.com</v>
          </cell>
          <cell r="W348" t="str">
            <v/>
          </cell>
          <cell r="Y348" t="str">
            <v/>
          </cell>
          <cell r="Z348" t="str">
            <v/>
          </cell>
          <cell r="AB348" t="str">
            <v/>
          </cell>
          <cell r="AC348" t="str">
            <v/>
          </cell>
          <cell r="AE348" t="str">
            <v/>
          </cell>
          <cell r="AF348" t="str">
            <v/>
          </cell>
          <cell r="AG348" t="str">
            <v/>
          </cell>
          <cell r="AJ348" t="str">
            <v/>
          </cell>
          <cell r="AK348" t="str">
            <v/>
          </cell>
          <cell r="AL348" t="str">
            <v/>
          </cell>
          <cell r="AM348" t="str">
            <v>0</v>
          </cell>
          <cell r="AP348" t="str">
            <v/>
          </cell>
          <cell r="AQ348" t="str">
            <v>Locate</v>
          </cell>
        </row>
        <row r="349">
          <cell r="B349" t="str">
            <v>MM-ZTK-1F-GEN-PIP-MOM-0007</v>
          </cell>
          <cell r="C349" t="str">
            <v>PIPING DISCIPLINE WEEKLY MEETING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PIP</v>
          </cell>
          <cell r="M349" t="str">
            <v>Piping</v>
          </cell>
          <cell r="N349" t="str">
            <v>MOM</v>
          </cell>
          <cell r="O349" t="str">
            <v>Minutes of Meeting</v>
          </cell>
          <cell r="P349" t="str">
            <v>0</v>
          </cell>
          <cell r="Q349" t="str">
            <v>Latest</v>
          </cell>
          <cell r="R349" t="str">
            <v>IFI</v>
          </cell>
          <cell r="S349" t="str">
            <v>Issued for Information</v>
          </cell>
          <cell r="T349" t="str">
            <v/>
          </cell>
          <cell r="U349" t="str">
            <v>06-May-2026 09:47:33</v>
          </cell>
          <cell r="V349" t="str">
            <v>zm169dc@jutal.com</v>
          </cell>
          <cell r="W349" t="str">
            <v/>
          </cell>
          <cell r="Y349" t="str">
            <v/>
          </cell>
          <cell r="Z349" t="str">
            <v/>
          </cell>
          <cell r="AB349" t="str">
            <v/>
          </cell>
          <cell r="AC349" t="str">
            <v/>
          </cell>
          <cell r="AE349" t="str">
            <v/>
          </cell>
          <cell r="AF349" t="str">
            <v/>
          </cell>
          <cell r="AG349" t="str">
            <v/>
          </cell>
          <cell r="AJ349" t="str">
            <v/>
          </cell>
          <cell r="AK349" t="str">
            <v/>
          </cell>
          <cell r="AL349" t="str">
            <v/>
          </cell>
          <cell r="AM349" t="str">
            <v>0</v>
          </cell>
          <cell r="AP349" t="str">
            <v/>
          </cell>
          <cell r="AQ349" t="str">
            <v>Locate</v>
          </cell>
        </row>
        <row r="350">
          <cell r="B350" t="str">
            <v>MM-ZTK-1F-GEN-PIP-MOM-0008</v>
          </cell>
          <cell r="C350" t="str">
            <v>PIPING DISCIPLINE WEEKLY MEETING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PIP</v>
          </cell>
          <cell r="M350" t="str">
            <v>Piping</v>
          </cell>
          <cell r="N350" t="str">
            <v>MOM</v>
          </cell>
          <cell r="O350" t="str">
            <v>Minutes of Meeting</v>
          </cell>
          <cell r="P350" t="str">
            <v>0</v>
          </cell>
          <cell r="Q350" t="str">
            <v>Latest</v>
          </cell>
          <cell r="R350" t="str">
            <v>IFI</v>
          </cell>
          <cell r="S350" t="str">
            <v>Issued for Information</v>
          </cell>
          <cell r="T350" t="str">
            <v/>
          </cell>
          <cell r="U350" t="str">
            <v>06-May-2026 16:33:49</v>
          </cell>
          <cell r="V350" t="str">
            <v>zm169dc@jutal.com</v>
          </cell>
          <cell r="W350" t="str">
            <v/>
          </cell>
          <cell r="Y350" t="str">
            <v/>
          </cell>
          <cell r="Z350" t="str">
            <v/>
          </cell>
          <cell r="AB350" t="str">
            <v/>
          </cell>
          <cell r="AC350" t="str">
            <v/>
          </cell>
          <cell r="AE350" t="str">
            <v/>
          </cell>
          <cell r="AF350" t="str">
            <v/>
          </cell>
          <cell r="AG350" t="str">
            <v/>
          </cell>
          <cell r="AJ350" t="str">
            <v/>
          </cell>
          <cell r="AK350" t="str">
            <v/>
          </cell>
          <cell r="AL350" t="str">
            <v/>
          </cell>
          <cell r="AM350" t="str">
            <v>0</v>
          </cell>
          <cell r="AP350" t="str">
            <v/>
          </cell>
          <cell r="AQ350" t="str">
            <v>Locate</v>
          </cell>
        </row>
        <row r="351">
          <cell r="B351" t="str">
            <v>MM-ZTK-1F-GEN-PIP-MOM-0009</v>
          </cell>
          <cell r="C351" t="str">
            <v>PIPING DISCIPLINE WEEKLY MEETING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PIP</v>
          </cell>
          <cell r="M351" t="str">
            <v>Piping</v>
          </cell>
          <cell r="N351" t="str">
            <v>MOM</v>
          </cell>
          <cell r="O351" t="str">
            <v>Minutes of Meeting</v>
          </cell>
          <cell r="P351" t="str">
            <v>0</v>
          </cell>
          <cell r="Q351" t="str">
            <v>Latest</v>
          </cell>
          <cell r="R351" t="str">
            <v>IFI</v>
          </cell>
          <cell r="S351" t="str">
            <v>Issued for Information</v>
          </cell>
          <cell r="T351" t="str">
            <v/>
          </cell>
          <cell r="U351" t="str">
            <v>12-May-2026 15:32:56</v>
          </cell>
          <cell r="V351" t="str">
            <v>zm169dc@jutal.com</v>
          </cell>
          <cell r="W351" t="str">
            <v/>
          </cell>
          <cell r="Y351" t="str">
            <v/>
          </cell>
          <cell r="Z351" t="str">
            <v/>
          </cell>
          <cell r="AB351" t="str">
            <v/>
          </cell>
          <cell r="AC351" t="str">
            <v/>
          </cell>
          <cell r="AE351" t="str">
            <v/>
          </cell>
          <cell r="AF351" t="str">
            <v/>
          </cell>
          <cell r="AG351" t="str">
            <v/>
          </cell>
          <cell r="AJ351" t="str">
            <v/>
          </cell>
          <cell r="AK351" t="str">
            <v/>
          </cell>
          <cell r="AL351" t="str">
            <v/>
          </cell>
          <cell r="AM351" t="str">
            <v>0</v>
          </cell>
          <cell r="AP351" t="str">
            <v/>
          </cell>
          <cell r="AQ351" t="str">
            <v>Locate</v>
          </cell>
        </row>
        <row r="352">
          <cell r="B352" t="str">
            <v>MM-ZTK-1F-GEN-PIP-MOM-0010</v>
          </cell>
          <cell r="C352" t="str">
            <v>PIPING DISCIPLINE WEEKLY MEETING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PIP</v>
          </cell>
          <cell r="M352" t="str">
            <v>Piping</v>
          </cell>
          <cell r="N352" t="str">
            <v>MOM</v>
          </cell>
          <cell r="O352" t="str">
            <v>Minutes of Meeting</v>
          </cell>
          <cell r="P352" t="str">
            <v>0</v>
          </cell>
          <cell r="Q352" t="str">
            <v>Latest</v>
          </cell>
          <cell r="R352" t="str">
            <v>IFI</v>
          </cell>
          <cell r="S352" t="str">
            <v>Issued for Information</v>
          </cell>
          <cell r="T352" t="str">
            <v/>
          </cell>
          <cell r="U352" t="str">
            <v>19-May-2026 16:55:20</v>
          </cell>
          <cell r="V352" t="str">
            <v>zm169dc@jutal.com</v>
          </cell>
          <cell r="W352" t="str">
            <v/>
          </cell>
          <cell r="Y352" t="str">
            <v/>
          </cell>
          <cell r="Z352" t="str">
            <v/>
          </cell>
          <cell r="AB352" t="str">
            <v/>
          </cell>
          <cell r="AC352" t="str">
            <v/>
          </cell>
          <cell r="AE352" t="str">
            <v/>
          </cell>
          <cell r="AF352" t="str">
            <v/>
          </cell>
          <cell r="AG352" t="str">
            <v/>
          </cell>
          <cell r="AJ352" t="str">
            <v/>
          </cell>
          <cell r="AK352" t="str">
            <v/>
          </cell>
          <cell r="AL352" t="str">
            <v/>
          </cell>
          <cell r="AM352" t="str">
            <v>0</v>
          </cell>
          <cell r="AP352" t="str">
            <v/>
          </cell>
          <cell r="AQ352" t="str">
            <v>Locate</v>
          </cell>
        </row>
        <row r="353">
          <cell r="B353" t="str">
            <v>MM-ZTK-1F-GEN-PIP-MOM-0011</v>
          </cell>
          <cell r="C353" t="str">
            <v>PIPING DISCIPLINE WEEKLY MEETING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PIP</v>
          </cell>
          <cell r="M353" t="str">
            <v>Piping</v>
          </cell>
          <cell r="N353" t="str">
            <v>MOM</v>
          </cell>
          <cell r="O353" t="str">
            <v>Minutes of Meeting</v>
          </cell>
          <cell r="P353" t="str">
            <v>0</v>
          </cell>
          <cell r="Q353" t="str">
            <v>Latest</v>
          </cell>
          <cell r="R353" t="str">
            <v>IFI</v>
          </cell>
          <cell r="S353" t="str">
            <v>Issued for Information</v>
          </cell>
          <cell r="T353" t="str">
            <v/>
          </cell>
          <cell r="U353" t="str">
            <v>29-May-2026 15:41:54</v>
          </cell>
          <cell r="V353" t="str">
            <v>zm169dc@jutal.com</v>
          </cell>
          <cell r="W353" t="str">
            <v/>
          </cell>
          <cell r="Y353" t="str">
            <v/>
          </cell>
          <cell r="Z353" t="str">
            <v/>
          </cell>
          <cell r="AB353" t="str">
            <v/>
          </cell>
          <cell r="AC353" t="str">
            <v/>
          </cell>
          <cell r="AE353" t="str">
            <v/>
          </cell>
          <cell r="AF353" t="str">
            <v/>
          </cell>
          <cell r="AG353" t="str">
            <v/>
          </cell>
          <cell r="AJ353" t="str">
            <v/>
          </cell>
          <cell r="AK353" t="str">
            <v/>
          </cell>
          <cell r="AL353" t="str">
            <v/>
          </cell>
          <cell r="AM353" t="str">
            <v>0</v>
          </cell>
          <cell r="AP353" t="str">
            <v/>
          </cell>
          <cell r="AQ353" t="str">
            <v>Locate</v>
          </cell>
        </row>
        <row r="354">
          <cell r="B354" t="str">
            <v>MM-ZTK-1F-GEN-PIP-MOM-0012</v>
          </cell>
          <cell r="C354" t="str">
            <v>PIPING DISCIPLINE WEEKLY MEETING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PIP</v>
          </cell>
          <cell r="M354" t="str">
            <v>Piping</v>
          </cell>
          <cell r="N354" t="str">
            <v>MOM</v>
          </cell>
          <cell r="O354" t="str">
            <v>Minutes of Meeting</v>
          </cell>
          <cell r="P354" t="str">
            <v>0</v>
          </cell>
          <cell r="Q354" t="str">
            <v>Latest</v>
          </cell>
          <cell r="R354" t="str">
            <v>IFI</v>
          </cell>
          <cell r="S354" t="str">
            <v>Issued for Information</v>
          </cell>
          <cell r="T354" t="str">
            <v/>
          </cell>
          <cell r="U354" t="str">
            <v>12-Jun-2026 09:27:29</v>
          </cell>
          <cell r="V354" t="str">
            <v>zm169dc@jutal.com</v>
          </cell>
          <cell r="W354" t="str">
            <v/>
          </cell>
          <cell r="Y354" t="str">
            <v/>
          </cell>
          <cell r="Z354" t="str">
            <v/>
          </cell>
          <cell r="AB354" t="str">
            <v/>
          </cell>
          <cell r="AC354" t="str">
            <v/>
          </cell>
          <cell r="AE354" t="str">
            <v/>
          </cell>
          <cell r="AF354" t="str">
            <v/>
          </cell>
          <cell r="AG354" t="str">
            <v/>
          </cell>
          <cell r="AJ354" t="str">
            <v/>
          </cell>
          <cell r="AK354" t="str">
            <v/>
          </cell>
          <cell r="AL354" t="str">
            <v/>
          </cell>
          <cell r="AM354" t="str">
            <v>0</v>
          </cell>
          <cell r="AP354" t="str">
            <v/>
          </cell>
          <cell r="AQ354" t="str">
            <v>Locate</v>
          </cell>
        </row>
        <row r="355">
          <cell r="B355" t="str">
            <v>MM-ZTK-1F-GEN-PIP-MOM-0013</v>
          </cell>
          <cell r="C355" t="str">
            <v>PIPING DISCIPLINE WEEKLY MEETING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PIP</v>
          </cell>
          <cell r="M355" t="str">
            <v>Piping</v>
          </cell>
          <cell r="N355" t="str">
            <v>MOM</v>
          </cell>
          <cell r="O355" t="str">
            <v>Minutes of Meeting</v>
          </cell>
          <cell r="P355" t="str">
            <v>0</v>
          </cell>
          <cell r="Q355" t="str">
            <v>Latest</v>
          </cell>
          <cell r="R355" t="str">
            <v>IFI</v>
          </cell>
          <cell r="S355" t="str">
            <v>Issued for Information</v>
          </cell>
          <cell r="T355" t="str">
            <v/>
          </cell>
          <cell r="U355" t="str">
            <v>23-Jun-2026 11:29:57</v>
          </cell>
          <cell r="V355" t="str">
            <v>zm169dc@jutal.com</v>
          </cell>
          <cell r="W355" t="str">
            <v/>
          </cell>
          <cell r="Y355" t="str">
            <v/>
          </cell>
          <cell r="Z355" t="str">
            <v/>
          </cell>
          <cell r="AB355" t="str">
            <v/>
          </cell>
          <cell r="AC355" t="str">
            <v/>
          </cell>
          <cell r="AE355" t="str">
            <v/>
          </cell>
          <cell r="AF355" t="str">
            <v/>
          </cell>
          <cell r="AG355" t="str">
            <v/>
          </cell>
          <cell r="AJ355" t="str">
            <v/>
          </cell>
          <cell r="AK355" t="str">
            <v/>
          </cell>
          <cell r="AL355" t="str">
            <v/>
          </cell>
          <cell r="AM355" t="str">
            <v>0</v>
          </cell>
          <cell r="AP355" t="str">
            <v/>
          </cell>
          <cell r="AQ355" t="str">
            <v>Locate</v>
          </cell>
        </row>
        <row r="356">
          <cell r="B356" t="str">
            <v>MM-ZTK-1F-GEN-PIP-MOM-0014</v>
          </cell>
          <cell r="C356" t="str">
            <v>PIPING DISCIPLINE WEEKLY MEETING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PIP</v>
          </cell>
          <cell r="M356" t="str">
            <v>Piping</v>
          </cell>
          <cell r="N356" t="str">
            <v>MOM</v>
          </cell>
          <cell r="O356" t="str">
            <v>Minutes of Meeting</v>
          </cell>
          <cell r="P356" t="str">
            <v>0</v>
          </cell>
          <cell r="Q356" t="str">
            <v>Latest</v>
          </cell>
          <cell r="R356" t="str">
            <v>IFI</v>
          </cell>
          <cell r="S356" t="str">
            <v>Issued for Information</v>
          </cell>
          <cell r="T356" t="str">
            <v/>
          </cell>
          <cell r="U356" t="str">
            <v>25-Jun-2026 09:26:12</v>
          </cell>
          <cell r="V356" t="str">
            <v>zm169dc@jutal.com</v>
          </cell>
          <cell r="W356" t="str">
            <v/>
          </cell>
          <cell r="Y356" t="str">
            <v/>
          </cell>
          <cell r="Z356" t="str">
            <v/>
          </cell>
          <cell r="AB356" t="str">
            <v/>
          </cell>
          <cell r="AC356" t="str">
            <v/>
          </cell>
          <cell r="AE356" t="str">
            <v/>
          </cell>
          <cell r="AF356" t="str">
            <v/>
          </cell>
          <cell r="AG356" t="str">
            <v/>
          </cell>
          <cell r="AJ356" t="str">
            <v/>
          </cell>
          <cell r="AK356" t="str">
            <v/>
          </cell>
          <cell r="AL356" t="str">
            <v/>
          </cell>
          <cell r="AM356" t="str">
            <v>0</v>
          </cell>
          <cell r="AP356" t="str">
            <v/>
          </cell>
          <cell r="AQ356" t="str">
            <v>Locate</v>
          </cell>
        </row>
        <row r="357">
          <cell r="B357" t="str">
            <v>MM-ZTK-1F-GEN-PIP-MOM-0015</v>
          </cell>
          <cell r="C357" t="str">
            <v>PIPING DISCIPLINE WEEKLY MEETING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PIP</v>
          </cell>
          <cell r="M357" t="str">
            <v>Piping</v>
          </cell>
          <cell r="N357" t="str">
            <v>MOM</v>
          </cell>
          <cell r="O357" t="str">
            <v>Minutes of Meeting</v>
          </cell>
          <cell r="P357" t="str">
            <v>0</v>
          </cell>
          <cell r="Q357" t="str">
            <v>Latest</v>
          </cell>
          <cell r="R357" t="str">
            <v>IFI</v>
          </cell>
          <cell r="S357" t="str">
            <v>Issued for Information</v>
          </cell>
          <cell r="T357" t="str">
            <v/>
          </cell>
          <cell r="U357" t="str">
            <v>06-Aug-2026 09:26:50</v>
          </cell>
          <cell r="V357" t="str">
            <v>zm169dc@jutal.com</v>
          </cell>
          <cell r="W357" t="str">
            <v/>
          </cell>
          <cell r="Y357" t="str">
            <v/>
          </cell>
          <cell r="Z357" t="str">
            <v/>
          </cell>
          <cell r="AB357" t="str">
            <v/>
          </cell>
          <cell r="AC357" t="str">
            <v/>
          </cell>
          <cell r="AE357" t="str">
            <v/>
          </cell>
          <cell r="AF357" t="str">
            <v/>
          </cell>
          <cell r="AG357" t="str">
            <v/>
          </cell>
          <cell r="AJ357" t="str">
            <v/>
          </cell>
          <cell r="AK357" t="str">
            <v/>
          </cell>
          <cell r="AL357" t="str">
            <v/>
          </cell>
          <cell r="AM357" t="str">
            <v>0</v>
          </cell>
          <cell r="AP357" t="str">
            <v/>
          </cell>
          <cell r="AQ357" t="str">
            <v>Locate</v>
          </cell>
        </row>
        <row r="358">
          <cell r="B358" t="str">
            <v>MM-ZTK-1F-GEN-PIP-MOM-0016</v>
          </cell>
          <cell r="C358" t="str">
            <v>PIPING DISCIPLINE WEEKLY MEETING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PIP</v>
          </cell>
          <cell r="M358" t="str">
            <v>Piping</v>
          </cell>
          <cell r="N358" t="str">
            <v>MOM</v>
          </cell>
          <cell r="O358" t="str">
            <v>Minutes of Meeting</v>
          </cell>
          <cell r="P358" t="str">
            <v>0</v>
          </cell>
          <cell r="Q358" t="str">
            <v>Latest</v>
          </cell>
          <cell r="R358" t="str">
            <v>IFI</v>
          </cell>
          <cell r="S358" t="str">
            <v>Issued for Information</v>
          </cell>
          <cell r="T358" t="str">
            <v/>
          </cell>
          <cell r="U358" t="str">
            <v>06-Aug-2026 14:03:17</v>
          </cell>
          <cell r="V358" t="str">
            <v>zm169dc@jutal.com</v>
          </cell>
          <cell r="W358" t="str">
            <v/>
          </cell>
          <cell r="Y358" t="str">
            <v/>
          </cell>
          <cell r="Z358" t="str">
            <v/>
          </cell>
          <cell r="AB358" t="str">
            <v/>
          </cell>
          <cell r="AC358" t="str">
            <v/>
          </cell>
          <cell r="AE358" t="str">
            <v/>
          </cell>
          <cell r="AF358" t="str">
            <v/>
          </cell>
          <cell r="AG358" t="str">
            <v/>
          </cell>
          <cell r="AJ358" t="str">
            <v/>
          </cell>
          <cell r="AK358" t="str">
            <v/>
          </cell>
          <cell r="AL358" t="str">
            <v/>
          </cell>
          <cell r="AM358" t="str">
            <v>0</v>
          </cell>
          <cell r="AP358" t="str">
            <v/>
          </cell>
          <cell r="AQ358" t="str">
            <v>Locate</v>
          </cell>
        </row>
        <row r="359">
          <cell r="B359" t="str">
            <v>MM-ZTK-1F-GEN-PIP-MOM-0017</v>
          </cell>
          <cell r="C359" t="str">
            <v>PIPING DISCIPLINE WEEKLY MEETING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PIP</v>
          </cell>
          <cell r="M359" t="str">
            <v>Piping</v>
          </cell>
          <cell r="N359" t="str">
            <v>MOM</v>
          </cell>
          <cell r="O359" t="str">
            <v>Minutes of Meeting</v>
          </cell>
          <cell r="P359" t="str">
            <v>0</v>
          </cell>
          <cell r="Q359" t="str">
            <v>Latest</v>
          </cell>
          <cell r="R359" t="str">
            <v>IFI</v>
          </cell>
          <cell r="S359" t="str">
            <v>Issued for Information</v>
          </cell>
          <cell r="T359" t="str">
            <v/>
          </cell>
          <cell r="U359" t="str">
            <v>06-Aug-2026 14:03:46</v>
          </cell>
          <cell r="V359" t="str">
            <v>zm169dc@jutal.com</v>
          </cell>
          <cell r="W359" t="str">
            <v/>
          </cell>
          <cell r="Y359" t="str">
            <v/>
          </cell>
          <cell r="Z359" t="str">
            <v/>
          </cell>
          <cell r="AB359" t="str">
            <v/>
          </cell>
          <cell r="AC359" t="str">
            <v/>
          </cell>
          <cell r="AE359" t="str">
            <v/>
          </cell>
          <cell r="AF359" t="str">
            <v/>
          </cell>
          <cell r="AG359" t="str">
            <v/>
          </cell>
          <cell r="AJ359" t="str">
            <v/>
          </cell>
          <cell r="AK359" t="str">
            <v/>
          </cell>
          <cell r="AL359" t="str">
            <v/>
          </cell>
          <cell r="AM359" t="str">
            <v>0</v>
          </cell>
          <cell r="AP359" t="str">
            <v/>
          </cell>
          <cell r="AQ359" t="str">
            <v>Locate</v>
          </cell>
        </row>
        <row r="360">
          <cell r="B360" t="str">
            <v>MM-ZTK-1F-GEN-PIP-MOM-0018</v>
          </cell>
          <cell r="C360" t="str">
            <v>PIPING DISCIPLINE WEEKLY MEETING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PIP</v>
          </cell>
          <cell r="M360" t="str">
            <v>Piping</v>
          </cell>
          <cell r="N360" t="str">
            <v>MOM</v>
          </cell>
          <cell r="O360" t="str">
            <v>Minutes of Meeting</v>
          </cell>
          <cell r="P360" t="str">
            <v>0</v>
          </cell>
          <cell r="Q360" t="str">
            <v>Latest</v>
          </cell>
          <cell r="R360" t="str">
            <v>IFI</v>
          </cell>
          <cell r="S360" t="str">
            <v>Issued for Information</v>
          </cell>
          <cell r="T360" t="str">
            <v/>
          </cell>
          <cell r="U360" t="str">
            <v>06-Aug-2026 14:04:15</v>
          </cell>
          <cell r="V360" t="str">
            <v>zm169dc@jutal.com</v>
          </cell>
          <cell r="W360" t="str">
            <v/>
          </cell>
          <cell r="Y360" t="str">
            <v/>
          </cell>
          <cell r="Z360" t="str">
            <v/>
          </cell>
          <cell r="AB360" t="str">
            <v/>
          </cell>
          <cell r="AC360" t="str">
            <v/>
          </cell>
          <cell r="AE360" t="str">
            <v/>
          </cell>
          <cell r="AF360" t="str">
            <v/>
          </cell>
          <cell r="AG360" t="str">
            <v/>
          </cell>
          <cell r="AJ360" t="str">
            <v/>
          </cell>
          <cell r="AK360" t="str">
            <v/>
          </cell>
          <cell r="AL360" t="str">
            <v/>
          </cell>
          <cell r="AM360" t="str">
            <v>0</v>
          </cell>
          <cell r="AP360" t="str">
            <v/>
          </cell>
          <cell r="AQ360" t="str">
            <v>Locate</v>
          </cell>
        </row>
        <row r="361">
          <cell r="B361" t="str">
            <v>MM-ZTK-1F-GEN-PIP-MOM-0019</v>
          </cell>
          <cell r="C361" t="str">
            <v>PIPING DISCIPLINE WEEKLY MEETING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PIP</v>
          </cell>
          <cell r="M361" t="str">
            <v>Piping</v>
          </cell>
          <cell r="N361" t="str">
            <v>MOM</v>
          </cell>
          <cell r="O361" t="str">
            <v>Minutes of Meeting</v>
          </cell>
          <cell r="P361" t="str">
            <v>0</v>
          </cell>
          <cell r="Q361" t="str">
            <v>Latest</v>
          </cell>
          <cell r="R361" t="str">
            <v>IFI</v>
          </cell>
          <cell r="S361" t="str">
            <v>Issued for Information</v>
          </cell>
          <cell r="T361" t="str">
            <v/>
          </cell>
          <cell r="U361" t="str">
            <v>27-Aug-2026 19:04:03</v>
          </cell>
          <cell r="V361" t="str">
            <v>zm169dc@jutal.com</v>
          </cell>
          <cell r="W361" t="str">
            <v/>
          </cell>
          <cell r="Y361" t="str">
            <v/>
          </cell>
          <cell r="Z361" t="str">
            <v/>
          </cell>
          <cell r="AB361" t="str">
            <v/>
          </cell>
          <cell r="AC361" t="str">
            <v/>
          </cell>
          <cell r="AE361" t="str">
            <v/>
          </cell>
          <cell r="AF361" t="str">
            <v/>
          </cell>
          <cell r="AG361" t="str">
            <v/>
          </cell>
          <cell r="AJ361" t="str">
            <v/>
          </cell>
          <cell r="AK361" t="str">
            <v/>
          </cell>
          <cell r="AL361" t="str">
            <v/>
          </cell>
          <cell r="AM361" t="str">
            <v>0</v>
          </cell>
          <cell r="AP361" t="str">
            <v/>
          </cell>
          <cell r="AQ361" t="str">
            <v>Locate</v>
          </cell>
        </row>
        <row r="362">
          <cell r="B362" t="str">
            <v>MM-ZTK-1F-GEN-PIP-MR-0001</v>
          </cell>
          <cell r="C362" t="str">
            <v>MATERIAL REQUISITION FOR MANUAL VALVES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PIP</v>
          </cell>
          <cell r="M362" t="str">
            <v>Piping</v>
          </cell>
          <cell r="N362" t="str">
            <v>MR</v>
          </cell>
          <cell r="O362" t="str">
            <v>Material Requisition</v>
          </cell>
          <cell r="P362" t="str">
            <v>0</v>
          </cell>
          <cell r="Q362" t="str">
            <v>Submitted</v>
          </cell>
          <cell r="R362" t="str">
            <v>IFR</v>
          </cell>
          <cell r="S362" t="str">
            <v>Issued for Review</v>
          </cell>
          <cell r="T362" t="str">
            <v/>
          </cell>
          <cell r="U362" t="str">
            <v>06-May-2026 11:11:41</v>
          </cell>
          <cell r="V362" t="str">
            <v>wisuda.c@jutal.com</v>
          </cell>
          <cell r="W362" t="str">
            <v>06-May-2026 13:16:26</v>
          </cell>
          <cell r="X362" t="str">
            <v>Jumpol Sudjitjul</v>
          </cell>
          <cell r="Y362" t="str">
            <v>13-May-2026</v>
          </cell>
          <cell r="Z362" t="str">
            <v/>
          </cell>
          <cell r="AA362" t="str">
            <v>Aphisit Pinkaew</v>
          </cell>
          <cell r="AB362" t="str">
            <v>15-May-2026</v>
          </cell>
          <cell r="AC362" t="str">
            <v>19-May-2026 21:48:41</v>
          </cell>
          <cell r="AD362" t="str">
            <v>Pornlert Wanaphattharaphan</v>
          </cell>
          <cell r="AE362" t="str">
            <v>18-May-2026</v>
          </cell>
          <cell r="AF362" t="str">
            <v>23-May-2026 23:29:03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19-May-2026</v>
          </cell>
          <cell r="AK362" t="str">
            <v>24-May-2026 15:05:59</v>
          </cell>
          <cell r="AL362" t="str">
            <v>24-May-2026 08:32:34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MM-ZTK-1F-GEN-PIP-MR-0002</v>
          </cell>
          <cell r="C363" t="str">
            <v>MATERIAL REQUISITION FOR PIPES, FITTINGS AND FLANGES AND BULK MATERIAL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PIP</v>
          </cell>
          <cell r="M363" t="str">
            <v>Piping</v>
          </cell>
          <cell r="N363" t="str">
            <v>MR</v>
          </cell>
          <cell r="O363" t="str">
            <v>Material Requisition</v>
          </cell>
          <cell r="P363" t="str">
            <v>0</v>
          </cell>
          <cell r="Q363" t="str">
            <v>Submitted</v>
          </cell>
          <cell r="R363" t="str">
            <v>IFR</v>
          </cell>
          <cell r="S363" t="str">
            <v>Issued for Review</v>
          </cell>
          <cell r="T363" t="str">
            <v/>
          </cell>
          <cell r="U363" t="str">
            <v>06-May-2026 11:12:04</v>
          </cell>
          <cell r="V363" t="str">
            <v>wisuda.c@jutal.com</v>
          </cell>
          <cell r="W363" t="str">
            <v>06-May-2026 13:17:11</v>
          </cell>
          <cell r="X363" t="str">
            <v>Jumpol Sudjitjul</v>
          </cell>
          <cell r="Y363" t="str">
            <v>13-May-2026</v>
          </cell>
          <cell r="Z363" t="str">
            <v/>
          </cell>
          <cell r="AA363" t="str">
            <v>Aphisit Pinkaew</v>
          </cell>
          <cell r="AB363" t="str">
            <v>15-May-2026</v>
          </cell>
          <cell r="AC363" t="str">
            <v>21-May-2026 15:47:21</v>
          </cell>
          <cell r="AD363" t="str">
            <v>Pornlert Wanaphattharaphan</v>
          </cell>
          <cell r="AE363" t="str">
            <v>18-May-2026</v>
          </cell>
          <cell r="AF363" t="str">
            <v>23-May-2026 23:37:09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19-May-2026</v>
          </cell>
          <cell r="AK363" t="str">
            <v>24-May-2026 15:04:48</v>
          </cell>
          <cell r="AL363" t="str">
            <v>24-May-2026 08:31:16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MM-ZTK-1F-GEN-PIP-MR-0003</v>
          </cell>
          <cell r="C364" t="str">
            <v>MATERIAL REQUISITION FOR SPECIALTY ITEMS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PIP</v>
          </cell>
          <cell r="M364" t="str">
            <v>Piping</v>
          </cell>
          <cell r="N364" t="str">
            <v>MR</v>
          </cell>
          <cell r="O364" t="str">
            <v>Material Requisition</v>
          </cell>
          <cell r="P364" t="str">
            <v>0</v>
          </cell>
          <cell r="Q364" t="str">
            <v>Submitted</v>
          </cell>
          <cell r="R364" t="str">
            <v>IFR</v>
          </cell>
          <cell r="S364" t="str">
            <v>Issued for Review</v>
          </cell>
          <cell r="T364" t="str">
            <v/>
          </cell>
          <cell r="U364" t="str">
            <v>06-May-2026 11:12:29</v>
          </cell>
          <cell r="V364" t="str">
            <v>wisuda.c@jutal.com</v>
          </cell>
          <cell r="W364" t="str">
            <v>06-May-2026 13:17:49</v>
          </cell>
          <cell r="X364" t="str">
            <v>Jumpol Sudjitjul</v>
          </cell>
          <cell r="Y364" t="str">
            <v>13-May-2026</v>
          </cell>
          <cell r="Z364" t="str">
            <v/>
          </cell>
          <cell r="AA364" t="str">
            <v>Aphisit Pinkaew</v>
          </cell>
          <cell r="AB364" t="str">
            <v>15-May-2026</v>
          </cell>
          <cell r="AC364" t="str">
            <v>22-May-2026 22:13:43</v>
          </cell>
          <cell r="AD364" t="str">
            <v>Pornlert Wanaphattharaphan</v>
          </cell>
          <cell r="AE364" t="str">
            <v>18-May-2026</v>
          </cell>
          <cell r="AF364" t="str">
            <v>24-May-2026 00:12:11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19-May-2026</v>
          </cell>
          <cell r="AK364" t="str">
            <v>24-May-2026 15:03:44</v>
          </cell>
          <cell r="AL364" t="str">
            <v>24-May-2026 08:29:59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MM-ZTK-1F-GEN-PIP-MR-0004</v>
          </cell>
          <cell r="C365" t="str">
            <v>MATERIAL REQUISITION FOR PIPELINE BULK (B31.8)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PIP</v>
          </cell>
          <cell r="M365" t="str">
            <v>Piping</v>
          </cell>
          <cell r="N365" t="str">
            <v>MR</v>
          </cell>
          <cell r="O365" t="str">
            <v>Material Requisition</v>
          </cell>
          <cell r="P365" t="str">
            <v>0</v>
          </cell>
          <cell r="Q365" t="str">
            <v>Submitted</v>
          </cell>
          <cell r="R365" t="str">
            <v>IFR</v>
          </cell>
          <cell r="S365" t="str">
            <v>Issued for Review</v>
          </cell>
          <cell r="T365" t="str">
            <v/>
          </cell>
          <cell r="U365" t="str">
            <v>14-Jul-2026 08:44:18</v>
          </cell>
          <cell r="V365" t="str">
            <v>wisuda.c@jutal.com</v>
          </cell>
          <cell r="W365" t="str">
            <v>14-Jul-2026 09:15:02</v>
          </cell>
          <cell r="X365" t="str">
            <v>Jumpol Sudjitjul</v>
          </cell>
          <cell r="Y365" t="str">
            <v>21-Jul-2026</v>
          </cell>
          <cell r="Z365" t="str">
            <v>21-Jul-2026 08:27:25</v>
          </cell>
          <cell r="AA365" t="str">
            <v>Aphisit Pinkaew</v>
          </cell>
          <cell r="AB365" t="str">
            <v>23-Jul-2026</v>
          </cell>
          <cell r="AC365" t="str">
            <v>28-Jul-2026 20:30:04</v>
          </cell>
          <cell r="AD365" t="str">
            <v>Pornlert Wanaphattharaphan</v>
          </cell>
          <cell r="AE365" t="str">
            <v>24-Jul-2026</v>
          </cell>
          <cell r="AF365" t="str">
            <v>28-Jul-2026 23:42:54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27-Jul-2026</v>
          </cell>
          <cell r="AK365" t="str">
            <v>30-Jul-2026 09:32:19</v>
          </cell>
          <cell r="AL365" t="str">
            <v>30-Jul-2026 02:47:03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MM-ZTK-1F-GEN-PIP-MTO-0001</v>
          </cell>
          <cell r="C366" t="str">
            <v>MATERIAL TAKE-OFF FOR PIPING BULK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PIP</v>
          </cell>
          <cell r="M366" t="str">
            <v>Piping</v>
          </cell>
          <cell r="N366" t="str">
            <v>MTO</v>
          </cell>
          <cell r="O366" t="str">
            <v>Material Take Off</v>
          </cell>
          <cell r="P366" t="str">
            <v>0</v>
          </cell>
          <cell r="Q366" t="str">
            <v>Submitted</v>
          </cell>
          <cell r="R366" t="str">
            <v>IFR</v>
          </cell>
          <cell r="S366" t="str">
            <v>Issued for Review</v>
          </cell>
          <cell r="T366" t="str">
            <v/>
          </cell>
          <cell r="U366" t="str">
            <v>10-Aug-2026 11:58:56</v>
          </cell>
          <cell r="V366" t="str">
            <v>wisuda.c@jutal.com</v>
          </cell>
          <cell r="W366" t="str">
            <v>10-Aug-2026 14:50:45</v>
          </cell>
          <cell r="X366" t="str">
            <v>Jumpol Sudjitjul</v>
          </cell>
          <cell r="Y366" t="str">
            <v>18-Aug-2026</v>
          </cell>
          <cell r="Z366" t="str">
            <v/>
          </cell>
          <cell r="AA366" t="str">
            <v>Aphisit Pinkaew</v>
          </cell>
          <cell r="AB366" t="str">
            <v>20-Aug-2026</v>
          </cell>
          <cell r="AC366" t="str">
            <v>29-Aug-2026 21:39:58</v>
          </cell>
          <cell r="AD366" t="str">
            <v>Pornlert Wanaphattharaphan</v>
          </cell>
          <cell r="AE366" t="str">
            <v>21-Aug-2026</v>
          </cell>
          <cell r="AF366" t="str">
            <v>29-Aug-2026 21:50:36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24-Aug-2026</v>
          </cell>
          <cell r="AK366" t="str">
            <v>30-Aug-2026 16:57:33</v>
          </cell>
          <cell r="AL366" t="str">
            <v>30-Aug-2026 10:38:15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MM-ZTK-1F-GEN-PIP-MTO-0002</v>
          </cell>
          <cell r="C367" t="str">
            <v>MATERIAL TAKE-OFF FOR PIPING VALVES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PIP</v>
          </cell>
          <cell r="M367" t="str">
            <v>Piping</v>
          </cell>
          <cell r="N367" t="str">
            <v>MTO</v>
          </cell>
          <cell r="O367" t="str">
            <v>Material Take Off</v>
          </cell>
          <cell r="P367" t="str">
            <v>0</v>
          </cell>
          <cell r="Q367" t="str">
            <v>Submitted</v>
          </cell>
          <cell r="R367" t="str">
            <v>IFR</v>
          </cell>
          <cell r="S367" t="str">
            <v>Issued for Review</v>
          </cell>
          <cell r="T367" t="str">
            <v/>
          </cell>
          <cell r="U367" t="str">
            <v>11-May-2026 08:54:19</v>
          </cell>
          <cell r="V367" t="str">
            <v>wisuda.c@jutal.com</v>
          </cell>
          <cell r="W367" t="str">
            <v>11-May-2026 11:29:29</v>
          </cell>
          <cell r="X367" t="str">
            <v>Jumpol Sudjitjul</v>
          </cell>
          <cell r="Y367" t="str">
            <v>18-May-2026</v>
          </cell>
          <cell r="Z367" t="str">
            <v/>
          </cell>
          <cell r="AA367" t="str">
            <v>Aphisit Pinkaew</v>
          </cell>
          <cell r="AB367" t="str">
            <v>20-May-2026</v>
          </cell>
          <cell r="AC367" t="str">
            <v>26-May-2026 20:14:44</v>
          </cell>
          <cell r="AD367" t="str">
            <v>Pornlert Wanaphattharaphan</v>
          </cell>
          <cell r="AE367" t="str">
            <v>21-May-2026</v>
          </cell>
          <cell r="AF367" t="str">
            <v>30-May-2026 06:11:25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22-May-2026</v>
          </cell>
          <cell r="AK367" t="str">
            <v>31-May-2026 20:51:24</v>
          </cell>
          <cell r="AL367" t="str">
            <v>31-May-2026 14:39:46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MM-ZTK-1F-GEN-PIP-RPT-0001</v>
          </cell>
          <cell r="C368" t="str">
            <v>3D MODEL REVIEW AND CLOSE-OUT REPORT (30%, 60% AND 90%)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PIP</v>
          </cell>
          <cell r="M368" t="str">
            <v>Piping</v>
          </cell>
          <cell r="N368" t="str">
            <v>RPT</v>
          </cell>
          <cell r="O368" t="str">
            <v>Report</v>
          </cell>
          <cell r="P368" t="str">
            <v>0</v>
          </cell>
          <cell r="Q368" t="str">
            <v>Submitted</v>
          </cell>
          <cell r="R368" t="str">
            <v>IFR</v>
          </cell>
          <cell r="S368" t="str">
            <v>Issued for Review</v>
          </cell>
          <cell r="T368" t="str">
            <v/>
          </cell>
          <cell r="U368" t="str">
            <v>05-Jun-2026 20:58:13</v>
          </cell>
          <cell r="V368" t="str">
            <v>wisuda.c@jutal.com</v>
          </cell>
          <cell r="W368" t="str">
            <v>07-Jun-2026 18:04:40</v>
          </cell>
          <cell r="X368" t="str">
            <v>Jumpol Sudjitjul</v>
          </cell>
          <cell r="Y368" t="str">
            <v>15-Jun-2026</v>
          </cell>
          <cell r="Z368" t="str">
            <v>17-Jun-2026 22:18:57</v>
          </cell>
          <cell r="AA368" t="str">
            <v>Aphisit Pinkaew</v>
          </cell>
          <cell r="AB368" t="str">
            <v>17-Jun-2026</v>
          </cell>
          <cell r="AC368" t="str">
            <v>24-Jun-2026 13:40:32</v>
          </cell>
          <cell r="AD368" t="str">
            <v>Pornlert Wanaphattharaphan</v>
          </cell>
          <cell r="AE368" t="str">
            <v>18-Jun-2026</v>
          </cell>
          <cell r="AF368" t="str">
            <v>24-Jun-2026 20:46:07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19-Jun-2026</v>
          </cell>
          <cell r="AK368" t="str">
            <v>25-Jun-2026 13:34:42</v>
          </cell>
          <cell r="AL368" t="str">
            <v>25-Jun-2026 07:12:21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MM-ZTK-1F-GEN-PIP-RPT-0002</v>
          </cell>
          <cell r="C369" t="str">
            <v>DRILLING RIGS CLASH CHECK REPORT (60%, 90% AND FINAL)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PIP</v>
          </cell>
          <cell r="M369" t="str">
            <v>Piping</v>
          </cell>
          <cell r="N369" t="str">
            <v>RPT</v>
          </cell>
          <cell r="O369" t="str">
            <v>Report</v>
          </cell>
          <cell r="P369" t="str">
            <v>0</v>
          </cell>
          <cell r="Q369" t="str">
            <v>In Approval</v>
          </cell>
          <cell r="R369" t="str">
            <v>IFR</v>
          </cell>
          <cell r="S369" t="str">
            <v>Issued for Review</v>
          </cell>
          <cell r="T369" t="str">
            <v/>
          </cell>
          <cell r="U369" t="str">
            <v>17-Aug-2026 14:19:53</v>
          </cell>
          <cell r="V369" t="str">
            <v>wisuda.c@jutal.com</v>
          </cell>
          <cell r="W369" t="str">
            <v>17-Aug-2026 16:01:19</v>
          </cell>
          <cell r="X369" t="str">
            <v>Jumpol Sudjitjul</v>
          </cell>
          <cell r="Y369" t="str">
            <v>24-Aug-2026</v>
          </cell>
          <cell r="Z369" t="str">
            <v/>
          </cell>
          <cell r="AA369" t="str">
            <v>Aphisit Pinkaew</v>
          </cell>
          <cell r="AB369" t="str">
            <v>26-Aug-2026</v>
          </cell>
          <cell r="AC369" t="str">
            <v>04-Sep-2026 20:15:30</v>
          </cell>
          <cell r="AD369" t="str">
            <v>Pornlert Wanaphattharaphan</v>
          </cell>
          <cell r="AE369" t="str">
            <v>27-Aug-2026</v>
          </cell>
          <cell r="AF369" t="str">
            <v>04-Sep-2026 23:23:19</v>
          </cell>
          <cell r="AG369" t="str">
            <v>AWC</v>
          </cell>
          <cell r="AI369" t="str">
            <v>Jumpol Sudjitjul</v>
          </cell>
          <cell r="AJ369" t="str">
            <v>28-Aug-2026</v>
          </cell>
          <cell r="AK369" t="str">
            <v>04-May-2026 10:51:40</v>
          </cell>
          <cell r="AL369" t="str">
            <v/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MM-ZTK-1F-GEN-PIP-RPT-0003</v>
          </cell>
          <cell r="C370" t="str">
            <v>PIPE STRESS ANALYSIS REPORT FOR FLOWLINE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PIP</v>
          </cell>
          <cell r="M370" t="str">
            <v>Piping</v>
          </cell>
          <cell r="N370" t="str">
            <v>RPT</v>
          </cell>
          <cell r="O370" t="str">
            <v>Report</v>
          </cell>
          <cell r="P370" t="str">
            <v>0</v>
          </cell>
          <cell r="Q370" t="str">
            <v>Submitted</v>
          </cell>
          <cell r="R370" t="str">
            <v>IFR</v>
          </cell>
          <cell r="S370" t="str">
            <v>Issued for Review</v>
          </cell>
          <cell r="T370" t="str">
            <v/>
          </cell>
          <cell r="U370" t="str">
            <v>27-Apr-2026 14:33:06</v>
          </cell>
          <cell r="V370" t="str">
            <v>zm169dc@jutal.com</v>
          </cell>
          <cell r="W370" t="str">
            <v>27-Apr-2026 16:33:39</v>
          </cell>
          <cell r="X370" t="str">
            <v>Jumpol Sudjitjul</v>
          </cell>
          <cell r="Y370" t="str">
            <v>06-May-2026</v>
          </cell>
          <cell r="Z370" t="str">
            <v/>
          </cell>
          <cell r="AA370" t="str">
            <v>Aphisit Pinkaew</v>
          </cell>
          <cell r="AB370" t="str">
            <v>08-May-2026</v>
          </cell>
          <cell r="AC370" t="str">
            <v>30-Apr-2026 16:17:50</v>
          </cell>
          <cell r="AD370" t="str">
            <v>Pornlert Wanaphattharaphan</v>
          </cell>
          <cell r="AE370" t="str">
            <v>11-May-2026</v>
          </cell>
          <cell r="AF370" t="str">
            <v>01-May-2026 17:45:05</v>
          </cell>
          <cell r="AG370" t="str">
            <v>NA</v>
          </cell>
          <cell r="AH370" t="str">
            <v>Not Approved</v>
          </cell>
          <cell r="AI370" t="str">
            <v>Jumpol Sudjitjul</v>
          </cell>
          <cell r="AJ370" t="str">
            <v>12-May-2026</v>
          </cell>
          <cell r="AK370" t="str">
            <v>04-May-2026 10:48:34</v>
          </cell>
          <cell r="AL370" t="str">
            <v>04-May-2026 11:39:47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MM-ZTK-1F-GEN-PIP-RPT-0004</v>
          </cell>
          <cell r="C371" t="str">
            <v>PIPE STRESS ANALYSIS REPORT FOR PIG LAUNCHER/RECEIVER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PIP</v>
          </cell>
          <cell r="M371" t="str">
            <v>Piping</v>
          </cell>
          <cell r="N371" t="str">
            <v>RPT</v>
          </cell>
          <cell r="O371" t="str">
            <v>Report</v>
          </cell>
          <cell r="P371" t="str">
            <v>0</v>
          </cell>
          <cell r="Q371" t="str">
            <v>Submitted</v>
          </cell>
          <cell r="R371" t="str">
            <v>IFR</v>
          </cell>
          <cell r="S371" t="str">
            <v>Issued for Review</v>
          </cell>
          <cell r="T371" t="str">
            <v/>
          </cell>
          <cell r="U371" t="str">
            <v>27-Apr-2026 14:33:37</v>
          </cell>
          <cell r="V371" t="str">
            <v>zm169dc@jutal.com</v>
          </cell>
          <cell r="W371" t="str">
            <v>27-Apr-2026 16:34:09</v>
          </cell>
          <cell r="X371" t="str">
            <v>Jumpol Sudjitjul</v>
          </cell>
          <cell r="Y371" t="str">
            <v>06-May-2026</v>
          </cell>
          <cell r="Z371" t="str">
            <v/>
          </cell>
          <cell r="AA371" t="str">
            <v>Aphisit Pinkaew</v>
          </cell>
          <cell r="AB371" t="str">
            <v>08-May-2026</v>
          </cell>
          <cell r="AC371" t="str">
            <v>30-Apr-2026 16:21:45</v>
          </cell>
          <cell r="AD371" t="str">
            <v>Pornlert Wanaphattharaphan</v>
          </cell>
          <cell r="AE371" t="str">
            <v>11-May-2026</v>
          </cell>
          <cell r="AF371" t="str">
            <v>01-May-2026 17:47:07</v>
          </cell>
          <cell r="AG371" t="str">
            <v>NA</v>
          </cell>
          <cell r="AH371" t="str">
            <v>Not Approved</v>
          </cell>
          <cell r="AI371" t="str">
            <v>Jumpol Sudjitjul</v>
          </cell>
          <cell r="AJ371" t="str">
            <v>12-May-2026</v>
          </cell>
          <cell r="AK371" t="str">
            <v>04-May-2026 10:50:43</v>
          </cell>
          <cell r="AL371" t="str">
            <v>04-May-2026 11:42:17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MM-ZTK-1F-GEN-PIP-RPT-0005</v>
          </cell>
          <cell r="C372" t="str">
            <v>PIPE STRESS ANALYSIS REPORT FOR OTHER GC LINES, IG LINES AND HP VENT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PIP</v>
          </cell>
          <cell r="M372" t="str">
            <v>Piping</v>
          </cell>
          <cell r="N372" t="str">
            <v>RPT</v>
          </cell>
          <cell r="O372" t="str">
            <v>Report</v>
          </cell>
          <cell r="P372" t="str">
            <v>0</v>
          </cell>
          <cell r="Q372" t="str">
            <v>Submitted</v>
          </cell>
          <cell r="R372" t="str">
            <v>IFR</v>
          </cell>
          <cell r="S372" t="str">
            <v>Issued for Review</v>
          </cell>
          <cell r="T372" t="str">
            <v/>
          </cell>
          <cell r="U372" t="str">
            <v>27-Apr-2026 14:34:06</v>
          </cell>
          <cell r="V372" t="str">
            <v>zm169dc@jutal.com</v>
          </cell>
          <cell r="W372" t="str">
            <v>27-Apr-2026 16:37:09</v>
          </cell>
          <cell r="X372" t="str">
            <v>Jumpol Sudjitjul</v>
          </cell>
          <cell r="Y372" t="str">
            <v>06-May-2026</v>
          </cell>
          <cell r="Z372" t="str">
            <v/>
          </cell>
          <cell r="AA372" t="str">
            <v>Aphisit Pinkaew</v>
          </cell>
          <cell r="AB372" t="str">
            <v>08-May-2026</v>
          </cell>
          <cell r="AC372" t="str">
            <v>30-Apr-2026 16:25:59</v>
          </cell>
          <cell r="AD372" t="str">
            <v>Pornlert Wanaphattharaphan</v>
          </cell>
          <cell r="AE372" t="str">
            <v>11-May-2026</v>
          </cell>
          <cell r="AF372" t="str">
            <v>01-May-2026 17:49:05</v>
          </cell>
          <cell r="AG372" t="str">
            <v>NA</v>
          </cell>
          <cell r="AH372" t="str">
            <v>Not Approved</v>
          </cell>
          <cell r="AI372" t="str">
            <v>Jumpol Sudjitjul</v>
          </cell>
          <cell r="AJ372" t="str">
            <v>12-May-2026</v>
          </cell>
          <cell r="AK372" t="str">
            <v>04-May-2026 10:49:59</v>
          </cell>
          <cell r="AL372" t="str">
            <v>04-May-2026 11:41:02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MM-ZTK-1F-GEN-PIP-RPT-0006</v>
          </cell>
          <cell r="C373" t="str">
            <v>PIPE STRESS ANALYSIS REPORT FOR LP RELIEF AND DP LINES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PIP</v>
          </cell>
          <cell r="M373" t="str">
            <v>Piping</v>
          </cell>
          <cell r="N373" t="str">
            <v>RPT</v>
          </cell>
          <cell r="O373" t="str">
            <v>Report</v>
          </cell>
          <cell r="P373" t="str">
            <v>0</v>
          </cell>
          <cell r="Q373" t="str">
            <v>Submitted</v>
          </cell>
          <cell r="R373" t="str">
            <v>IFR</v>
          </cell>
          <cell r="S373" t="str">
            <v>Issued for Review</v>
          </cell>
          <cell r="T373" t="str">
            <v/>
          </cell>
          <cell r="U373" t="str">
            <v>27-Apr-2026 14:34:31</v>
          </cell>
          <cell r="V373" t="str">
            <v>zm169dc@jutal.com</v>
          </cell>
          <cell r="W373" t="str">
            <v>27-Apr-2026 16:37:37</v>
          </cell>
          <cell r="X373" t="str">
            <v>Jumpol Sudjitjul</v>
          </cell>
          <cell r="Y373" t="str">
            <v>06-May-2026</v>
          </cell>
          <cell r="Z373" t="str">
            <v/>
          </cell>
          <cell r="AA373" t="str">
            <v>Aphisit Pinkaew</v>
          </cell>
          <cell r="AB373" t="str">
            <v>08-May-2026</v>
          </cell>
          <cell r="AC373" t="str">
            <v>30-Apr-2026 16:27:41</v>
          </cell>
          <cell r="AD373" t="str">
            <v>Pornlert Wanaphattharaphan</v>
          </cell>
          <cell r="AE373" t="str">
            <v>11-May-2026</v>
          </cell>
          <cell r="AF373" t="str">
            <v>01-May-2026 18:15:18</v>
          </cell>
          <cell r="AG373" t="str">
            <v>NA</v>
          </cell>
          <cell r="AH373" t="str">
            <v>Not Approved</v>
          </cell>
          <cell r="AI373" t="str">
            <v>Jumpol Sudjitjul</v>
          </cell>
          <cell r="AJ373" t="str">
            <v>12-May-2026</v>
          </cell>
          <cell r="AK373" t="str">
            <v>03-May-2026 16:35:24</v>
          </cell>
          <cell r="AL373" t="str">
            <v>03-May-2026 17:17:14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MM-ZTK-1F-GEN-PIP-RPT-0007</v>
          </cell>
          <cell r="C374" t="str">
            <v>QUANTITATIVE ASSESSMENT OF SMALL BORE CONNECTION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PIP</v>
          </cell>
          <cell r="M374" t="str">
            <v>Piping</v>
          </cell>
          <cell r="N374" t="str">
            <v>RPT</v>
          </cell>
          <cell r="O374" t="str">
            <v>Report</v>
          </cell>
          <cell r="P374" t="str">
            <v>0</v>
          </cell>
          <cell r="Q374" t="str">
            <v>Submitted</v>
          </cell>
          <cell r="R374" t="str">
            <v>IFR</v>
          </cell>
          <cell r="S374" t="str">
            <v>Issued for Review</v>
          </cell>
          <cell r="T374" t="str">
            <v/>
          </cell>
          <cell r="U374" t="str">
            <v>27-Apr-2026 14:35:00</v>
          </cell>
          <cell r="V374" t="str">
            <v>zm169dc@jutal.com</v>
          </cell>
          <cell r="W374" t="str">
            <v>27-Apr-2026 16:38:03</v>
          </cell>
          <cell r="X374" t="str">
            <v>Jumpol Sudjitjul</v>
          </cell>
          <cell r="Y374" t="str">
            <v>06-May-2026</v>
          </cell>
          <cell r="Z374" t="str">
            <v/>
          </cell>
          <cell r="AA374" t="str">
            <v>Aphisit Pinkaew</v>
          </cell>
          <cell r="AB374" t="str">
            <v>08-May-2026</v>
          </cell>
          <cell r="AC374" t="str">
            <v>30-Apr-2026 16:34:36</v>
          </cell>
          <cell r="AD374" t="str">
            <v>Pornlert Wanaphattharaphan</v>
          </cell>
          <cell r="AE374" t="str">
            <v>11-May-2026</v>
          </cell>
          <cell r="AF374" t="str">
            <v>01-May-2026 18:21:48</v>
          </cell>
          <cell r="AG374" t="str">
            <v>NA</v>
          </cell>
          <cell r="AH374" t="str">
            <v>Not Approved</v>
          </cell>
          <cell r="AI374" t="str">
            <v>Jumpol Sudjitjul</v>
          </cell>
          <cell r="AJ374" t="str">
            <v>12-May-2026</v>
          </cell>
          <cell r="AK374" t="str">
            <v>03-May-2026 16:34:29</v>
          </cell>
          <cell r="AL374" t="str">
            <v>03-May-2026 17:15:59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MM-ZTK-1F-GEN-PIP-RPT-0008</v>
          </cell>
          <cell r="C375" t="str">
            <v>3D MODEL CLASH CHECK REPORT (90% AND FINAL)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PIP</v>
          </cell>
          <cell r="M375" t="str">
            <v>Piping</v>
          </cell>
          <cell r="N375" t="str">
            <v>RPT</v>
          </cell>
          <cell r="O375" t="str">
            <v>Report</v>
          </cell>
          <cell r="P375" t="str">
            <v>0</v>
          </cell>
          <cell r="Q375" t="str">
            <v>Submitted</v>
          </cell>
          <cell r="R375" t="str">
            <v>IFR</v>
          </cell>
          <cell r="S375" t="str">
            <v>Issued for Review</v>
          </cell>
          <cell r="T375" t="str">
            <v/>
          </cell>
          <cell r="U375" t="str">
            <v>27-Apr-2026 14:35:27</v>
          </cell>
          <cell r="V375" t="str">
            <v>zm169dc@jutal.com</v>
          </cell>
          <cell r="W375" t="str">
            <v>27-Apr-2026 16:38:35</v>
          </cell>
          <cell r="X375" t="str">
            <v>Jumpol Sudjitjul</v>
          </cell>
          <cell r="Y375" t="str">
            <v>06-May-2026</v>
          </cell>
          <cell r="Z375" t="str">
            <v/>
          </cell>
          <cell r="AA375" t="str">
            <v>Aphisit Pinkaew</v>
          </cell>
          <cell r="AB375" t="str">
            <v>08-May-2026</v>
          </cell>
          <cell r="AC375" t="str">
            <v>30-Apr-2026 16:39:20</v>
          </cell>
          <cell r="AD375" t="str">
            <v>Pornlert Wanaphattharaphan</v>
          </cell>
          <cell r="AE375" t="str">
            <v>11-May-2026</v>
          </cell>
          <cell r="AF375" t="str">
            <v>01-May-2026 18:21:23</v>
          </cell>
          <cell r="AG375" t="str">
            <v>NA</v>
          </cell>
          <cell r="AH375" t="str">
            <v>Not Approved</v>
          </cell>
          <cell r="AI375" t="str">
            <v>Jumpol Sudjitjul</v>
          </cell>
          <cell r="AJ375" t="str">
            <v>12-May-2026</v>
          </cell>
          <cell r="AK375" t="str">
            <v>03-May-2026 16:32:32</v>
          </cell>
          <cell r="AL375" t="str">
            <v>03-May-2026 17:14:43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MM-ZTK-1F-GEN-PIP-RPT-0009</v>
          </cell>
          <cell r="C376" t="str">
            <v>SS &amp; DSS FITTING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PIP</v>
          </cell>
          <cell r="M376" t="str">
            <v>Piping</v>
          </cell>
          <cell r="N376" t="str">
            <v>RPT</v>
          </cell>
          <cell r="O376" t="str">
            <v>Report</v>
          </cell>
          <cell r="P376" t="str">
            <v>0</v>
          </cell>
          <cell r="Q376" t="str">
            <v>Submitted</v>
          </cell>
          <cell r="R376" t="str">
            <v>Issued for Review</v>
          </cell>
          <cell r="S376" t="str">
            <v>Issued for Review</v>
          </cell>
          <cell r="T376" t="str">
            <v/>
          </cell>
          <cell r="U376" t="str">
            <v>27-Apr-2026 14:35:55</v>
          </cell>
          <cell r="V376" t="str">
            <v>zm169dc@jutal.com</v>
          </cell>
          <cell r="W376" t="str">
            <v>27-Apr-2026 16:44:26</v>
          </cell>
          <cell r="X376" t="str">
            <v>Jumpol Sudjitjul</v>
          </cell>
          <cell r="Y376" t="str">
            <v/>
          </cell>
          <cell r="Z376" t="str">
            <v/>
          </cell>
          <cell r="AB376" t="str">
            <v/>
          </cell>
          <cell r="AC376" t="str">
            <v>01-May-2026 19:47:27</v>
          </cell>
          <cell r="AE376" t="str">
            <v/>
          </cell>
          <cell r="AF376" t="str">
            <v>06-May-2026 16:23:02</v>
          </cell>
          <cell r="AG376" t="str">
            <v/>
          </cell>
          <cell r="AI376" t="str">
            <v>Jumpol Sudjitjul</v>
          </cell>
          <cell r="AJ376" t="str">
            <v/>
          </cell>
          <cell r="AK376" t="str">
            <v>06-May-2026 16:28:44</v>
          </cell>
          <cell r="AL376" t="str">
            <v>27-Apr-2026 05:20:37</v>
          </cell>
          <cell r="AM376" t="str">
            <v>0</v>
          </cell>
          <cell r="AP376" t="str">
            <v/>
          </cell>
          <cell r="AQ376" t="str">
            <v>Locate</v>
          </cell>
        </row>
        <row r="377">
          <cell r="B377" t="str">
            <v>MM-ZTK-1F-GEN-PIP-RPT-0010</v>
          </cell>
          <cell r="C377" t="str">
            <v>CS FLANGE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PIP</v>
          </cell>
          <cell r="M377" t="str">
            <v>Piping</v>
          </cell>
          <cell r="N377" t="str">
            <v>RPT</v>
          </cell>
          <cell r="O377" t="str">
            <v>Report</v>
          </cell>
          <cell r="P377" t="str">
            <v>0</v>
          </cell>
          <cell r="Q377" t="str">
            <v>Submitted</v>
          </cell>
          <cell r="R377" t="str">
            <v>Issued for Review</v>
          </cell>
          <cell r="S377" t="str">
            <v>Issued for Review</v>
          </cell>
          <cell r="T377" t="str">
            <v/>
          </cell>
          <cell r="U377" t="str">
            <v>27-Apr-2026 14:36:22</v>
          </cell>
          <cell r="V377" t="str">
            <v>zm169dc@jutal.com</v>
          </cell>
          <cell r="W377" t="str">
            <v>27-Apr-2026 16:45:05</v>
          </cell>
          <cell r="X377" t="str">
            <v>Jumpol Sudjitjul</v>
          </cell>
          <cell r="Y377" t="str">
            <v/>
          </cell>
          <cell r="Z377" t="str">
            <v/>
          </cell>
          <cell r="AB377" t="str">
            <v/>
          </cell>
          <cell r="AC377" t="str">
            <v>01-May-2026 19:51:36</v>
          </cell>
          <cell r="AE377" t="str">
            <v/>
          </cell>
          <cell r="AF377" t="str">
            <v>06-May-2026 16:23:33</v>
          </cell>
          <cell r="AG377" t="str">
            <v/>
          </cell>
          <cell r="AI377" t="str">
            <v>Jumpol Sudjitjul</v>
          </cell>
          <cell r="AJ377" t="str">
            <v/>
          </cell>
          <cell r="AK377" t="str">
            <v>06-May-2026 16:29:31</v>
          </cell>
          <cell r="AL377" t="str">
            <v>27-Apr-2026 05:21:03</v>
          </cell>
          <cell r="AM377" t="str">
            <v>0</v>
          </cell>
          <cell r="AP377" t="str">
            <v/>
          </cell>
          <cell r="AQ377" t="str">
            <v>Locate</v>
          </cell>
        </row>
        <row r="378">
          <cell r="B378" t="str">
            <v>MM-ZTK-1F-GEN-PIP-RPT-0011</v>
          </cell>
          <cell r="C378" t="str">
            <v>SS &amp; DSS FLANGE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PIP</v>
          </cell>
          <cell r="M378" t="str">
            <v>Piping</v>
          </cell>
          <cell r="N378" t="str">
            <v>RPT</v>
          </cell>
          <cell r="O378" t="str">
            <v>Report</v>
          </cell>
          <cell r="P378" t="str">
            <v>0</v>
          </cell>
          <cell r="Q378" t="str">
            <v>Submitted</v>
          </cell>
          <cell r="R378" t="str">
            <v>Issued for Review</v>
          </cell>
          <cell r="S378" t="str">
            <v>Issued for Review</v>
          </cell>
          <cell r="T378" t="str">
            <v/>
          </cell>
          <cell r="U378" t="str">
            <v>27-Apr-2026 14:36:46</v>
          </cell>
          <cell r="V378" t="str">
            <v>zm169dc@jutal.com</v>
          </cell>
          <cell r="W378" t="str">
            <v>27-Apr-2026 16:45:22</v>
          </cell>
          <cell r="X378" t="str">
            <v>Jumpol Sudjitjul</v>
          </cell>
          <cell r="Y378" t="str">
            <v/>
          </cell>
          <cell r="Z378" t="str">
            <v/>
          </cell>
          <cell r="AB378" t="str">
            <v/>
          </cell>
          <cell r="AC378" t="str">
            <v>01-May-2026 19:53:46</v>
          </cell>
          <cell r="AE378" t="str">
            <v/>
          </cell>
          <cell r="AF378" t="str">
            <v>06-May-2026 16:24:04</v>
          </cell>
          <cell r="AG378" t="str">
            <v/>
          </cell>
          <cell r="AI378" t="str">
            <v>Jumpol Sudjitjul</v>
          </cell>
          <cell r="AJ378" t="str">
            <v/>
          </cell>
          <cell r="AK378" t="str">
            <v>06-May-2026 16:30:44</v>
          </cell>
          <cell r="AL378" t="str">
            <v>27-Apr-2026 05:21:29</v>
          </cell>
          <cell r="AM378" t="str">
            <v>0</v>
          </cell>
          <cell r="AP378" t="str">
            <v/>
          </cell>
          <cell r="AQ378" t="str">
            <v>Locate</v>
          </cell>
        </row>
        <row r="379">
          <cell r="B379" t="str">
            <v>MM-ZTK-1F-GEN-PIP-RPT-0012</v>
          </cell>
          <cell r="C379" t="str">
            <v>SAW WELDED PIPE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PIP</v>
          </cell>
          <cell r="M379" t="str">
            <v>Piping</v>
          </cell>
          <cell r="N379" t="str">
            <v>RPT</v>
          </cell>
          <cell r="O379" t="str">
            <v>Report</v>
          </cell>
          <cell r="P379" t="str">
            <v>0</v>
          </cell>
          <cell r="Q379" t="str">
            <v>Submitted</v>
          </cell>
          <cell r="R379" t="str">
            <v>Issued for Review</v>
          </cell>
          <cell r="S379" t="str">
            <v>Issued for Review</v>
          </cell>
          <cell r="T379" t="str">
            <v/>
          </cell>
          <cell r="U379" t="str">
            <v>27-Apr-2026 14:37:20</v>
          </cell>
          <cell r="V379" t="str">
            <v>zm169dc@jutal.com</v>
          </cell>
          <cell r="W379" t="str">
            <v>27-Apr-2026 16:45:38</v>
          </cell>
          <cell r="X379" t="str">
            <v>Jumpol Sudjitjul</v>
          </cell>
          <cell r="Y379" t="str">
            <v/>
          </cell>
          <cell r="Z379" t="str">
            <v/>
          </cell>
          <cell r="AB379" t="str">
            <v/>
          </cell>
          <cell r="AC379" t="str">
            <v>01-May-2026 19:55:46</v>
          </cell>
          <cell r="AE379" t="str">
            <v/>
          </cell>
          <cell r="AF379" t="str">
            <v>06-May-2026 16:26:52</v>
          </cell>
          <cell r="AG379" t="str">
            <v/>
          </cell>
          <cell r="AI379" t="str">
            <v>Jumpol Sudjitjul</v>
          </cell>
          <cell r="AJ379" t="str">
            <v/>
          </cell>
          <cell r="AK379" t="str">
            <v>06-May-2026 16:31:29</v>
          </cell>
          <cell r="AL379" t="str">
            <v>27-Apr-2026 05:21:56</v>
          </cell>
          <cell r="AM379" t="str">
            <v>0</v>
          </cell>
          <cell r="AP379" t="str">
            <v/>
          </cell>
          <cell r="AQ379" t="str">
            <v>Locate</v>
          </cell>
        </row>
        <row r="380">
          <cell r="B380" t="str">
            <v>MM-ZTK-1F-GEN-PIP-RPT-0013</v>
          </cell>
          <cell r="C380" t="str">
            <v>CS PIPE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PIP</v>
          </cell>
          <cell r="M380" t="str">
            <v>Piping</v>
          </cell>
          <cell r="N380" t="str">
            <v>RPT</v>
          </cell>
          <cell r="O380" t="str">
            <v>Report</v>
          </cell>
          <cell r="P380" t="str">
            <v>0</v>
          </cell>
          <cell r="Q380" t="str">
            <v>Submitted</v>
          </cell>
          <cell r="R380" t="str">
            <v>Issued for Review</v>
          </cell>
          <cell r="S380" t="str">
            <v>Issued for Review</v>
          </cell>
          <cell r="T380" t="str">
            <v/>
          </cell>
          <cell r="U380" t="str">
            <v>27-Apr-2026 14:37:46</v>
          </cell>
          <cell r="V380" t="str">
            <v>zm169dc@jutal.com</v>
          </cell>
          <cell r="W380" t="str">
            <v>27-Apr-2026 16:45:29</v>
          </cell>
          <cell r="X380" t="str">
            <v>Jumpol Sudjitjul</v>
          </cell>
          <cell r="Y380" t="str">
            <v/>
          </cell>
          <cell r="Z380" t="str">
            <v/>
          </cell>
          <cell r="AB380" t="str">
            <v/>
          </cell>
          <cell r="AC380" t="str">
            <v>01-May-2026 19:57:24</v>
          </cell>
          <cell r="AE380" t="str">
            <v/>
          </cell>
          <cell r="AF380" t="str">
            <v>06-May-2026 16:27:27</v>
          </cell>
          <cell r="AG380" t="str">
            <v/>
          </cell>
          <cell r="AI380" t="str">
            <v>Jumpol Sudjitjul</v>
          </cell>
          <cell r="AJ380" t="str">
            <v/>
          </cell>
          <cell r="AK380" t="str">
            <v>06-May-2026 16:33:06</v>
          </cell>
          <cell r="AL380" t="str">
            <v>27-Apr-2026 05:22:21</v>
          </cell>
          <cell r="AM380" t="str">
            <v>0</v>
          </cell>
          <cell r="AP380" t="str">
            <v/>
          </cell>
          <cell r="AQ380" t="str">
            <v>Locate</v>
          </cell>
        </row>
        <row r="381">
          <cell r="B381" t="str">
            <v>MM-ZTK-1F-GEN-PIP-RPT-0014</v>
          </cell>
          <cell r="C381" t="str">
            <v>DSS PIPES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PIP</v>
          </cell>
          <cell r="M381" t="str">
            <v>Piping</v>
          </cell>
          <cell r="N381" t="str">
            <v>RPT</v>
          </cell>
          <cell r="O381" t="str">
            <v>Report</v>
          </cell>
          <cell r="P381" t="str">
            <v>0</v>
          </cell>
          <cell r="Q381" t="str">
            <v>Submitted</v>
          </cell>
          <cell r="R381" t="str">
            <v>Issued for Review</v>
          </cell>
          <cell r="S381" t="str">
            <v>Issued for Review</v>
          </cell>
          <cell r="T381" t="str">
            <v/>
          </cell>
          <cell r="U381" t="str">
            <v>27-Apr-2026 14:38:13</v>
          </cell>
          <cell r="V381" t="str">
            <v>zm169dc@jutal.com</v>
          </cell>
          <cell r="W381" t="str">
            <v>27-Apr-2026 16:45:44</v>
          </cell>
          <cell r="X381" t="str">
            <v>Jumpol Sudjitjul</v>
          </cell>
          <cell r="Y381" t="str">
            <v/>
          </cell>
          <cell r="Z381" t="str">
            <v/>
          </cell>
          <cell r="AB381" t="str">
            <v/>
          </cell>
          <cell r="AC381" t="str">
            <v>01-May-2026 19:59:16</v>
          </cell>
          <cell r="AE381" t="str">
            <v/>
          </cell>
          <cell r="AF381" t="str">
            <v>06-May-2026 16:28:05</v>
          </cell>
          <cell r="AG381" t="str">
            <v/>
          </cell>
          <cell r="AI381" t="str">
            <v>Jumpol Sudjitjul</v>
          </cell>
          <cell r="AJ381" t="str">
            <v/>
          </cell>
          <cell r="AK381" t="str">
            <v>06-May-2026 16:34:59</v>
          </cell>
          <cell r="AL381" t="str">
            <v>27-Apr-2026 05:23:12</v>
          </cell>
          <cell r="AM381" t="str">
            <v>0</v>
          </cell>
          <cell r="AP381" t="str">
            <v/>
          </cell>
          <cell r="AQ381" t="str">
            <v>Locate</v>
          </cell>
        </row>
        <row r="382">
          <cell r="B382" t="str">
            <v>MM-ZTK-1F-GEN-PIP-RPT-0015</v>
          </cell>
          <cell r="C382" t="str">
            <v>SEAMLESS SS PIPES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PIP</v>
          </cell>
          <cell r="M382" t="str">
            <v>Piping</v>
          </cell>
          <cell r="N382" t="str">
            <v>RPT</v>
          </cell>
          <cell r="O382" t="str">
            <v>Report</v>
          </cell>
          <cell r="P382" t="str">
            <v>0</v>
          </cell>
          <cell r="Q382" t="str">
            <v>Submitted</v>
          </cell>
          <cell r="R382" t="str">
            <v>Issued for Review</v>
          </cell>
          <cell r="S382" t="str">
            <v>Issued for Review</v>
          </cell>
          <cell r="T382" t="str">
            <v/>
          </cell>
          <cell r="U382" t="str">
            <v>27-Apr-2026 14:38:41</v>
          </cell>
          <cell r="V382" t="str">
            <v>zm169dc@jutal.com</v>
          </cell>
          <cell r="W382" t="str">
            <v>27-Apr-2026 16:45:58</v>
          </cell>
          <cell r="X382" t="str">
            <v>Jumpol Sudjitjul</v>
          </cell>
          <cell r="Y382" t="str">
            <v/>
          </cell>
          <cell r="Z382" t="str">
            <v/>
          </cell>
          <cell r="AB382" t="str">
            <v/>
          </cell>
          <cell r="AC382" t="str">
            <v>01-May-2026 20:02:48</v>
          </cell>
          <cell r="AE382" t="str">
            <v/>
          </cell>
          <cell r="AF382" t="str">
            <v>06-May-2026 16:28:39</v>
          </cell>
          <cell r="AG382" t="str">
            <v/>
          </cell>
          <cell r="AI382" t="str">
            <v>Jumpol Sudjitjul</v>
          </cell>
          <cell r="AJ382" t="str">
            <v/>
          </cell>
          <cell r="AK382" t="str">
            <v>06-May-2026 16:36:47</v>
          </cell>
          <cell r="AL382" t="str">
            <v>27-Apr-2026 05:23:38</v>
          </cell>
          <cell r="AM382" t="str">
            <v>0</v>
          </cell>
          <cell r="AP382" t="str">
            <v/>
          </cell>
          <cell r="AQ382" t="str">
            <v>Locate</v>
          </cell>
        </row>
        <row r="383">
          <cell r="B383" t="str">
            <v>MM-ZTK-1F-GEN-PIP-RPT-0016</v>
          </cell>
          <cell r="C383" t="str">
            <v>BOLTS &amp; NUTS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PIP</v>
          </cell>
          <cell r="M383" t="str">
            <v>Piping</v>
          </cell>
          <cell r="N383" t="str">
            <v>RPT</v>
          </cell>
          <cell r="O383" t="str">
            <v>Report</v>
          </cell>
          <cell r="P383" t="str">
            <v>0</v>
          </cell>
          <cell r="Q383" t="str">
            <v>Submitted</v>
          </cell>
          <cell r="R383" t="str">
            <v>Issued for Review</v>
          </cell>
          <cell r="S383" t="str">
            <v>Issued for Review</v>
          </cell>
          <cell r="T383" t="str">
            <v/>
          </cell>
          <cell r="U383" t="str">
            <v>27-Apr-2026 14:39:09</v>
          </cell>
          <cell r="V383" t="str">
            <v>zm169dc@jutal.com</v>
          </cell>
          <cell r="W383" t="str">
            <v>27-Apr-2026 16:46:20</v>
          </cell>
          <cell r="X383" t="str">
            <v>Jumpol Sudjitjul</v>
          </cell>
          <cell r="Y383" t="str">
            <v/>
          </cell>
          <cell r="Z383" t="str">
            <v/>
          </cell>
          <cell r="AB383" t="str">
            <v/>
          </cell>
          <cell r="AC383" t="str">
            <v>01-May-2026 20:04:11</v>
          </cell>
          <cell r="AE383" t="str">
            <v/>
          </cell>
          <cell r="AF383" t="str">
            <v>06-May-2026 16:29:56</v>
          </cell>
          <cell r="AG383" t="str">
            <v/>
          </cell>
          <cell r="AI383" t="str">
            <v>Jumpol Sudjitjul</v>
          </cell>
          <cell r="AJ383" t="str">
            <v/>
          </cell>
          <cell r="AK383" t="str">
            <v>06-May-2026 16:50:29</v>
          </cell>
          <cell r="AL383" t="str">
            <v>27-Apr-2026 05:24:03</v>
          </cell>
          <cell r="AM383" t="str">
            <v>0</v>
          </cell>
          <cell r="AP383" t="str">
            <v/>
          </cell>
          <cell r="AQ383" t="str">
            <v>Locate</v>
          </cell>
        </row>
        <row r="384">
          <cell r="B384" t="str">
            <v>MM-ZTK-1F-GEN-PIP-RPT-0017</v>
          </cell>
          <cell r="C384" t="str">
            <v>GASKET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PIP</v>
          </cell>
          <cell r="M384" t="str">
            <v>Piping</v>
          </cell>
          <cell r="N384" t="str">
            <v>RPT</v>
          </cell>
          <cell r="O384" t="str">
            <v>Report</v>
          </cell>
          <cell r="P384" t="str">
            <v>0</v>
          </cell>
          <cell r="Q384" t="str">
            <v>Submitted</v>
          </cell>
          <cell r="R384" t="str">
            <v>Issued for Review</v>
          </cell>
          <cell r="S384" t="str">
            <v>Issued for Review</v>
          </cell>
          <cell r="T384" t="str">
            <v/>
          </cell>
          <cell r="U384" t="str">
            <v>27-Apr-2026 14:39:39</v>
          </cell>
          <cell r="V384" t="str">
            <v>zm169dc@jutal.com</v>
          </cell>
          <cell r="W384" t="str">
            <v>27-Apr-2026 16:46:50</v>
          </cell>
          <cell r="X384" t="str">
            <v>Jumpol Sudjitjul</v>
          </cell>
          <cell r="Y384" t="str">
            <v/>
          </cell>
          <cell r="Z384" t="str">
            <v/>
          </cell>
          <cell r="AB384" t="str">
            <v/>
          </cell>
          <cell r="AC384" t="str">
            <v>01-May-2026 20:06:05</v>
          </cell>
          <cell r="AE384" t="str">
            <v/>
          </cell>
          <cell r="AF384" t="str">
            <v>06-May-2026 16:31:15</v>
          </cell>
          <cell r="AG384" t="str">
            <v/>
          </cell>
          <cell r="AI384" t="str">
            <v>Jumpol Sudjitjul</v>
          </cell>
          <cell r="AJ384" t="str">
            <v/>
          </cell>
          <cell r="AK384" t="str">
            <v>06-May-2026 16:49:27</v>
          </cell>
          <cell r="AL384" t="str">
            <v>27-Apr-2026 05:24:28</v>
          </cell>
          <cell r="AM384" t="str">
            <v>0</v>
          </cell>
          <cell r="AP384" t="str">
            <v/>
          </cell>
          <cell r="AQ384" t="str">
            <v>Locate</v>
          </cell>
        </row>
        <row r="385">
          <cell r="B385" t="str">
            <v>MM-ZTK-1F-GEN-PIP-RPT-0018</v>
          </cell>
          <cell r="C385" t="str">
            <v>PIG LAUNCHER AND RECEIVER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PIP</v>
          </cell>
          <cell r="M385" t="str">
            <v>Piping</v>
          </cell>
          <cell r="N385" t="str">
            <v>RPT</v>
          </cell>
          <cell r="O385" t="str">
            <v>Report</v>
          </cell>
          <cell r="P385" t="str">
            <v>0</v>
          </cell>
          <cell r="Q385" t="str">
            <v>Submitted</v>
          </cell>
          <cell r="R385" t="str">
            <v>Issued for Review</v>
          </cell>
          <cell r="S385" t="str">
            <v>Issued for Review</v>
          </cell>
          <cell r="T385" t="str">
            <v/>
          </cell>
          <cell r="U385" t="str">
            <v>27-Apr-2026 14:40:06</v>
          </cell>
          <cell r="V385" t="str">
            <v>zm169dc@jutal.com</v>
          </cell>
          <cell r="W385" t="str">
            <v>27-Apr-2026 16:37:32</v>
          </cell>
          <cell r="X385" t="str">
            <v>Jumpol Sudjitjul</v>
          </cell>
          <cell r="Y385" t="str">
            <v/>
          </cell>
          <cell r="Z385" t="str">
            <v/>
          </cell>
          <cell r="AB385" t="str">
            <v/>
          </cell>
          <cell r="AC385" t="str">
            <v>01-May-2026 20:08:09</v>
          </cell>
          <cell r="AE385" t="str">
            <v/>
          </cell>
          <cell r="AF385" t="str">
            <v>06-May-2026 16:32:23</v>
          </cell>
          <cell r="AG385" t="str">
            <v/>
          </cell>
          <cell r="AI385" t="str">
            <v>Jumpol Sudjitjul</v>
          </cell>
          <cell r="AJ385" t="str">
            <v/>
          </cell>
          <cell r="AK385" t="str">
            <v>06-May-2026 16:46:55</v>
          </cell>
          <cell r="AL385" t="str">
            <v>27-Apr-2026 05:24:54</v>
          </cell>
          <cell r="AM385" t="str">
            <v>0</v>
          </cell>
          <cell r="AP385" t="str">
            <v/>
          </cell>
          <cell r="AQ385" t="str">
            <v>Locate</v>
          </cell>
        </row>
        <row r="386">
          <cell r="B386" t="str">
            <v>MM-ZTK-1F-GEN-PIP-RPT-0019</v>
          </cell>
          <cell r="C386" t="str">
            <v>STRAINERS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PIP</v>
          </cell>
          <cell r="M386" t="str">
            <v>Piping</v>
          </cell>
          <cell r="N386" t="str">
            <v>RPT</v>
          </cell>
          <cell r="O386" t="str">
            <v>Report</v>
          </cell>
          <cell r="P386" t="str">
            <v>0</v>
          </cell>
          <cell r="Q386" t="str">
            <v>Submitted</v>
          </cell>
          <cell r="R386" t="str">
            <v>Issued for Review</v>
          </cell>
          <cell r="S386" t="str">
            <v>Issued for Review</v>
          </cell>
          <cell r="T386" t="str">
            <v/>
          </cell>
          <cell r="U386" t="str">
            <v>27-Apr-2026 14:40:33</v>
          </cell>
          <cell r="V386" t="str">
            <v>zm169dc@jutal.com</v>
          </cell>
          <cell r="W386" t="str">
            <v>27-Apr-2026 16:37:07</v>
          </cell>
          <cell r="X386" t="str">
            <v>Jumpol Sudjitjul</v>
          </cell>
          <cell r="Y386" t="str">
            <v/>
          </cell>
          <cell r="Z386" t="str">
            <v/>
          </cell>
          <cell r="AB386" t="str">
            <v/>
          </cell>
          <cell r="AC386" t="str">
            <v>01-May-2026 20:09:38</v>
          </cell>
          <cell r="AE386" t="str">
            <v/>
          </cell>
          <cell r="AF386" t="str">
            <v>06-May-2026 16:33:09</v>
          </cell>
          <cell r="AG386" t="str">
            <v/>
          </cell>
          <cell r="AI386" t="str">
            <v>Jumpol Sudjitjul</v>
          </cell>
          <cell r="AJ386" t="str">
            <v/>
          </cell>
          <cell r="AK386" t="str">
            <v>06-May-2026 16:41:40</v>
          </cell>
          <cell r="AL386" t="str">
            <v>27-Apr-2026 05:25:20</v>
          </cell>
          <cell r="AM386" t="str">
            <v>0</v>
          </cell>
          <cell r="AP386" t="str">
            <v/>
          </cell>
          <cell r="AQ386" t="str">
            <v>Locate</v>
          </cell>
        </row>
        <row r="387">
          <cell r="B387" t="str">
            <v>MM-ZTK-1F-GEN-PIP-RPT-0020</v>
          </cell>
          <cell r="C387" t="str">
            <v>BUTTERFLY VALVE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PIP</v>
          </cell>
          <cell r="M387" t="str">
            <v>Piping</v>
          </cell>
          <cell r="N387" t="str">
            <v>RPT</v>
          </cell>
          <cell r="O387" t="str">
            <v>Report</v>
          </cell>
          <cell r="P387" t="str">
            <v>0</v>
          </cell>
          <cell r="Q387" t="str">
            <v>Submitted</v>
          </cell>
          <cell r="R387" t="str">
            <v>Issued for Review</v>
          </cell>
          <cell r="S387" t="str">
            <v>Issued for Review</v>
          </cell>
          <cell r="T387" t="str">
            <v/>
          </cell>
          <cell r="U387" t="str">
            <v>27-Apr-2026 14:40:57</v>
          </cell>
          <cell r="V387" t="str">
            <v>zm169dc@jutal.com</v>
          </cell>
          <cell r="W387" t="str">
            <v>27-Apr-2026 16:36:43</v>
          </cell>
          <cell r="X387" t="str">
            <v>Jumpol Sudjitjul</v>
          </cell>
          <cell r="Y387" t="str">
            <v/>
          </cell>
          <cell r="Z387" t="str">
            <v/>
          </cell>
          <cell r="AB387" t="str">
            <v/>
          </cell>
          <cell r="AC387" t="str">
            <v>01-May-2026 20:11:09</v>
          </cell>
          <cell r="AE387" t="str">
            <v/>
          </cell>
          <cell r="AF387" t="str">
            <v>06-May-2026 16:33:52</v>
          </cell>
          <cell r="AG387" t="str">
            <v/>
          </cell>
          <cell r="AI387" t="str">
            <v>Jumpol Sudjitjul</v>
          </cell>
          <cell r="AJ387" t="str">
            <v/>
          </cell>
          <cell r="AK387" t="str">
            <v>06-May-2026 16:39:07</v>
          </cell>
          <cell r="AL387" t="str">
            <v>27-Apr-2026 05:25:48</v>
          </cell>
          <cell r="AM387" t="str">
            <v>0</v>
          </cell>
          <cell r="AP387" t="str">
            <v/>
          </cell>
          <cell r="AQ387" t="str">
            <v>Locate</v>
          </cell>
        </row>
        <row r="388">
          <cell r="B388" t="str">
            <v>MM-ZTK-1F-GEN-PIP-RPT-0021</v>
          </cell>
          <cell r="C388" t="str">
            <v>BALL VALVE (WELDED END)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PIP</v>
          </cell>
          <cell r="M388" t="str">
            <v>Piping</v>
          </cell>
          <cell r="N388" t="str">
            <v>RPT</v>
          </cell>
          <cell r="O388" t="str">
            <v>Report</v>
          </cell>
          <cell r="P388" t="str">
            <v>0</v>
          </cell>
          <cell r="Q388" t="str">
            <v>Submitted</v>
          </cell>
          <cell r="R388" t="str">
            <v>Issued for Review</v>
          </cell>
          <cell r="S388" t="str">
            <v>Issued for Review</v>
          </cell>
          <cell r="T388" t="str">
            <v/>
          </cell>
          <cell r="U388" t="str">
            <v>27-Apr-2026 14:41:23</v>
          </cell>
          <cell r="V388" t="str">
            <v>zm169dc@jutal.com</v>
          </cell>
          <cell r="W388" t="str">
            <v>27-Apr-2026 16:36:13</v>
          </cell>
          <cell r="X388" t="str">
            <v>Jumpol Sudjitjul</v>
          </cell>
          <cell r="Y388" t="str">
            <v/>
          </cell>
          <cell r="Z388" t="str">
            <v/>
          </cell>
          <cell r="AB388" t="str">
            <v/>
          </cell>
          <cell r="AC388" t="str">
            <v>01-May-2026 20:13:55</v>
          </cell>
          <cell r="AE388" t="str">
            <v/>
          </cell>
          <cell r="AF388" t="str">
            <v>06-May-2026 16:35:03</v>
          </cell>
          <cell r="AG388" t="str">
            <v/>
          </cell>
          <cell r="AI388" t="str">
            <v>Jumpol Sudjitjul</v>
          </cell>
          <cell r="AJ388" t="str">
            <v/>
          </cell>
          <cell r="AK388" t="str">
            <v>06-May-2026 16:38:11</v>
          </cell>
          <cell r="AL388" t="str">
            <v>27-Apr-2026 05:26:14</v>
          </cell>
          <cell r="AM388" t="str">
            <v>0</v>
          </cell>
          <cell r="AP388" t="str">
            <v/>
          </cell>
          <cell r="AQ388" t="str">
            <v>Locate</v>
          </cell>
        </row>
        <row r="389">
          <cell r="B389" t="str">
            <v>MM-ZTK-1F-GEN-PIP-RPT-0100</v>
          </cell>
          <cell r="C389" t="str">
            <v>CRITICALITY RATING ANALYSIS (PIPING)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PIP</v>
          </cell>
          <cell r="M389" t="str">
            <v>Piping</v>
          </cell>
          <cell r="N389" t="str">
            <v>RPT</v>
          </cell>
          <cell r="O389" t="str">
            <v>Report</v>
          </cell>
          <cell r="P389" t="str">
            <v>0</v>
          </cell>
          <cell r="Q389" t="str">
            <v>Submitted</v>
          </cell>
          <cell r="R389" t="str">
            <v>IFR</v>
          </cell>
          <cell r="S389" t="str">
            <v>Issued for Review</v>
          </cell>
          <cell r="T389" t="str">
            <v/>
          </cell>
          <cell r="U389" t="str">
            <v>05-Jun-2026 13:52:22</v>
          </cell>
          <cell r="V389" t="str">
            <v>zm169dc@jutal.com</v>
          </cell>
          <cell r="W389" t="str">
            <v>05-Jun-2026 14:23:02</v>
          </cell>
          <cell r="X389" t="str">
            <v>Jumpol Sudjitjul</v>
          </cell>
          <cell r="Y389" t="str">
            <v>12-Jun-2026</v>
          </cell>
          <cell r="Z389" t="str">
            <v/>
          </cell>
          <cell r="AA389" t="str">
            <v>Aphisit Pinkaew</v>
          </cell>
          <cell r="AB389" t="str">
            <v>16-Jun-2026</v>
          </cell>
          <cell r="AC389" t="str">
            <v>15-Jun-2026 16:28:13</v>
          </cell>
          <cell r="AD389" t="str">
            <v>Pornlert Wanaphattharaphan</v>
          </cell>
          <cell r="AE389" t="str">
            <v>17-Jun-2026</v>
          </cell>
          <cell r="AF389" t="str">
            <v>18-Jun-2026 09:41:12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18-Jun-2026</v>
          </cell>
          <cell r="AK389" t="str">
            <v>18-Jun-2026 09:43:13</v>
          </cell>
          <cell r="AL389" t="str">
            <v>18-Jun-2026 03:30:46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MM-ZTK-1F-GEN-PIP-SPE-0001</v>
          </cell>
          <cell r="C390" t="str">
            <v>PARTICULAR PIPING AND VALVES MATERIAL SPECIFICATIONS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PIP</v>
          </cell>
          <cell r="M390" t="str">
            <v>Piping</v>
          </cell>
          <cell r="N390" t="str">
            <v>SPE</v>
          </cell>
          <cell r="O390" t="str">
            <v>Specification</v>
          </cell>
          <cell r="P390" t="str">
            <v>0</v>
          </cell>
          <cell r="Q390" t="str">
            <v>Submitted</v>
          </cell>
          <cell r="R390" t="str">
            <v>IFR</v>
          </cell>
          <cell r="S390" t="str">
            <v>Issued for Review</v>
          </cell>
          <cell r="T390" t="str">
            <v/>
          </cell>
          <cell r="U390" t="str">
            <v>29-Apr-2026 18:30:05</v>
          </cell>
          <cell r="V390" t="str">
            <v>wisuda.c@jutal.com</v>
          </cell>
          <cell r="W390" t="str">
            <v>30-Apr-2026 10:12:20</v>
          </cell>
          <cell r="X390" t="str">
            <v>Jumpol Sudjitjul</v>
          </cell>
          <cell r="Y390" t="str">
            <v>11-May-2026</v>
          </cell>
          <cell r="Z390" t="str">
            <v>12-May-2026 09:04:39</v>
          </cell>
          <cell r="AA390" t="str">
            <v>Aphisit Pinkaew</v>
          </cell>
          <cell r="AB390" t="str">
            <v>13-May-2026</v>
          </cell>
          <cell r="AC390" t="str">
            <v>18-May-2026 16:15:45</v>
          </cell>
          <cell r="AD390" t="str">
            <v>Pornlert Wanaphattharaphan</v>
          </cell>
          <cell r="AE390" t="str">
            <v>14-May-2026</v>
          </cell>
          <cell r="AF390" t="str">
            <v>20-May-2026 10:17:21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15-May-2026</v>
          </cell>
          <cell r="AK390" t="str">
            <v>20-May-2026 11:07:14</v>
          </cell>
          <cell r="AL390" t="str">
            <v>20-May-2026 04:29:23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MM-ZTK-1F-GEN-PIP-SPE-0002</v>
          </cell>
          <cell r="C391" t="str">
            <v>PARTICULAR PIG LAUNCHER AND PIG RECEIVER SPECIFICATIONS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PIP</v>
          </cell>
          <cell r="M391" t="str">
            <v>Piping</v>
          </cell>
          <cell r="N391" t="str">
            <v>SPE</v>
          </cell>
          <cell r="O391" t="str">
            <v>Specification</v>
          </cell>
          <cell r="P391" t="str">
            <v>0</v>
          </cell>
          <cell r="Q391" t="str">
            <v>Submitted</v>
          </cell>
          <cell r="R391" t="str">
            <v>IFR</v>
          </cell>
          <cell r="S391" t="str">
            <v>Issued for Review</v>
          </cell>
          <cell r="T391" t="str">
            <v/>
          </cell>
          <cell r="U391" t="str">
            <v>06-May-2026 11:12:53</v>
          </cell>
          <cell r="V391" t="str">
            <v>wisuda.c@jutal.com</v>
          </cell>
          <cell r="W391" t="str">
            <v>06-May-2026 13:05:17</v>
          </cell>
          <cell r="X391" t="str">
            <v>Jumpol Sudjitjul</v>
          </cell>
          <cell r="Y391" t="str">
            <v>13-May-2026</v>
          </cell>
          <cell r="Z391" t="str">
            <v>13-May-2026 23:43:11</v>
          </cell>
          <cell r="AA391" t="str">
            <v>Aphisit Pinkaew</v>
          </cell>
          <cell r="AB391" t="str">
            <v>15-May-2026</v>
          </cell>
          <cell r="AC391" t="str">
            <v>20-May-2026 09:46:11</v>
          </cell>
          <cell r="AD391" t="str">
            <v>Pornlert Wanaphattharaphan</v>
          </cell>
          <cell r="AE391" t="str">
            <v>18-May-2026</v>
          </cell>
          <cell r="AF391" t="str">
            <v>23-May-2026 23:34:10</v>
          </cell>
          <cell r="AG391" t="str">
            <v>NA</v>
          </cell>
          <cell r="AH391" t="str">
            <v>Not Approved</v>
          </cell>
          <cell r="AI391" t="str">
            <v>Jumpol Sudjitjul</v>
          </cell>
          <cell r="AJ391" t="str">
            <v>19-May-2026</v>
          </cell>
          <cell r="AK391" t="str">
            <v>24-May-2026 15:02:50</v>
          </cell>
          <cell r="AL391" t="str">
            <v>24-May-2026 15:28:41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MM-ZTK-1F-GEN-PIP-STD-0001</v>
          </cell>
          <cell r="C392" t="str">
            <v>PIPING DESIGN STANDARD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PIP</v>
          </cell>
          <cell r="M392" t="str">
            <v>Piping</v>
          </cell>
          <cell r="N392" t="str">
            <v>STD</v>
          </cell>
          <cell r="O392" t="str">
            <v>Standard</v>
          </cell>
          <cell r="P392" t="str">
            <v>0</v>
          </cell>
          <cell r="Q392" t="str">
            <v>Submitted</v>
          </cell>
          <cell r="R392" t="str">
            <v>IFR</v>
          </cell>
          <cell r="S392" t="str">
            <v>Issued for Review</v>
          </cell>
          <cell r="T392" t="str">
            <v/>
          </cell>
          <cell r="U392" t="str">
            <v>05-Jun-2026 20:58:43</v>
          </cell>
          <cell r="V392" t="str">
            <v>wisuda.c@jutal.com</v>
          </cell>
          <cell r="W392" t="str">
            <v>07-Jun-2026 18:08:42</v>
          </cell>
          <cell r="X392" t="str">
            <v>Jumpol Sudjitjul</v>
          </cell>
          <cell r="Y392" t="str">
            <v>15-Jun-2026</v>
          </cell>
          <cell r="Z392" t="str">
            <v/>
          </cell>
          <cell r="AA392" t="str">
            <v>Aphisit Pinkaew</v>
          </cell>
          <cell r="AB392" t="str">
            <v>17-Jun-2026</v>
          </cell>
          <cell r="AC392" t="str">
            <v>23-Jun-2026 11:11:33</v>
          </cell>
          <cell r="AD392" t="str">
            <v>Pornlert Wanaphattharaphan</v>
          </cell>
          <cell r="AE392" t="str">
            <v>18-Jun-2026</v>
          </cell>
          <cell r="AF392" t="str">
            <v>24-Jun-2026 00:46:48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19-Jun-2026</v>
          </cell>
          <cell r="AK392" t="str">
            <v>24-Jun-2026 13:33:42</v>
          </cell>
          <cell r="AL392" t="str">
            <v>24-Jun-2026 06:49:22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MM-ZTK-1F-GEN-PIP-STD-0002</v>
          </cell>
          <cell r="C393" t="str">
            <v>PIPE SUPPORT STANDARD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PIP</v>
          </cell>
          <cell r="M393" t="str">
            <v>Piping</v>
          </cell>
          <cell r="N393" t="str">
            <v>STD</v>
          </cell>
          <cell r="O393" t="str">
            <v>Standard</v>
          </cell>
          <cell r="P393" t="str">
            <v>0</v>
          </cell>
          <cell r="Q393" t="str">
            <v>Submitted</v>
          </cell>
          <cell r="R393" t="str">
            <v>IFR</v>
          </cell>
          <cell r="S393" t="str">
            <v>Issued for Review</v>
          </cell>
          <cell r="T393" t="str">
            <v/>
          </cell>
          <cell r="U393" t="str">
            <v>05-Jun-2026 20:59:13</v>
          </cell>
          <cell r="V393" t="str">
            <v>wisuda.c@jutal.com</v>
          </cell>
          <cell r="W393" t="str">
            <v>07-Jun-2026 18:08:56</v>
          </cell>
          <cell r="X393" t="str">
            <v>Jumpol Sudjitjul</v>
          </cell>
          <cell r="Y393" t="str">
            <v>15-Jun-2026</v>
          </cell>
          <cell r="Z393" t="str">
            <v/>
          </cell>
          <cell r="AA393" t="str">
            <v>Aphisit Pinkaew</v>
          </cell>
          <cell r="AB393" t="str">
            <v>17-Jun-2026</v>
          </cell>
          <cell r="AC393" t="str">
            <v>23-Jun-2026 11:51:09</v>
          </cell>
          <cell r="AD393" t="str">
            <v>Pornlert Wanaphattharaphan</v>
          </cell>
          <cell r="AE393" t="str">
            <v>18-Jun-2026</v>
          </cell>
          <cell r="AF393" t="str">
            <v>24-Jun-2026 00:41:28</v>
          </cell>
          <cell r="AG393" t="str">
            <v>APPR</v>
          </cell>
          <cell r="AH393" t="str">
            <v>Approved</v>
          </cell>
          <cell r="AI393" t="str">
            <v>Jumpol Sudjitjul</v>
          </cell>
          <cell r="AJ393" t="str">
            <v>19-Jun-2026</v>
          </cell>
          <cell r="AK393" t="str">
            <v>24-Jun-2026 13:34:23</v>
          </cell>
          <cell r="AL393" t="str">
            <v>24-Jun-2026 06:50:39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MM-ZTK-1F-GEN-PJM-MDR-0001</v>
          </cell>
          <cell r="C394" t="str">
            <v>MASTER DOCUMENT DELIVERABLE REGISTER FOR GENERIC DOCUMENTS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A - Project Management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PJM</v>
          </cell>
          <cell r="M394" t="str">
            <v>Project Management</v>
          </cell>
          <cell r="N394" t="str">
            <v>MDR</v>
          </cell>
          <cell r="O394" t="str">
            <v>Master Deliverable Register</v>
          </cell>
          <cell r="P394" t="str">
            <v>0</v>
          </cell>
          <cell r="Q394" t="str">
            <v>Submitted</v>
          </cell>
          <cell r="R394" t="str">
            <v>IFR</v>
          </cell>
          <cell r="S394" t="str">
            <v>Issued for Review</v>
          </cell>
          <cell r="T394" t="str">
            <v/>
          </cell>
          <cell r="U394" t="str">
            <v>25-Jun-2026 15:44:18</v>
          </cell>
          <cell r="V394" t="str">
            <v>26002z1fdcc@thoresen-jutal.com</v>
          </cell>
          <cell r="W394" t="str">
            <v>25-Jun-2026 15:54:14</v>
          </cell>
          <cell r="X394" t="str">
            <v>Jumpol Sudjitjul</v>
          </cell>
          <cell r="Y394" t="str">
            <v>02-Jul-2026</v>
          </cell>
          <cell r="Z394" t="str">
            <v>06-Jul-2026 22:37:50</v>
          </cell>
          <cell r="AA394" t="str">
            <v>Prin Jitatisil</v>
          </cell>
          <cell r="AB394" t="str">
            <v>06-Jul-2026</v>
          </cell>
          <cell r="AC394" t="str">
            <v>07-Jul-2026 08:57:50</v>
          </cell>
          <cell r="AE394" t="str">
            <v/>
          </cell>
          <cell r="AF394" t="str">
            <v/>
          </cell>
          <cell r="AG394" t="str">
            <v>APPR-C</v>
          </cell>
          <cell r="AH394" t="str">
            <v>Approved (Proceed to Rev.C)</v>
          </cell>
          <cell r="AI394" t="str">
            <v>Jumpol Sudjitjul</v>
          </cell>
          <cell r="AJ394" t="str">
            <v>08-Jul-2026</v>
          </cell>
          <cell r="AK394" t="str">
            <v>07-Jul-2026 09:18:10</v>
          </cell>
          <cell r="AL394" t="str">
            <v>07-Jul-2026 03:10:13</v>
          </cell>
          <cell r="AM394" t="str">
            <v>0</v>
          </cell>
          <cell r="AP394" t="str">
            <v>Focal Point</v>
          </cell>
          <cell r="AQ394" t="str">
            <v>Locate</v>
          </cell>
        </row>
        <row r="395">
          <cell r="B395" t="str">
            <v>MM-ZTK-1F-GEN-PJM-MDR-0003</v>
          </cell>
          <cell r="C395" t="str">
            <v>MASTER DOCUMENT DELIVERABLES REGISTER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A - Project Management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PJM</v>
          </cell>
          <cell r="M395" t="str">
            <v>Project Management</v>
          </cell>
          <cell r="N395" t="str">
            <v>MDR</v>
          </cell>
          <cell r="O395" t="str">
            <v>Master Deliverable Register</v>
          </cell>
          <cell r="P395" t="str">
            <v>0</v>
          </cell>
          <cell r="Q395" t="str">
            <v>Submitted</v>
          </cell>
          <cell r="R395" t="str">
            <v>IFR</v>
          </cell>
          <cell r="S395" t="str">
            <v>Issued for Review</v>
          </cell>
          <cell r="T395" t="str">
            <v/>
          </cell>
          <cell r="U395" t="str">
            <v>17-Apr-2026 16:49:12</v>
          </cell>
          <cell r="V395" t="str">
            <v>zm169dc@jutal.com</v>
          </cell>
          <cell r="W395" t="str">
            <v>17-Apr-2026 16:53:57</v>
          </cell>
          <cell r="X395" t="str">
            <v>Jumpol Sudjitjul</v>
          </cell>
          <cell r="Y395" t="str">
            <v>24-Apr-2026</v>
          </cell>
          <cell r="Z395" t="str">
            <v>28-Apr-2026 10:24:39</v>
          </cell>
          <cell r="AA395" t="str">
            <v>Prin Jitatisil</v>
          </cell>
          <cell r="AB395" t="str">
            <v>28-Apr-2026</v>
          </cell>
          <cell r="AC395" t="str">
            <v>28-Apr-2026 11:12:02</v>
          </cell>
          <cell r="AE395" t="str">
            <v/>
          </cell>
          <cell r="AF395" t="str">
            <v/>
          </cell>
          <cell r="AG395" t="str">
            <v>NA</v>
          </cell>
          <cell r="AH395" t="str">
            <v>Not Approved</v>
          </cell>
          <cell r="AI395" t="str">
            <v>Jumpol Sudjitjul</v>
          </cell>
          <cell r="AJ395" t="str">
            <v>30-Apr-2026</v>
          </cell>
          <cell r="AK395" t="str">
            <v>28-Apr-2026 13:43:04</v>
          </cell>
          <cell r="AL395" t="str">
            <v>28-Apr-2026 06:56:18</v>
          </cell>
          <cell r="AM395" t="str">
            <v>0</v>
          </cell>
          <cell r="AP395" t="str">
            <v>Focal Point</v>
          </cell>
          <cell r="AQ395" t="str">
            <v>Locate</v>
          </cell>
        </row>
        <row r="396">
          <cell r="B396" t="str">
            <v>MM-ZTK-1F-GEN-PJM-MDR-5001</v>
          </cell>
          <cell r="C396" t="str">
            <v>MASTER DOCUMENT DELIVERABLE REGISTER(TOPSIDES AND JACKETS)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A - Project Management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PJM</v>
          </cell>
          <cell r="M396" t="str">
            <v>Project Management</v>
          </cell>
          <cell r="N396" t="str">
            <v>MDR</v>
          </cell>
          <cell r="O396" t="str">
            <v>Master Deliverable Register</v>
          </cell>
          <cell r="P396" t="str">
            <v>0</v>
          </cell>
          <cell r="Q396" t="str">
            <v>Submitted</v>
          </cell>
          <cell r="R396" t="str">
            <v>IFR</v>
          </cell>
          <cell r="S396" t="str">
            <v>Issued for Review</v>
          </cell>
          <cell r="T396" t="str">
            <v/>
          </cell>
          <cell r="U396" t="str">
            <v>07-May-2026 10:37:08</v>
          </cell>
          <cell r="V396" t="str">
            <v>zm169dc@jutal.com</v>
          </cell>
          <cell r="W396" t="str">
            <v>07-May-2026 10:47:25</v>
          </cell>
          <cell r="X396" t="str">
            <v>Jumpol Sudjitjul</v>
          </cell>
          <cell r="Y396" t="str">
            <v>14-May-2026</v>
          </cell>
          <cell r="Z396" t="str">
            <v>25-May-2026 13:20:22</v>
          </cell>
          <cell r="AA396" t="str">
            <v>Prin Jitatisil</v>
          </cell>
          <cell r="AB396" t="str">
            <v>18-May-2026</v>
          </cell>
          <cell r="AC396" t="str">
            <v>27-May-2026 09:05:10</v>
          </cell>
          <cell r="AE396" t="str">
            <v/>
          </cell>
          <cell r="AF396" t="str">
            <v/>
          </cell>
          <cell r="AG396" t="str">
            <v>NA</v>
          </cell>
          <cell r="AH396" t="str">
            <v>Not Approved</v>
          </cell>
          <cell r="AI396" t="str">
            <v>Jumpol Sudjitjul</v>
          </cell>
          <cell r="AJ396" t="str">
            <v>20-May-2026</v>
          </cell>
          <cell r="AK396" t="str">
            <v>27-May-2026 10:39:59</v>
          </cell>
          <cell r="AL396" t="str">
            <v>27-May-2026 04:10:19</v>
          </cell>
          <cell r="AM396" t="str">
            <v>0</v>
          </cell>
          <cell r="AP396" t="str">
            <v>Focal Point</v>
          </cell>
          <cell r="AQ396" t="str">
            <v>Locate</v>
          </cell>
        </row>
        <row r="397">
          <cell r="B397" t="str">
            <v>MM-ZTK-1F-GEN-PJM-MDR-5001</v>
          </cell>
          <cell r="C397" t="str">
            <v>MASTER DOCUMENT DELIVERABLE REGISTER(TOPSIDES AND JACKETS)</v>
          </cell>
          <cell r="D397" t="str">
            <v/>
          </cell>
          <cell r="E397" t="str">
            <v>A2</v>
          </cell>
          <cell r="F397" t="str">
            <v>Project Document</v>
          </cell>
          <cell r="G397" t="str">
            <v>Engineering Document</v>
          </cell>
          <cell r="H397" t="str">
            <v>Part A - Project Management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PJM</v>
          </cell>
          <cell r="M397" t="str">
            <v>Project Management</v>
          </cell>
          <cell r="N397" t="str">
            <v>MDR</v>
          </cell>
          <cell r="O397" t="str">
            <v>Master Deliverable Register</v>
          </cell>
          <cell r="P397" t="str">
            <v>0</v>
          </cell>
          <cell r="Q397" t="str">
            <v>Submitted</v>
          </cell>
          <cell r="R397" t="str">
            <v>IFR</v>
          </cell>
          <cell r="S397" t="str">
            <v>Issued for Review</v>
          </cell>
          <cell r="T397" t="str">
            <v/>
          </cell>
          <cell r="U397" t="str">
            <v>05-Jun-2026 15:04:04</v>
          </cell>
          <cell r="V397" t="str">
            <v>zm169dc@jutal.com</v>
          </cell>
          <cell r="W397" t="str">
            <v>05-Jun-2026 17:57:18</v>
          </cell>
          <cell r="X397" t="str">
            <v>Jumpol Sudjitjul</v>
          </cell>
          <cell r="Y397" t="str">
            <v>15-Jun-2026</v>
          </cell>
          <cell r="Z397" t="str">
            <v>17-Jun-2026 22:13:16</v>
          </cell>
          <cell r="AA397" t="str">
            <v>Prin Jitatisil</v>
          </cell>
          <cell r="AB397" t="str">
            <v>17-Jun-2026</v>
          </cell>
          <cell r="AC397" t="str">
            <v>20-Jun-2026 22:51:20</v>
          </cell>
          <cell r="AE397" t="str">
            <v/>
          </cell>
          <cell r="AF397" t="str">
            <v/>
          </cell>
          <cell r="AG397" t="str">
            <v>APPR-C</v>
          </cell>
          <cell r="AH397" t="str">
            <v>Approved (Proceed to Rev.C)</v>
          </cell>
          <cell r="AI397" t="str">
            <v>Jumpol Sudjitjul</v>
          </cell>
          <cell r="AJ397" t="str">
            <v>19-Jun-2026</v>
          </cell>
          <cell r="AK397" t="str">
            <v>22-Jun-2026 12:53:20</v>
          </cell>
          <cell r="AL397" t="str">
            <v>22-Jun-2026 06:43:18</v>
          </cell>
          <cell r="AM397" t="str">
            <v>0</v>
          </cell>
          <cell r="AP397" t="str">
            <v>Focal Point</v>
          </cell>
          <cell r="AQ397" t="str">
            <v>Locate</v>
          </cell>
        </row>
        <row r="398">
          <cell r="B398" t="str">
            <v>MM-ZTK-1F-GEN-PJM-MDR-8001</v>
          </cell>
          <cell r="C398" t="str">
            <v>MASTER DOCUMENT DELIVERABLE REGISTER-WP1 T&amp;I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A - Project Management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PJM</v>
          </cell>
          <cell r="M398" t="str">
            <v>Project Management</v>
          </cell>
          <cell r="N398" t="str">
            <v>MDR</v>
          </cell>
          <cell r="O398" t="str">
            <v>Master Deliverable Register</v>
          </cell>
          <cell r="P398" t="str">
            <v>0</v>
          </cell>
          <cell r="Q398" t="str">
            <v>Submitted</v>
          </cell>
          <cell r="R398" t="str">
            <v>IFR</v>
          </cell>
          <cell r="S398" t="str">
            <v>Issued for Review</v>
          </cell>
          <cell r="T398" t="str">
            <v/>
          </cell>
          <cell r="U398" t="str">
            <v>20-Mar-2026 16:57:53</v>
          </cell>
          <cell r="V398" t="str">
            <v>kjb@coes.cn</v>
          </cell>
          <cell r="W398" t="str">
            <v>20-Mar-2026 17:02:39</v>
          </cell>
          <cell r="X398" t="str">
            <v>Jumpol Sudjitjul</v>
          </cell>
          <cell r="Y398" t="str">
            <v>30-Mar-2026</v>
          </cell>
          <cell r="Z398" t="str">
            <v>26-Mar-2026 11:29:19</v>
          </cell>
          <cell r="AA398" t="str">
            <v>Sukit Nualchanchai</v>
          </cell>
          <cell r="AB398" t="str">
            <v>01-Apr-2026</v>
          </cell>
          <cell r="AC398" t="str">
            <v>02-Apr-2026 17:22:33</v>
          </cell>
          <cell r="AD398" t="str">
            <v>Prin Jitatisil</v>
          </cell>
          <cell r="AE398" t="str">
            <v>02-Apr-2026</v>
          </cell>
          <cell r="AF398" t="str">
            <v>06-Apr-2026 17:44:25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03-Apr-2026</v>
          </cell>
          <cell r="AK398" t="str">
            <v>06-Apr-2026 21:39:50</v>
          </cell>
          <cell r="AL398" t="str">
            <v>06-Apr-2026 22:00:08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MM-ZTK-1F-GEN-PJM-MDR-9001</v>
          </cell>
          <cell r="C399" t="str">
            <v>MASTER DOCUMENT DELIVERABLES REGISTER - PIPELINE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A - Project Management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PJM</v>
          </cell>
          <cell r="M399" t="str">
            <v>Project Management</v>
          </cell>
          <cell r="N399" t="str">
            <v>MDR</v>
          </cell>
          <cell r="O399" t="str">
            <v>Master Deliverable Register</v>
          </cell>
          <cell r="P399" t="str">
            <v>0</v>
          </cell>
          <cell r="Q399" t="str">
            <v>Submitted</v>
          </cell>
          <cell r="R399" t="str">
            <v>IFR</v>
          </cell>
          <cell r="S399" t="str">
            <v>Issued for Review</v>
          </cell>
          <cell r="T399" t="str">
            <v/>
          </cell>
          <cell r="U399" t="str">
            <v>19-Mar-2026 14:13:30</v>
          </cell>
          <cell r="V399" t="str">
            <v>26002z1fdcc@thoresen-jutal.com</v>
          </cell>
          <cell r="W399" t="str">
            <v>19-Mar-2026 14:33:56</v>
          </cell>
          <cell r="X399" t="str">
            <v>Jumpol Sudjitjul</v>
          </cell>
          <cell r="Y399" t="str">
            <v>26-Mar-2026</v>
          </cell>
          <cell r="Z399" t="str">
            <v/>
          </cell>
          <cell r="AA399" t="str">
            <v>Akkarapat Suntornsuttiwat</v>
          </cell>
          <cell r="AB399" t="str">
            <v>30-Mar-2026</v>
          </cell>
          <cell r="AC399" t="str">
            <v>24-Mar-2026 13:28:57</v>
          </cell>
          <cell r="AD399" t="str">
            <v>Prin Jitatisil</v>
          </cell>
          <cell r="AE399" t="str">
            <v>31-Mar-2026</v>
          </cell>
          <cell r="AF399" t="str">
            <v>31-Mar-2026 10:03:29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01-Apr-2026</v>
          </cell>
          <cell r="AK399" t="str">
            <v>31-Mar-2026 10:06:17</v>
          </cell>
          <cell r="AL399" t="str">
            <v>31-Mar-2026 10:23:40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MM-ZTK-1F-GEN-PJM-MPR-0001</v>
          </cell>
          <cell r="C400" t="str">
            <v>MONTHLY PROGRESS REPORT NO. 0001 - CUT OFF 20 MARCH 2026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A - Project Management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PJM</v>
          </cell>
          <cell r="M400" t="str">
            <v>Project Management</v>
          </cell>
          <cell r="N400" t="str">
            <v>MPR</v>
          </cell>
          <cell r="O400" t="str">
            <v>Monthly Progress Report</v>
          </cell>
          <cell r="P400" t="str">
            <v>0</v>
          </cell>
          <cell r="Q400" t="str">
            <v>Submitted</v>
          </cell>
          <cell r="R400" t="str">
            <v>IFI</v>
          </cell>
          <cell r="S400" t="str">
            <v>Issued for Information</v>
          </cell>
          <cell r="T400" t="str">
            <v/>
          </cell>
          <cell r="U400" t="str">
            <v>31-Mar-2026 16:31:42</v>
          </cell>
          <cell r="V400" t="str">
            <v>26002z1fdcc@thoresen-jutal.com</v>
          </cell>
          <cell r="W400" t="str">
            <v>01-Apr-2026 10:13:31</v>
          </cell>
          <cell r="X400" t="str">
            <v>Jumpol Sudjitjul</v>
          </cell>
          <cell r="Y400" t="str">
            <v/>
          </cell>
          <cell r="Z400" t="str">
            <v/>
          </cell>
          <cell r="AA400" t="str">
            <v>Prin Jitatisil</v>
          </cell>
          <cell r="AB400" t="str">
            <v/>
          </cell>
          <cell r="AC400" t="str">
            <v>17-Apr-2026 11:28:50</v>
          </cell>
          <cell r="AE400" t="str">
            <v/>
          </cell>
          <cell r="AF400" t="str">
            <v/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/>
          </cell>
          <cell r="AK400" t="str">
            <v>17-Apr-2026 11:49:09</v>
          </cell>
          <cell r="AL400" t="str">
            <v>17-Apr-2026 12:11:30</v>
          </cell>
          <cell r="AM400" t="str">
            <v>0</v>
          </cell>
          <cell r="AP400" t="str">
            <v>For Info</v>
          </cell>
          <cell r="AQ400" t="str">
            <v>Locate</v>
          </cell>
        </row>
        <row r="401">
          <cell r="B401" t="str">
            <v>MM-ZTK-1F-GEN-PJM-MPR-0001</v>
          </cell>
          <cell r="C401" t="str">
            <v>MONTHLY PROGRESS REPORT NO. 0001 - CUT OFF 20 MARCH 2026</v>
          </cell>
          <cell r="D401" t="str">
            <v/>
          </cell>
          <cell r="E401" t="str">
            <v>A2</v>
          </cell>
          <cell r="F401" t="str">
            <v>Project Document</v>
          </cell>
          <cell r="G401" t="str">
            <v>Engineering Document</v>
          </cell>
          <cell r="H401" t="str">
            <v>Part A - Project Management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PJM</v>
          </cell>
          <cell r="M401" t="str">
            <v>Project Management</v>
          </cell>
          <cell r="N401" t="str">
            <v>MPR</v>
          </cell>
          <cell r="O401" t="str">
            <v>Monthly Progress Report</v>
          </cell>
          <cell r="P401" t="str">
            <v>0</v>
          </cell>
          <cell r="Q401" t="str">
            <v>Submitted</v>
          </cell>
          <cell r="R401" t="str">
            <v>IFI</v>
          </cell>
          <cell r="S401" t="str">
            <v>Issued for Information</v>
          </cell>
          <cell r="T401" t="str">
            <v>05-May-2026</v>
          </cell>
          <cell r="U401" t="str">
            <v>20-Apr-2026 17:53:46</v>
          </cell>
          <cell r="V401" t="str">
            <v>26002z1fdcc@thoresen-jutal.com</v>
          </cell>
          <cell r="W401" t="str">
            <v>20-Apr-2026 18:05:21</v>
          </cell>
          <cell r="X401" t="str">
            <v>Jumpol Sudjitjul</v>
          </cell>
          <cell r="Y401" t="str">
            <v/>
          </cell>
          <cell r="Z401" t="str">
            <v/>
          </cell>
          <cell r="AA401" t="str">
            <v>Prin Jitatisil</v>
          </cell>
          <cell r="AB401" t="str">
            <v/>
          </cell>
          <cell r="AC401" t="str">
            <v>28-Apr-2026 10:55:40</v>
          </cell>
          <cell r="AE401" t="str">
            <v/>
          </cell>
          <cell r="AF401" t="str">
            <v/>
          </cell>
          <cell r="AG401" t="str">
            <v>REC</v>
          </cell>
          <cell r="AH401" t="str">
            <v>Received</v>
          </cell>
          <cell r="AJ401" t="str">
            <v/>
          </cell>
          <cell r="AK401" t="str">
            <v/>
          </cell>
          <cell r="AL401" t="str">
            <v>07-May-2026 12:10:44</v>
          </cell>
          <cell r="AM401" t="str">
            <v>0</v>
          </cell>
          <cell r="AP401" t="str">
            <v>For Info</v>
          </cell>
          <cell r="AQ401" t="str">
            <v>Locate</v>
          </cell>
        </row>
        <row r="402">
          <cell r="B402" t="str">
            <v>MM-ZTK-1F-GEN-PJM-MPR-0002</v>
          </cell>
          <cell r="C402" t="str">
            <v>MONTHLY PROGRESS REPORT NO. 0002 - CUT OFF 17 APRIL 2026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A - Project Management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PJM</v>
          </cell>
          <cell r="M402" t="str">
            <v>Project Management</v>
          </cell>
          <cell r="N402" t="str">
            <v>MPR</v>
          </cell>
          <cell r="O402" t="str">
            <v>Monthly Progress Report</v>
          </cell>
          <cell r="P402" t="str">
            <v>0</v>
          </cell>
          <cell r="Q402" t="str">
            <v>Submitted</v>
          </cell>
          <cell r="R402" t="str">
            <v>IFI</v>
          </cell>
          <cell r="S402" t="str">
            <v>Issued for Information</v>
          </cell>
          <cell r="T402" t="str">
            <v/>
          </cell>
          <cell r="U402" t="str">
            <v>27-Apr-2026 16:39:18</v>
          </cell>
          <cell r="V402" t="str">
            <v>26002z1fdcc@thoresen-jutal.com</v>
          </cell>
          <cell r="W402" t="str">
            <v>28-Apr-2026 08:51:13</v>
          </cell>
          <cell r="X402" t="str">
            <v>Jumpol Sudjitjul</v>
          </cell>
          <cell r="Y402" t="str">
            <v/>
          </cell>
          <cell r="Z402" t="str">
            <v/>
          </cell>
          <cell r="AA402" t="str">
            <v>Prin Jitatisil</v>
          </cell>
          <cell r="AB402" t="str">
            <v/>
          </cell>
          <cell r="AC402" t="str">
            <v>07-May-2026 10:44:47</v>
          </cell>
          <cell r="AE402" t="str">
            <v/>
          </cell>
          <cell r="AF402" t="str">
            <v/>
          </cell>
          <cell r="AG402" t="str">
            <v>REC</v>
          </cell>
          <cell r="AH402" t="str">
            <v>Received</v>
          </cell>
          <cell r="AI402" t="str">
            <v>Jumpol Sudjitjul</v>
          </cell>
          <cell r="AJ402" t="str">
            <v/>
          </cell>
          <cell r="AK402" t="str">
            <v>07-May-2026 10:53:08</v>
          </cell>
          <cell r="AL402" t="str">
            <v>07-May-2026 12:16:26</v>
          </cell>
          <cell r="AM402" t="str">
            <v>0</v>
          </cell>
          <cell r="AP402" t="str">
            <v>For Info</v>
          </cell>
          <cell r="AQ402" t="str">
            <v>Locate</v>
          </cell>
        </row>
        <row r="403">
          <cell r="B403" t="str">
            <v>MM-ZTK-1F-GEN-PJM-MPR-0003</v>
          </cell>
          <cell r="C403" t="str">
            <v>MONTHLY PROGRESS REPORT NO. 0003 - CUT OFF 22 MAY 2026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A - Project Management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PJM</v>
          </cell>
          <cell r="M403" t="str">
            <v>Project Management</v>
          </cell>
          <cell r="N403" t="str">
            <v>MPR</v>
          </cell>
          <cell r="O403" t="str">
            <v>Monthly Progress Report</v>
          </cell>
          <cell r="P403" t="str">
            <v>0</v>
          </cell>
          <cell r="Q403" t="str">
            <v>Latest</v>
          </cell>
          <cell r="R403" t="str">
            <v>IFI</v>
          </cell>
          <cell r="S403" t="str">
            <v>Issued for Information</v>
          </cell>
          <cell r="T403" t="str">
            <v/>
          </cell>
          <cell r="U403" t="str">
            <v>26-May-2026 16:48:39</v>
          </cell>
          <cell r="V403" t="str">
            <v>26002z1fdcc@thoresen-jutal.com</v>
          </cell>
          <cell r="W403" t="str">
            <v>28-May-2026 11:20:43</v>
          </cell>
          <cell r="X403" t="str">
            <v>Jumpol Sudjitjul</v>
          </cell>
          <cell r="Y403" t="str">
            <v/>
          </cell>
          <cell r="Z403" t="str">
            <v/>
          </cell>
          <cell r="AA403" t="str">
            <v>Prin Jitatisil</v>
          </cell>
          <cell r="AB403" t="str">
            <v/>
          </cell>
          <cell r="AC403" t="str">
            <v>06-Jun-2026 10:59:18</v>
          </cell>
          <cell r="AE403" t="str">
            <v/>
          </cell>
          <cell r="AF403" t="str">
            <v/>
          </cell>
          <cell r="AG403" t="str">
            <v>REC</v>
          </cell>
          <cell r="AH403" t="str">
            <v>Received</v>
          </cell>
          <cell r="AJ403" t="str">
            <v/>
          </cell>
          <cell r="AK403" t="str">
            <v/>
          </cell>
          <cell r="AL403" t="str">
            <v/>
          </cell>
          <cell r="AM403" t="str">
            <v>0</v>
          </cell>
          <cell r="AP403" t="str">
            <v>For Info</v>
          </cell>
          <cell r="AQ403" t="str">
            <v>Locate</v>
          </cell>
        </row>
        <row r="404">
          <cell r="B404" t="str">
            <v>MM‐ZTK‐1F‐GEN‐PJM‐MPR‐0004</v>
          </cell>
          <cell r="C404" t="str">
            <v>MONTHLY PROGRESS REPORT NO. 0004 - CUT OFF 19 JUNE 2026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A - Project Management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PJM</v>
          </cell>
          <cell r="M404" t="str">
            <v>Project Management</v>
          </cell>
          <cell r="N404" t="str">
            <v>MPR</v>
          </cell>
          <cell r="O404" t="str">
            <v>Monthly Progress Report</v>
          </cell>
          <cell r="P404" t="str">
            <v>0</v>
          </cell>
          <cell r="Q404" t="str">
            <v>Latest</v>
          </cell>
          <cell r="R404" t="str">
            <v>IFI</v>
          </cell>
          <cell r="S404" t="str">
            <v>Issued for Information</v>
          </cell>
          <cell r="T404" t="str">
            <v/>
          </cell>
          <cell r="U404" t="str">
            <v>30-Jun-2026 08:34:25</v>
          </cell>
          <cell r="V404" t="str">
            <v>26002z1fdcc@thoresen-jutal.com</v>
          </cell>
          <cell r="W404" t="str">
            <v>30-Jun-2026 11:16:16</v>
          </cell>
          <cell r="X404" t="str">
            <v>Jumpol Sudjitjul</v>
          </cell>
          <cell r="Y404" t="str">
            <v/>
          </cell>
          <cell r="Z404" t="str">
            <v/>
          </cell>
          <cell r="AA404" t="str">
            <v>Prin Jitatisil</v>
          </cell>
          <cell r="AB404" t="str">
            <v/>
          </cell>
          <cell r="AC404" t="str">
            <v>01-Jul-2026 09:54:10</v>
          </cell>
          <cell r="AE404" t="str">
            <v/>
          </cell>
          <cell r="AF404" t="str">
            <v/>
          </cell>
          <cell r="AG404" t="str">
            <v>REC</v>
          </cell>
          <cell r="AH404" t="str">
            <v>Received</v>
          </cell>
          <cell r="AJ404" t="str">
            <v/>
          </cell>
          <cell r="AK404" t="str">
            <v/>
          </cell>
          <cell r="AL404" t="str">
            <v/>
          </cell>
          <cell r="AM404" t="str">
            <v>0</v>
          </cell>
          <cell r="AP404" t="str">
            <v>For Info</v>
          </cell>
          <cell r="AQ404" t="str">
            <v>Locate</v>
          </cell>
        </row>
        <row r="405">
          <cell r="B405" t="str">
            <v>MM-ZTK-1F-GEN-PJM-MPR-0005</v>
          </cell>
          <cell r="C405" t="str">
            <v>MONTHLY PROGRESS REPORT NO. 0005 CUT OFF 24 JULY 2026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A - Project Management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PJM</v>
          </cell>
          <cell r="M405" t="str">
            <v>Project Management</v>
          </cell>
          <cell r="N405" t="str">
            <v>MPR</v>
          </cell>
          <cell r="O405" t="str">
            <v>Monthly Progress Report</v>
          </cell>
          <cell r="P405" t="str">
            <v>0</v>
          </cell>
          <cell r="Q405" t="str">
            <v>Latest</v>
          </cell>
          <cell r="R405" t="str">
            <v>IFI</v>
          </cell>
          <cell r="S405" t="str">
            <v>Issued for Information</v>
          </cell>
          <cell r="T405" t="str">
            <v/>
          </cell>
          <cell r="U405" t="str">
            <v>30-Jul-2026 15:05:28</v>
          </cell>
          <cell r="V405" t="str">
            <v>26002z1fdcc@thoresen-jutal.com</v>
          </cell>
          <cell r="W405" t="str">
            <v>30-Jul-2026 15:19:08</v>
          </cell>
          <cell r="X405" t="str">
            <v>Jumpol Sudjitjul</v>
          </cell>
          <cell r="Y405" t="str">
            <v/>
          </cell>
          <cell r="Z405" t="str">
            <v/>
          </cell>
          <cell r="AA405" t="str">
            <v>Prin Jitatisil</v>
          </cell>
          <cell r="AB405" t="str">
            <v/>
          </cell>
          <cell r="AC405" t="str">
            <v>30-Jul-2026 18:29:26</v>
          </cell>
          <cell r="AE405" t="str">
            <v/>
          </cell>
          <cell r="AF405" t="str">
            <v/>
          </cell>
          <cell r="AG405" t="str">
            <v>REC</v>
          </cell>
          <cell r="AH405" t="str">
            <v>Received</v>
          </cell>
          <cell r="AJ405" t="str">
            <v/>
          </cell>
          <cell r="AK405" t="str">
            <v/>
          </cell>
          <cell r="AL405" t="str">
            <v/>
          </cell>
          <cell r="AM405" t="str">
            <v>0</v>
          </cell>
          <cell r="AP405" t="str">
            <v>For Info</v>
          </cell>
          <cell r="AQ405" t="str">
            <v>Locate</v>
          </cell>
        </row>
        <row r="406">
          <cell r="B406" t="str">
            <v>MM-ZTK-1F-GEN-PJM-MPR-0006</v>
          </cell>
          <cell r="C406" t="str">
            <v>MONTHLY PROGRESS REPORT NO. 0006 - CUT OFF 21 AUGUST 2026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A - Project Management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PJM</v>
          </cell>
          <cell r="M406" t="str">
            <v>Project Management</v>
          </cell>
          <cell r="N406" t="str">
            <v>MPR</v>
          </cell>
          <cell r="O406" t="str">
            <v>Monthly Progress Report</v>
          </cell>
          <cell r="P406" t="str">
            <v>0</v>
          </cell>
          <cell r="Q406" t="str">
            <v>Latest</v>
          </cell>
          <cell r="R406" t="str">
            <v>IFI</v>
          </cell>
          <cell r="S406" t="str">
            <v>Issued for Information</v>
          </cell>
          <cell r="T406" t="str">
            <v/>
          </cell>
          <cell r="U406" t="str">
            <v>28-Aug-2026 10:31:38</v>
          </cell>
          <cell r="V406" t="str">
            <v>26002z1fdcc@thoresen-jutal.com</v>
          </cell>
          <cell r="W406" t="str">
            <v>28-Aug-2026 14:17:01</v>
          </cell>
          <cell r="X406" t="str">
            <v>Jumpol Sudjitjul</v>
          </cell>
          <cell r="Y406" t="str">
            <v/>
          </cell>
          <cell r="Z406" t="str">
            <v/>
          </cell>
          <cell r="AA406" t="str">
            <v>Prin Jitatisil</v>
          </cell>
          <cell r="AB406" t="str">
            <v/>
          </cell>
          <cell r="AC406" t="str">
            <v>31-Aug-2026 14:31:21</v>
          </cell>
          <cell r="AE406" t="str">
            <v/>
          </cell>
          <cell r="AF406" t="str">
            <v/>
          </cell>
          <cell r="AG406" t="str">
            <v>REC</v>
          </cell>
          <cell r="AH406" t="str">
            <v>Received</v>
          </cell>
          <cell r="AJ406" t="str">
            <v/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>For Info</v>
          </cell>
          <cell r="AQ406" t="str">
            <v>Locate</v>
          </cell>
        </row>
        <row r="407">
          <cell r="B407" t="str">
            <v>MM-ZTK-1F-GEN-PJM-PDR-0002</v>
          </cell>
          <cell r="C407" t="str">
            <v>PROJECT CHANGE MANAGEMENT PROCEDURE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A - Project Management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PJM</v>
          </cell>
          <cell r="M407" t="str">
            <v>Project Management</v>
          </cell>
          <cell r="N407" t="str">
            <v>PDR</v>
          </cell>
          <cell r="O407" t="str">
            <v>Procedure</v>
          </cell>
          <cell r="P407" t="str">
            <v>0</v>
          </cell>
          <cell r="Q407" t="str">
            <v>Submitted</v>
          </cell>
          <cell r="R407" t="str">
            <v>IFR</v>
          </cell>
          <cell r="S407" t="str">
            <v>Issued for Review</v>
          </cell>
          <cell r="T407" t="str">
            <v/>
          </cell>
          <cell r="U407" t="str">
            <v>12-Mar-2026 19:19:13</v>
          </cell>
          <cell r="V407" t="str">
            <v>26002z1fdcc@thoresen-jutal.com</v>
          </cell>
          <cell r="W407" t="str">
            <v>13-Mar-2026 08:29:34</v>
          </cell>
          <cell r="X407" t="str">
            <v>Jumpol Sudjitjul</v>
          </cell>
          <cell r="Y407" t="str">
            <v>20-Mar-2026</v>
          </cell>
          <cell r="Z407" t="str">
            <v>22-Mar-2026 13:03:46</v>
          </cell>
          <cell r="AA407" t="str">
            <v>Prin Jitatisil</v>
          </cell>
          <cell r="AB407" t="str">
            <v>24-Mar-2026</v>
          </cell>
          <cell r="AC407" t="str">
            <v>22-Mar-2026 22:59:05</v>
          </cell>
          <cell r="AE407" t="str">
            <v/>
          </cell>
          <cell r="AF407" t="str">
            <v/>
          </cell>
          <cell r="AG407" t="str">
            <v>NA</v>
          </cell>
          <cell r="AH407" t="str">
            <v>Not Approved</v>
          </cell>
          <cell r="AI407" t="str">
            <v>Jumpol Sudjitjul</v>
          </cell>
          <cell r="AJ407" t="str">
            <v>26-Mar-2026</v>
          </cell>
          <cell r="AK407" t="str">
            <v>23-Mar-2026 09:50:38</v>
          </cell>
          <cell r="AL407" t="str">
            <v>23-Mar-2026 03:27:05</v>
          </cell>
          <cell r="AM407" t="str">
            <v>0</v>
          </cell>
          <cell r="AP407" t="str">
            <v>Focal Point</v>
          </cell>
          <cell r="AQ407" t="str">
            <v>Locate</v>
          </cell>
        </row>
        <row r="408">
          <cell r="B408" t="str">
            <v>MM-ZTK-1F-GEN-PJM-PDR-0002</v>
          </cell>
          <cell r="C408" t="str">
            <v>PROJECT CHANGE MANAGEMENT PROCEDURE</v>
          </cell>
          <cell r="D408" t="str">
            <v/>
          </cell>
          <cell r="E408" t="str">
            <v>A2</v>
          </cell>
          <cell r="F408" t="str">
            <v>Project Document</v>
          </cell>
          <cell r="G408" t="str">
            <v>Engineering Document</v>
          </cell>
          <cell r="H408" t="str">
            <v>Part A - Project Management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PJM</v>
          </cell>
          <cell r="M408" t="str">
            <v>Project Management</v>
          </cell>
          <cell r="N408" t="str">
            <v>PDR</v>
          </cell>
          <cell r="O408" t="str">
            <v>Procedure</v>
          </cell>
          <cell r="P408" t="str">
            <v>0</v>
          </cell>
          <cell r="Q408" t="str">
            <v>Submitted</v>
          </cell>
          <cell r="R408" t="str">
            <v>IFR</v>
          </cell>
          <cell r="S408" t="str">
            <v>Issued for Review</v>
          </cell>
          <cell r="T408" t="str">
            <v>07-Apr-2026</v>
          </cell>
          <cell r="U408" t="str">
            <v>13-May-2026 15:33:54</v>
          </cell>
          <cell r="V408" t="str">
            <v>26002z1fdcc@thoresen-jutal.com</v>
          </cell>
          <cell r="W408" t="str">
            <v>13-May-2026 15:41:57</v>
          </cell>
          <cell r="X408" t="str">
            <v>Jumpol Sudjitjul</v>
          </cell>
          <cell r="Y408" t="str">
            <v>20-May-2026</v>
          </cell>
          <cell r="Z408" t="str">
            <v>18-May-2026 13:16:33</v>
          </cell>
          <cell r="AA408" t="str">
            <v>Prin Jitatisil</v>
          </cell>
          <cell r="AB408" t="str">
            <v>22-May-2026</v>
          </cell>
          <cell r="AC408" t="str">
            <v>21-May-2026 09:51:43</v>
          </cell>
          <cell r="AE408" t="str">
            <v/>
          </cell>
          <cell r="AF408" t="str">
            <v/>
          </cell>
          <cell r="AG408" t="str">
            <v>APPR-C</v>
          </cell>
          <cell r="AH408" t="str">
            <v>Approved (Proceed to Rev.C)</v>
          </cell>
          <cell r="AI408" t="str">
            <v>Jumpol Sudjitjul</v>
          </cell>
          <cell r="AJ408" t="str">
            <v>26-May-2026</v>
          </cell>
          <cell r="AK408" t="str">
            <v>21-May-2026 13:08:21</v>
          </cell>
          <cell r="AL408" t="str">
            <v>21-May-2026 13:22:02</v>
          </cell>
          <cell r="AM408" t="str">
            <v>0</v>
          </cell>
          <cell r="AP408" t="str">
            <v>Focal Point</v>
          </cell>
          <cell r="AQ408" t="str">
            <v>Locate</v>
          </cell>
        </row>
        <row r="409">
          <cell r="B409" t="str">
            <v>MM-ZTK-1F-GEN-PJM-PDR-0003</v>
          </cell>
          <cell r="C409" t="str">
            <v>PROJECT DOCUMENT CONTROL AND NUMBERING PROCEDURE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A - Project Management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PJM</v>
          </cell>
          <cell r="M409" t="str">
            <v>Project Management</v>
          </cell>
          <cell r="N409" t="str">
            <v>PDR</v>
          </cell>
          <cell r="O409" t="str">
            <v>Procedure</v>
          </cell>
          <cell r="P409" t="str">
            <v>0</v>
          </cell>
          <cell r="Q409" t="str">
            <v>Submitted</v>
          </cell>
          <cell r="R409" t="str">
            <v>IFR</v>
          </cell>
          <cell r="S409" t="str">
            <v>Issued for Review</v>
          </cell>
          <cell r="T409" t="str">
            <v/>
          </cell>
          <cell r="U409" t="str">
            <v>17-Mar-2026 16:11:40</v>
          </cell>
          <cell r="V409" t="str">
            <v>26002z1fdcc@thoresen-jutal.com</v>
          </cell>
          <cell r="W409" t="str">
            <v>17-Mar-2026 16:37:48</v>
          </cell>
          <cell r="X409" t="str">
            <v>Jumpol Sudjitjul</v>
          </cell>
          <cell r="Y409" t="str">
            <v>24-Mar-2026</v>
          </cell>
          <cell r="Z409" t="str">
            <v>31-Mar-2026 09:53:54</v>
          </cell>
          <cell r="AA409" t="str">
            <v>Prin Jitatisil</v>
          </cell>
          <cell r="AB409" t="str">
            <v>26-Mar-2026</v>
          </cell>
          <cell r="AC409" t="str">
            <v>02-Apr-2026 16:47:31</v>
          </cell>
          <cell r="AE409" t="str">
            <v/>
          </cell>
          <cell r="AF409" t="str">
            <v/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30-Mar-2026</v>
          </cell>
          <cell r="AK409" t="str">
            <v>02-Apr-2026 19:18:14</v>
          </cell>
          <cell r="AL409" t="str">
            <v>02-Apr-2026 21:07:03</v>
          </cell>
          <cell r="AM409" t="str">
            <v>0</v>
          </cell>
          <cell r="AP409" t="str">
            <v>Focal Point</v>
          </cell>
          <cell r="AQ409" t="str">
            <v>Locate</v>
          </cell>
        </row>
        <row r="410">
          <cell r="B410" t="str">
            <v>MM-ZTK-1F-GEN-PJM-PDR-0004</v>
          </cell>
          <cell r="C410" t="str">
            <v>PROGRESS MEASUREMENT AND REPORTING PROCEDURE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A - Project Management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PJM</v>
          </cell>
          <cell r="M410" t="str">
            <v>Project Management</v>
          </cell>
          <cell r="N410" t="str">
            <v>PDR</v>
          </cell>
          <cell r="O410" t="str">
            <v>Procedure</v>
          </cell>
          <cell r="P410" t="str">
            <v>0</v>
          </cell>
          <cell r="Q410" t="str">
            <v>Submitted</v>
          </cell>
          <cell r="R410" t="str">
            <v>IFR</v>
          </cell>
          <cell r="S410" t="str">
            <v>Issued for Review</v>
          </cell>
          <cell r="T410" t="str">
            <v/>
          </cell>
          <cell r="U410" t="str">
            <v>18-Mar-2026 19:56:49</v>
          </cell>
          <cell r="V410" t="str">
            <v>26002z1fdcc@thoresen-jutal.com</v>
          </cell>
          <cell r="W410" t="str">
            <v>19-Mar-2026 09:11:23</v>
          </cell>
          <cell r="X410" t="str">
            <v>Jumpol Sudjitjul</v>
          </cell>
          <cell r="Y410" t="str">
            <v>26-Mar-2026</v>
          </cell>
          <cell r="Z410" t="str">
            <v/>
          </cell>
          <cell r="AA410" t="str">
            <v>Jirayu Pantito</v>
          </cell>
          <cell r="AB410" t="str">
            <v>30-Mar-2026</v>
          </cell>
          <cell r="AC410" t="str">
            <v>25-Mar-2026 11:24:45</v>
          </cell>
          <cell r="AD410" t="str">
            <v>Prin Jitatisil</v>
          </cell>
          <cell r="AE410" t="str">
            <v>31-Mar-2026</v>
          </cell>
          <cell r="AF410" t="str">
            <v>31-Mar-2026 09:54:21</v>
          </cell>
          <cell r="AG410" t="str">
            <v>NA</v>
          </cell>
          <cell r="AH410" t="str">
            <v>Not Approved</v>
          </cell>
          <cell r="AI410" t="str">
            <v>Jumpol Sudjitjul</v>
          </cell>
          <cell r="AJ410" t="str">
            <v>01-Apr-2026</v>
          </cell>
          <cell r="AK410" t="str">
            <v>31-Mar-2026 10:00:42</v>
          </cell>
          <cell r="AL410" t="str">
            <v>31-Mar-2026 10:27:52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MM-ZTK-1F-GEN-PJM-PDR-0004</v>
          </cell>
          <cell r="C411" t="str">
            <v>PROGRESS MEASUREMENT AND REPORTING PROCEDURE</v>
          </cell>
          <cell r="D411" t="str">
            <v/>
          </cell>
          <cell r="E411" t="str">
            <v>A2</v>
          </cell>
          <cell r="F411" t="str">
            <v>Project Document</v>
          </cell>
          <cell r="G411" t="str">
            <v>Engineering Document</v>
          </cell>
          <cell r="H411" t="str">
            <v>Part A - Project Management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PJM</v>
          </cell>
          <cell r="M411" t="str">
            <v>Project Management</v>
          </cell>
          <cell r="N411" t="str">
            <v>PDR</v>
          </cell>
          <cell r="O411" t="str">
            <v>Procedure</v>
          </cell>
          <cell r="P411" t="str">
            <v>0</v>
          </cell>
          <cell r="Q411" t="str">
            <v>Submitted</v>
          </cell>
          <cell r="R411" t="str">
            <v>IFR</v>
          </cell>
          <cell r="S411" t="str">
            <v>Issued for Review</v>
          </cell>
          <cell r="T411" t="str">
            <v>20-Apr-2026</v>
          </cell>
          <cell r="U411" t="str">
            <v>08-Apr-2026 16:59:47</v>
          </cell>
          <cell r="V411" t="str">
            <v>26002z1fdcc@thoresen-jutal.com</v>
          </cell>
          <cell r="W411" t="str">
            <v>10-Apr-2026 13:53:48</v>
          </cell>
          <cell r="X411" t="str">
            <v>Jumpol Sudjitjul</v>
          </cell>
          <cell r="Y411" t="str">
            <v>22-Apr-2026</v>
          </cell>
          <cell r="Z411" t="str">
            <v>15-Apr-2026 17:05:06</v>
          </cell>
          <cell r="AA411" t="str">
            <v>Jirayu Pantito</v>
          </cell>
          <cell r="AB411" t="str">
            <v>24-Apr-2026</v>
          </cell>
          <cell r="AC411" t="str">
            <v>25-Apr-2026 07:09:03</v>
          </cell>
          <cell r="AD411" t="str">
            <v>Prin Jitatisil</v>
          </cell>
          <cell r="AE411" t="str">
            <v>27-Apr-2026</v>
          </cell>
          <cell r="AF411" t="str">
            <v>28-Apr-2026 08:24:37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28-Apr-2026</v>
          </cell>
          <cell r="AK411" t="str">
            <v>28-Apr-2026 10:14:30</v>
          </cell>
          <cell r="AL411" t="str">
            <v>28-Apr-2026 11:00:44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MM-ZTK-1F-GEN-PJM-PDR-0005</v>
          </cell>
          <cell r="C412" t="str">
            <v>PROJECT PLANNING &amp; CONTROL PROCEDURE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A - Project Management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PJM</v>
          </cell>
          <cell r="M412" t="str">
            <v>Project Management</v>
          </cell>
          <cell r="N412" t="str">
            <v>PDR</v>
          </cell>
          <cell r="O412" t="str">
            <v>Procedure</v>
          </cell>
          <cell r="P412" t="str">
            <v>0</v>
          </cell>
          <cell r="Q412" t="str">
            <v>Submitted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12-Mar-2026 19:19:38</v>
          </cell>
          <cell r="V412" t="str">
            <v>26002z1fdcc@thoresen-jutal.com</v>
          </cell>
          <cell r="W412" t="str">
            <v>13-Mar-2026 08:30:07</v>
          </cell>
          <cell r="X412" t="str">
            <v>Jumpol Sudjitjul</v>
          </cell>
          <cell r="Y412" t="str">
            <v>20-Mar-2026</v>
          </cell>
          <cell r="Z412" t="str">
            <v>22-Mar-2026 18:22:53</v>
          </cell>
          <cell r="AA412" t="str">
            <v>Prin Jitatisil</v>
          </cell>
          <cell r="AB412" t="str">
            <v>24-Mar-2026</v>
          </cell>
          <cell r="AC412" t="str">
            <v>22-Mar-2026 23:03:00</v>
          </cell>
          <cell r="AE412" t="str">
            <v/>
          </cell>
          <cell r="AF412" t="str">
            <v/>
          </cell>
          <cell r="AG412" t="str">
            <v>NA</v>
          </cell>
          <cell r="AH412" t="str">
            <v>Not Approved</v>
          </cell>
          <cell r="AI412" t="str">
            <v>Jumpol Sudjitjul</v>
          </cell>
          <cell r="AJ412" t="str">
            <v>26-Mar-2026</v>
          </cell>
          <cell r="AK412" t="str">
            <v>23-Mar-2026 09:44:12</v>
          </cell>
          <cell r="AL412" t="str">
            <v>23-Mar-2026 10:05:34</v>
          </cell>
          <cell r="AM412" t="str">
            <v>0</v>
          </cell>
          <cell r="AP412" t="str">
            <v>Focal Point</v>
          </cell>
          <cell r="AQ412" t="str">
            <v>Locate</v>
          </cell>
        </row>
        <row r="413">
          <cell r="B413" t="str">
            <v>MM-ZTK-1F-GEN-PJM-PDR-0005</v>
          </cell>
          <cell r="C413" t="str">
            <v>PROJECT PLANNING &amp; CONTROL PROCEDURE</v>
          </cell>
          <cell r="D413" t="str">
            <v/>
          </cell>
          <cell r="E413" t="str">
            <v>A2</v>
          </cell>
          <cell r="F413" t="str">
            <v>Project Document</v>
          </cell>
          <cell r="G413" t="str">
            <v>Engineering Document</v>
          </cell>
          <cell r="H413" t="str">
            <v>Part A - Project Management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PJM</v>
          </cell>
          <cell r="M413" t="str">
            <v>Project Management</v>
          </cell>
          <cell r="N413" t="str">
            <v>PDR</v>
          </cell>
          <cell r="O413" t="str">
            <v>Procedure</v>
          </cell>
          <cell r="P413" t="str">
            <v>0</v>
          </cell>
          <cell r="Q413" t="str">
            <v>Submitted</v>
          </cell>
          <cell r="R413" t="str">
            <v>IFR</v>
          </cell>
          <cell r="S413" t="str">
            <v>Issued for Review</v>
          </cell>
          <cell r="T413" t="str">
            <v>07-Apr-2026</v>
          </cell>
          <cell r="U413" t="str">
            <v>08-Apr-2026 16:24:40</v>
          </cell>
          <cell r="V413" t="str">
            <v>26002z1fdcc@thoresen-jutal.com</v>
          </cell>
          <cell r="W413" t="str">
            <v>10-Apr-2026 13:56:46</v>
          </cell>
          <cell r="X413" t="str">
            <v>Jumpol Sudjitjul</v>
          </cell>
          <cell r="Y413" t="str">
            <v>22-Apr-2026</v>
          </cell>
          <cell r="Z413" t="str">
            <v>25-Apr-2026 06:57:30</v>
          </cell>
          <cell r="AA413" t="str">
            <v>Prin Jitatisil</v>
          </cell>
          <cell r="AB413" t="str">
            <v>24-Apr-2026</v>
          </cell>
          <cell r="AC413" t="str">
            <v>28-Apr-2026 10:53:54</v>
          </cell>
          <cell r="AE413" t="str">
            <v/>
          </cell>
          <cell r="AF413" t="str">
            <v/>
          </cell>
          <cell r="AG413" t="str">
            <v>APPR</v>
          </cell>
          <cell r="AH413" t="str">
            <v>Approved</v>
          </cell>
          <cell r="AI413" t="str">
            <v>Jumpol Sudjitjul</v>
          </cell>
          <cell r="AJ413" t="str">
            <v>28-Apr-2026</v>
          </cell>
          <cell r="AK413" t="str">
            <v>28-Apr-2026 14:07:12</v>
          </cell>
          <cell r="AL413" t="str">
            <v>28-Apr-2026 14:43:21</v>
          </cell>
          <cell r="AM413" t="str">
            <v>0</v>
          </cell>
          <cell r="AP413" t="str">
            <v>Focal Point</v>
          </cell>
          <cell r="AQ413" t="str">
            <v>Locate</v>
          </cell>
        </row>
        <row r="414">
          <cell r="B414" t="str">
            <v>MM-ZTK-1F-GEN-PJM-PDR-0007</v>
          </cell>
          <cell r="C414" t="str">
            <v>PROJECT RISK ASSESSMENT PROCEDURE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A - Project Management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PJM</v>
          </cell>
          <cell r="M414" t="str">
            <v>Project Management</v>
          </cell>
          <cell r="N414" t="str">
            <v>PDR</v>
          </cell>
          <cell r="O414" t="str">
            <v>Procedure</v>
          </cell>
          <cell r="P414" t="str">
            <v>0</v>
          </cell>
          <cell r="Q414" t="str">
            <v>Submitted</v>
          </cell>
          <cell r="R414" t="str">
            <v>IFR</v>
          </cell>
          <cell r="S414" t="str">
            <v>Issued for Review</v>
          </cell>
          <cell r="T414" t="str">
            <v/>
          </cell>
          <cell r="U414" t="str">
            <v>23-Mar-2026 10:10:02</v>
          </cell>
          <cell r="V414" t="str">
            <v>26002z1fdcc@thoresen-jutal.com</v>
          </cell>
          <cell r="W414" t="str">
            <v>23-Mar-2026 10:56:00</v>
          </cell>
          <cell r="X414" t="str">
            <v>Jumpol Sudjitjul</v>
          </cell>
          <cell r="Y414" t="str">
            <v>30-Mar-2026</v>
          </cell>
          <cell r="Z414" t="str">
            <v>07-Apr-2026 00:36:41</v>
          </cell>
          <cell r="AA414" t="str">
            <v>Prin Jitatisil</v>
          </cell>
          <cell r="AB414" t="str">
            <v>01-Apr-2026</v>
          </cell>
          <cell r="AC414" t="str">
            <v>17-Apr-2026 11:22:56</v>
          </cell>
          <cell r="AE414" t="str">
            <v/>
          </cell>
          <cell r="AF414" t="str">
            <v/>
          </cell>
          <cell r="AG414" t="str">
            <v>AWC-C</v>
          </cell>
          <cell r="AH414" t="str">
            <v>Approved with Comment (Proceed to Rev.C)</v>
          </cell>
          <cell r="AI414" t="str">
            <v>Jumpol Sudjitjul</v>
          </cell>
          <cell r="AJ414" t="str">
            <v>03-Apr-2026</v>
          </cell>
          <cell r="AK414" t="str">
            <v>17-Apr-2026 11:47:25</v>
          </cell>
          <cell r="AL414" t="str">
            <v>17-Apr-2026 05:08:21</v>
          </cell>
          <cell r="AM414" t="str">
            <v>0</v>
          </cell>
          <cell r="AP414" t="str">
            <v>Focal Point</v>
          </cell>
          <cell r="AQ414" t="str">
            <v>Locate</v>
          </cell>
        </row>
        <row r="415">
          <cell r="B415" t="str">
            <v>MM-ZTK-1F-GEN-PJM-PEP-0001</v>
          </cell>
          <cell r="C415" t="str">
            <v>PROJECT EXECUTION PLAN</v>
          </cell>
          <cell r="D415" t="str">
            <v/>
          </cell>
          <cell r="E415" t="str">
            <v>A1</v>
          </cell>
          <cell r="F415" t="str">
            <v>Project Document</v>
          </cell>
          <cell r="G415" t="str">
            <v>Engineering Document</v>
          </cell>
          <cell r="H415" t="str">
            <v>Part A - Project Management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PJM</v>
          </cell>
          <cell r="M415" t="str">
            <v>Project Management</v>
          </cell>
          <cell r="N415" t="str">
            <v>PEP</v>
          </cell>
          <cell r="O415" t="str">
            <v>Project Execution Plan</v>
          </cell>
          <cell r="P415" t="str">
            <v>0</v>
          </cell>
          <cell r="Q415" t="str">
            <v>Submitted</v>
          </cell>
          <cell r="R415" t="str">
            <v>IFR</v>
          </cell>
          <cell r="S415" t="str">
            <v>Issued for Review</v>
          </cell>
          <cell r="T415" t="str">
            <v/>
          </cell>
          <cell r="U415" t="str">
            <v>19-Mar-2026 14:13:58</v>
          </cell>
          <cell r="V415" t="str">
            <v>26002z1fdcc@thoresen-jutal.com</v>
          </cell>
          <cell r="W415" t="str">
            <v>19-Mar-2026 14:27:10</v>
          </cell>
          <cell r="X415" t="str">
            <v>Jumpol Sudjitjul</v>
          </cell>
          <cell r="Y415" t="str">
            <v>26-Mar-2026</v>
          </cell>
          <cell r="Z415" t="str">
            <v>29-Mar-2026 16:21:54</v>
          </cell>
          <cell r="AA415" t="str">
            <v>Prin Jitatisil</v>
          </cell>
          <cell r="AB415" t="str">
            <v>30-Mar-2026</v>
          </cell>
          <cell r="AC415" t="str">
            <v>02-Apr-2026 17:00:56</v>
          </cell>
          <cell r="AE415" t="str">
            <v/>
          </cell>
          <cell r="AF415" t="str">
            <v/>
          </cell>
          <cell r="AG415" t="str">
            <v>NA</v>
          </cell>
          <cell r="AH415" t="str">
            <v>Not Approved</v>
          </cell>
          <cell r="AI415" t="str">
            <v>Jumpol Sudjitjul</v>
          </cell>
          <cell r="AJ415" t="str">
            <v>01-Apr-2026</v>
          </cell>
          <cell r="AK415" t="str">
            <v>02-Apr-2026 19:16:29</v>
          </cell>
          <cell r="AL415" t="str">
            <v>02-Apr-2026 21:09:41</v>
          </cell>
          <cell r="AM415" t="str">
            <v>0</v>
          </cell>
          <cell r="AP415" t="str">
            <v>Focal Point</v>
          </cell>
          <cell r="AQ415" t="str">
            <v>Locate</v>
          </cell>
        </row>
        <row r="416">
          <cell r="B416" t="str">
            <v>MM-ZTK-1F-GEN-PJM-PEP-0001</v>
          </cell>
          <cell r="C416" t="str">
            <v>PROJECT EXECUTION PLAN</v>
          </cell>
          <cell r="D416" t="str">
            <v/>
          </cell>
          <cell r="E416" t="str">
            <v>A2</v>
          </cell>
          <cell r="F416" t="str">
            <v>Project Document</v>
          </cell>
          <cell r="G416" t="str">
            <v>Engineering Document</v>
          </cell>
          <cell r="H416" t="str">
            <v>Part A - Project Management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PJM</v>
          </cell>
          <cell r="M416" t="str">
            <v>Project Management</v>
          </cell>
          <cell r="N416" t="str">
            <v>PEP</v>
          </cell>
          <cell r="O416" t="str">
            <v>Project Execution Plan</v>
          </cell>
          <cell r="P416" t="str">
            <v>0</v>
          </cell>
          <cell r="Q416" t="str">
            <v>Submitted</v>
          </cell>
          <cell r="R416" t="str">
            <v>IFR</v>
          </cell>
          <cell r="S416" t="str">
            <v>Issued for Review</v>
          </cell>
          <cell r="T416" t="str">
            <v/>
          </cell>
          <cell r="U416" t="str">
            <v>21-Jun-2026 22:41:43</v>
          </cell>
          <cell r="V416" t="str">
            <v>26002z1fdcc@thoresen-jutal.com</v>
          </cell>
          <cell r="W416" t="str">
            <v>22-Jun-2026 14:06:03</v>
          </cell>
          <cell r="X416" t="str">
            <v>Jumpol Sudjitjul</v>
          </cell>
          <cell r="Y416" t="str">
            <v>29-Jun-2026</v>
          </cell>
          <cell r="Z416" t="str">
            <v>29-Jun-2026 08:56:16</v>
          </cell>
          <cell r="AA416" t="str">
            <v>Prin Jitatisil</v>
          </cell>
          <cell r="AB416" t="str">
            <v>01-Jul-2026</v>
          </cell>
          <cell r="AC416" t="str">
            <v>29-Jun-2026 11:04:13</v>
          </cell>
          <cell r="AE416" t="str">
            <v/>
          </cell>
          <cell r="AF416" t="str">
            <v/>
          </cell>
          <cell r="AG416" t="str">
            <v>AWC-C</v>
          </cell>
          <cell r="AH416" t="str">
            <v>Approved with Comment (Proceed to Rev.C)</v>
          </cell>
          <cell r="AI416" t="str">
            <v>Jumpol Sudjitjul</v>
          </cell>
          <cell r="AJ416" t="str">
            <v>03-Jul-2026</v>
          </cell>
          <cell r="AK416" t="str">
            <v>30-Jun-2026 09:41:36</v>
          </cell>
          <cell r="AL416" t="str">
            <v>30-Jun-2026 03:28:27</v>
          </cell>
          <cell r="AM416" t="str">
            <v>0</v>
          </cell>
          <cell r="AP416" t="str">
            <v>Focal Point</v>
          </cell>
          <cell r="AQ416" t="str">
            <v>Locate</v>
          </cell>
        </row>
        <row r="417">
          <cell r="B417" t="str">
            <v>MM-ZTK-1F-GEN-PJM-PLN-0003</v>
          </cell>
          <cell r="C417" t="str">
            <v>60 DAY LOOK AHEAD PLAN FOR EARLY WORK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A - Project Management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PJM</v>
          </cell>
          <cell r="M417" t="str">
            <v>Project Management</v>
          </cell>
          <cell r="N417" t="str">
            <v>PLN</v>
          </cell>
          <cell r="O417" t="str">
            <v>Plan</v>
          </cell>
          <cell r="P417" t="str">
            <v>0</v>
          </cell>
          <cell r="Q417" t="str">
            <v>Submitted</v>
          </cell>
          <cell r="R417" t="str">
            <v>IFR</v>
          </cell>
          <cell r="S417" t="str">
            <v>Issued for Review</v>
          </cell>
          <cell r="T417" t="str">
            <v/>
          </cell>
          <cell r="U417" t="str">
            <v>25-Feb-2026 16:40:14</v>
          </cell>
          <cell r="V417" t="str">
            <v>26002z1fdcc@thoresen-jutal.com</v>
          </cell>
          <cell r="W417" t="str">
            <v>27-Feb-2026 15:30:20</v>
          </cell>
          <cell r="X417" t="str">
            <v>Jumpol Sudjitjul</v>
          </cell>
          <cell r="Y417" t="str">
            <v>09-Mar-2026</v>
          </cell>
          <cell r="Z417" t="str">
            <v>09-Mar-2026 13:16:12</v>
          </cell>
          <cell r="AA417" t="str">
            <v>Jirayu Pantito</v>
          </cell>
          <cell r="AB417" t="str">
            <v>11-Mar-2026</v>
          </cell>
          <cell r="AC417" t="str">
            <v>10-Mar-2026 07:33:24</v>
          </cell>
          <cell r="AD417" t="str">
            <v>Prin Jitatisil</v>
          </cell>
          <cell r="AE417" t="str">
            <v>12-Mar-2026</v>
          </cell>
          <cell r="AF417" t="str">
            <v>11-Mar-2026 12:55:20</v>
          </cell>
          <cell r="AG417" t="str">
            <v>NA</v>
          </cell>
          <cell r="AH417" t="str">
            <v>Not Approved</v>
          </cell>
          <cell r="AI417" t="str">
            <v>Jumpol Sudjitjul</v>
          </cell>
          <cell r="AJ417" t="str">
            <v>13-Mar-2026</v>
          </cell>
          <cell r="AK417" t="str">
            <v>11-Mar-2026 12:59:53</v>
          </cell>
          <cell r="AL417" t="str">
            <v>11-Mar-2026 13:15:31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MM-ZTK-1F-GEN-PJM-PLN-0003</v>
          </cell>
          <cell r="C418" t="str">
            <v>60 DAY LOOK AHEAD PLAN FOR EARLY WORK</v>
          </cell>
          <cell r="D418" t="str">
            <v/>
          </cell>
          <cell r="E418" t="str">
            <v>A2</v>
          </cell>
          <cell r="F418" t="str">
            <v>Project Document</v>
          </cell>
          <cell r="G418" t="str">
            <v>Engineering Document</v>
          </cell>
          <cell r="H418" t="str">
            <v>Part A - Project Management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PJM</v>
          </cell>
          <cell r="M418" t="str">
            <v>Project Management</v>
          </cell>
          <cell r="N418" t="str">
            <v>PLN</v>
          </cell>
          <cell r="O418" t="str">
            <v>Plan</v>
          </cell>
          <cell r="P418" t="str">
            <v>0</v>
          </cell>
          <cell r="Q418" t="str">
            <v>Submitted</v>
          </cell>
          <cell r="R418" t="str">
            <v>IFR</v>
          </cell>
          <cell r="S418" t="str">
            <v>Issued for Review</v>
          </cell>
          <cell r="T418" t="str">
            <v>25-Mar-2026</v>
          </cell>
          <cell r="U418" t="str">
            <v>07-Apr-2026 18:18:52</v>
          </cell>
          <cell r="V418" t="str">
            <v>26002z1fdcc@thoresen-jutal.com</v>
          </cell>
          <cell r="W418" t="str">
            <v>08-Apr-2026 07:01:47</v>
          </cell>
          <cell r="X418" t="str">
            <v>Jumpol Sudjitjul</v>
          </cell>
          <cell r="Y418" t="str">
            <v>20-Apr-2026</v>
          </cell>
          <cell r="Z418" t="str">
            <v>21-Apr-2026 09:10:34</v>
          </cell>
          <cell r="AA418" t="str">
            <v>Jirayu Pantito</v>
          </cell>
          <cell r="AB418" t="str">
            <v>22-Apr-2026</v>
          </cell>
          <cell r="AC418" t="str">
            <v>03-May-2026 19:10:19</v>
          </cell>
          <cell r="AD418" t="str">
            <v>Prin Jitatisil</v>
          </cell>
          <cell r="AE418" t="str">
            <v>23-Apr-2026</v>
          </cell>
          <cell r="AF418" t="str">
            <v>06-May-2026 08:47:48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24-Apr-2026</v>
          </cell>
          <cell r="AK418" t="str">
            <v>06-May-2026 09:32:36</v>
          </cell>
          <cell r="AL418" t="str">
            <v>06-May-2026 09:50:17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MM-ZTK-1F-GEN-PJM-PLN-0005</v>
          </cell>
          <cell r="C419" t="str">
            <v>DETAIL WORK TIME SCHEDULE L3/L4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A - Project Management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PJM</v>
          </cell>
          <cell r="M419" t="str">
            <v>Project Management</v>
          </cell>
          <cell r="N419" t="str">
            <v>PLN</v>
          </cell>
          <cell r="O419" t="str">
            <v>Plan</v>
          </cell>
          <cell r="P419" t="str">
            <v>0</v>
          </cell>
          <cell r="Q419" t="str">
            <v>Submitted</v>
          </cell>
          <cell r="R419" t="str">
            <v>IFR</v>
          </cell>
          <cell r="S419" t="str">
            <v>Issued for Review</v>
          </cell>
          <cell r="T419" t="str">
            <v/>
          </cell>
          <cell r="U419" t="str">
            <v>17-Mar-2026 11:05:46</v>
          </cell>
          <cell r="V419" t="str">
            <v>26002z1fdcc@thoresen-jutal.com</v>
          </cell>
          <cell r="W419" t="str">
            <v>17-Mar-2026 13:25:30</v>
          </cell>
          <cell r="X419" t="str">
            <v>Jumpol Sudjitjul</v>
          </cell>
          <cell r="Y419" t="str">
            <v>24-Mar-2026</v>
          </cell>
          <cell r="Z419" t="str">
            <v>24-Mar-2026 15:31:09</v>
          </cell>
          <cell r="AA419" t="str">
            <v>Jirayu Pantito</v>
          </cell>
          <cell r="AB419" t="str">
            <v>26-Mar-2026</v>
          </cell>
          <cell r="AC419" t="str">
            <v>25-Mar-2026 11:55:01</v>
          </cell>
          <cell r="AD419" t="str">
            <v>Prin Jitatisil</v>
          </cell>
          <cell r="AE419" t="str">
            <v>27-Mar-2026</v>
          </cell>
          <cell r="AF419" t="str">
            <v>31-Mar-2026 10:00:27</v>
          </cell>
          <cell r="AG419" t="str">
            <v>NA</v>
          </cell>
          <cell r="AH419" t="str">
            <v>Not Approved</v>
          </cell>
          <cell r="AI419" t="str">
            <v>Jumpol Sudjitjul</v>
          </cell>
          <cell r="AJ419" t="str">
            <v>30-Mar-2026</v>
          </cell>
          <cell r="AK419" t="str">
            <v>31-Mar-2026 10:03:30</v>
          </cell>
          <cell r="AL419" t="str">
            <v>31-Mar-2026 10:22:28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MM-ZTK-1F-GEN-PJM-SCD-0002</v>
          </cell>
          <cell r="C420" t="str">
            <v>DETAIL WORK TIME SCHEDULE L5/L6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A - Project Management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PJM</v>
          </cell>
          <cell r="M420" t="str">
            <v>Project Management</v>
          </cell>
          <cell r="N420" t="str">
            <v>SCD</v>
          </cell>
          <cell r="O420" t="str">
            <v>Schedule</v>
          </cell>
          <cell r="P420" t="str">
            <v>0</v>
          </cell>
          <cell r="Q420" t="str">
            <v>Submitted</v>
          </cell>
          <cell r="R420" t="str">
            <v>IFR</v>
          </cell>
          <cell r="S420" t="str">
            <v>Issued for Review</v>
          </cell>
          <cell r="T420" t="str">
            <v/>
          </cell>
          <cell r="U420" t="str">
            <v>20-Mar-2026 17:30:35</v>
          </cell>
          <cell r="V420" t="str">
            <v>26002z1fdcc@thoresen-jutal.com</v>
          </cell>
          <cell r="W420" t="str">
            <v>20-Mar-2026 17:35:54</v>
          </cell>
          <cell r="X420" t="str">
            <v>Jumpol Sudjitjul</v>
          </cell>
          <cell r="Y420" t="str">
            <v>30-Mar-2026</v>
          </cell>
          <cell r="Z420" t="str">
            <v>26-Mar-2026 11:19:30</v>
          </cell>
          <cell r="AA420" t="str">
            <v>Jirayu Pantito</v>
          </cell>
          <cell r="AB420" t="str">
            <v>01-Apr-2026</v>
          </cell>
          <cell r="AC420" t="str">
            <v>30-Mar-2026 07:58:22</v>
          </cell>
          <cell r="AD420" t="str">
            <v>Prin Jitatisil</v>
          </cell>
          <cell r="AE420" t="str">
            <v>02-Apr-2026</v>
          </cell>
          <cell r="AF420" t="str">
            <v>31-Mar-2026 10:07:18</v>
          </cell>
          <cell r="AG420" t="str">
            <v>NA</v>
          </cell>
          <cell r="AH420" t="str">
            <v>Not Approved</v>
          </cell>
          <cell r="AI420" t="str">
            <v>Jumpol Sudjitjul</v>
          </cell>
          <cell r="AJ420" t="str">
            <v>03-Apr-2026</v>
          </cell>
          <cell r="AK420" t="str">
            <v>31-Mar-2026 10:08:40</v>
          </cell>
          <cell r="AL420" t="str">
            <v>31-Mar-2026 10:24:55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MM-ZTK-1F-GEN-PJM-WPR-0001</v>
          </cell>
          <cell r="C421" t="str">
            <v>WEEKLY REPORT NO:0001 CUT OFF 06 MARCH 2026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A - Project Management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PJM</v>
          </cell>
          <cell r="M421" t="str">
            <v>Project Management</v>
          </cell>
          <cell r="N421" t="str">
            <v>WPR</v>
          </cell>
          <cell r="O421" t="str">
            <v>Weekly Progress Report</v>
          </cell>
          <cell r="P421" t="str">
            <v>0</v>
          </cell>
          <cell r="Q421" t="str">
            <v>Submitted</v>
          </cell>
          <cell r="R421" t="str">
            <v>IFI</v>
          </cell>
          <cell r="S421" t="str">
            <v>Issued for Information</v>
          </cell>
          <cell r="T421" t="str">
            <v/>
          </cell>
          <cell r="U421" t="str">
            <v>18-Mar-2026 19:57:19</v>
          </cell>
          <cell r="V421" t="str">
            <v>26002z1fdcc@thoresen-jutal.com</v>
          </cell>
          <cell r="W421" t="str">
            <v>19-Mar-2026 09:07:19</v>
          </cell>
          <cell r="X421" t="str">
            <v>Jumpol Sudjitjul</v>
          </cell>
          <cell r="Y421" t="str">
            <v/>
          </cell>
          <cell r="Z421" t="str">
            <v/>
          </cell>
          <cell r="AA421" t="str">
            <v>Prin Jitatisil</v>
          </cell>
          <cell r="AB421" t="str">
            <v/>
          </cell>
          <cell r="AC421" t="str">
            <v>22-Mar-2026 23:07:28</v>
          </cell>
          <cell r="AE421" t="str">
            <v/>
          </cell>
          <cell r="AF421" t="str">
            <v/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  <cell r="AJ421" t="str">
            <v/>
          </cell>
          <cell r="AK421" t="str">
            <v>23-Mar-2026 09:43:32</v>
          </cell>
          <cell r="AL421" t="str">
            <v>23-Mar-2026 10:15:42</v>
          </cell>
          <cell r="AM421" t="str">
            <v>0</v>
          </cell>
          <cell r="AP421" t="str">
            <v>For Info</v>
          </cell>
          <cell r="AQ421" t="str">
            <v>Locate</v>
          </cell>
        </row>
        <row r="422">
          <cell r="B422" t="str">
            <v>MM-ZTK-1F-GEN-PJM-WPR-0002</v>
          </cell>
          <cell r="C422" t="str">
            <v>WEEKLY REPORT NO:0002 CUT OFF 13 MARCH 2026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A - Project Management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PJM</v>
          </cell>
          <cell r="M422" t="str">
            <v>Project Management</v>
          </cell>
          <cell r="N422" t="str">
            <v>WPR</v>
          </cell>
          <cell r="O422" t="str">
            <v>Weekly Progress Report</v>
          </cell>
          <cell r="P422" t="str">
            <v>0</v>
          </cell>
          <cell r="Q422" t="str">
            <v>Submitted</v>
          </cell>
          <cell r="R422" t="str">
            <v>IFI</v>
          </cell>
          <cell r="S422" t="str">
            <v>Issued for Information</v>
          </cell>
          <cell r="T422" t="str">
            <v/>
          </cell>
          <cell r="U422" t="str">
            <v>18-Mar-2026 19:57:55</v>
          </cell>
          <cell r="V422" t="str">
            <v>26002z1fdcc@thoresen-jutal.com</v>
          </cell>
          <cell r="W422" t="str">
            <v>19-Mar-2026 09:08:30</v>
          </cell>
          <cell r="X422" t="str">
            <v>Jumpol Sudjitjul</v>
          </cell>
          <cell r="Y422" t="str">
            <v/>
          </cell>
          <cell r="Z422" t="str">
            <v/>
          </cell>
          <cell r="AA422" t="str">
            <v>Prin Jitatisil</v>
          </cell>
          <cell r="AB422" t="str">
            <v/>
          </cell>
          <cell r="AC422" t="str">
            <v>22-Mar-2026 23:19:34</v>
          </cell>
          <cell r="AE422" t="str">
            <v/>
          </cell>
          <cell r="AF422" t="str">
            <v/>
          </cell>
          <cell r="AG422" t="str">
            <v>AWC</v>
          </cell>
          <cell r="AH422" t="str">
            <v>Approved with Comment</v>
          </cell>
          <cell r="AI422" t="str">
            <v>Jumpol Sudjitjul</v>
          </cell>
          <cell r="AJ422" t="str">
            <v/>
          </cell>
          <cell r="AK422" t="str">
            <v>23-Mar-2026 09:41:38</v>
          </cell>
          <cell r="AL422" t="str">
            <v>23-Mar-2026 10:14:34</v>
          </cell>
          <cell r="AM422" t="str">
            <v>0</v>
          </cell>
          <cell r="AP422" t="str">
            <v>For Info</v>
          </cell>
          <cell r="AQ422" t="str">
            <v>Locate</v>
          </cell>
        </row>
        <row r="423">
          <cell r="B423" t="str">
            <v>MM-ZTK-1F-GEN-PJM-WPR-0003</v>
          </cell>
          <cell r="C423" t="str">
            <v>WEEKLY REPORT NO.0003 CUT OFF 20 MARCH 2026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A - Project Management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PJM</v>
          </cell>
          <cell r="M423" t="str">
            <v>Project Management</v>
          </cell>
          <cell r="N423" t="str">
            <v>WPR</v>
          </cell>
          <cell r="O423" t="str">
            <v>Weekly Progress Report</v>
          </cell>
          <cell r="P423" t="str">
            <v>0</v>
          </cell>
          <cell r="Q423" t="str">
            <v>Latest</v>
          </cell>
          <cell r="R423" t="str">
            <v>IFI</v>
          </cell>
          <cell r="S423" t="str">
            <v>Issued for Information</v>
          </cell>
          <cell r="T423" t="str">
            <v/>
          </cell>
          <cell r="U423" t="str">
            <v>17-Apr-2026 12:10:56</v>
          </cell>
          <cell r="V423" t="str">
            <v>26002z1fdcc@thoresen-jutal.com</v>
          </cell>
          <cell r="W423" t="str">
            <v>17-Apr-2026 13:42:08</v>
          </cell>
          <cell r="X423" t="str">
            <v>Jumpol Sudjitjul</v>
          </cell>
          <cell r="Y423" t="str">
            <v/>
          </cell>
          <cell r="Z423" t="str">
            <v/>
          </cell>
          <cell r="AA423" t="str">
            <v>Prin Jitatisil</v>
          </cell>
          <cell r="AB423" t="str">
            <v/>
          </cell>
          <cell r="AC423" t="str">
            <v>28-Apr-2026 10:39:22</v>
          </cell>
          <cell r="AE423" t="str">
            <v/>
          </cell>
          <cell r="AF423" t="str">
            <v/>
          </cell>
          <cell r="AG423" t="str">
            <v>REC</v>
          </cell>
          <cell r="AH423" t="str">
            <v>Received</v>
          </cell>
          <cell r="AJ423" t="str">
            <v/>
          </cell>
          <cell r="AK423" t="str">
            <v/>
          </cell>
          <cell r="AL423" t="str">
            <v/>
          </cell>
          <cell r="AM423" t="str">
            <v>0</v>
          </cell>
          <cell r="AP423" t="str">
            <v>For Info</v>
          </cell>
          <cell r="AQ423" t="str">
            <v>Locate</v>
          </cell>
        </row>
        <row r="424">
          <cell r="B424" t="str">
            <v>MM-ZTK-1F-GEN-PJM-WPR-0004</v>
          </cell>
          <cell r="C424" t="str">
            <v>WEEKLY REPORT NO.0003 CUT OFF 27 MARCH 2026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A - Project Management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PJM</v>
          </cell>
          <cell r="M424" t="str">
            <v>Project Management</v>
          </cell>
          <cell r="N424" t="str">
            <v>WPR</v>
          </cell>
          <cell r="O424" t="str">
            <v>Weekly Progress Report</v>
          </cell>
          <cell r="P424" t="str">
            <v>0</v>
          </cell>
          <cell r="Q424" t="str">
            <v>Latest</v>
          </cell>
          <cell r="R424" t="str">
            <v>IFI</v>
          </cell>
          <cell r="S424" t="str">
            <v>Issued for Information</v>
          </cell>
          <cell r="T424" t="str">
            <v/>
          </cell>
          <cell r="U424" t="str">
            <v>17-Apr-2026 12:11:21</v>
          </cell>
          <cell r="V424" t="str">
            <v>26002z1fdcc@thoresen-jutal.com</v>
          </cell>
          <cell r="W424" t="str">
            <v>17-Apr-2026 13:42:53</v>
          </cell>
          <cell r="X424" t="str">
            <v>Jumpol Sudjitjul</v>
          </cell>
          <cell r="Y424" t="str">
            <v/>
          </cell>
          <cell r="Z424" t="str">
            <v/>
          </cell>
          <cell r="AA424" t="str">
            <v>Prin Jitatisil</v>
          </cell>
          <cell r="AB424" t="str">
            <v/>
          </cell>
          <cell r="AC424" t="str">
            <v>28-Apr-2026 10:40:03</v>
          </cell>
          <cell r="AE424" t="str">
            <v/>
          </cell>
          <cell r="AF424" t="str">
            <v/>
          </cell>
          <cell r="AG424" t="str">
            <v>REC</v>
          </cell>
          <cell r="AH424" t="str">
            <v>Received</v>
          </cell>
          <cell r="AJ424" t="str">
            <v/>
          </cell>
          <cell r="AK424" t="str">
            <v/>
          </cell>
          <cell r="AL424" t="str">
            <v/>
          </cell>
          <cell r="AM424" t="str">
            <v>0</v>
          </cell>
          <cell r="AP424" t="str">
            <v>For Info</v>
          </cell>
          <cell r="AQ424" t="str">
            <v>Locate</v>
          </cell>
        </row>
        <row r="425">
          <cell r="B425" t="str">
            <v>MM-ZTK-1F-GEN-PJM-WPR-0005</v>
          </cell>
          <cell r="C425" t="str">
            <v>WEEKLY REPORT NO.0005 CUT OFF 03 APRIL 2026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A - Project Management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PJM</v>
          </cell>
          <cell r="M425" t="str">
            <v>Project Management</v>
          </cell>
          <cell r="N425" t="str">
            <v>WPR</v>
          </cell>
          <cell r="O425" t="str">
            <v>Weekly Progress Report</v>
          </cell>
          <cell r="P425" t="str">
            <v>0</v>
          </cell>
          <cell r="Q425" t="str">
            <v>Latest</v>
          </cell>
          <cell r="R425" t="str">
            <v>IFI</v>
          </cell>
          <cell r="S425" t="str">
            <v>Issued for Information</v>
          </cell>
          <cell r="T425" t="str">
            <v/>
          </cell>
          <cell r="U425" t="str">
            <v>17-Apr-2026 12:11:47</v>
          </cell>
          <cell r="V425" t="str">
            <v>26002z1fdcc@thoresen-jutal.com</v>
          </cell>
          <cell r="W425" t="str">
            <v>17-Apr-2026 13:43:11</v>
          </cell>
          <cell r="X425" t="str">
            <v>Jumpol Sudjitjul</v>
          </cell>
          <cell r="Y425" t="str">
            <v/>
          </cell>
          <cell r="Z425" t="str">
            <v/>
          </cell>
          <cell r="AA425" t="str">
            <v>Prin Jitatisil</v>
          </cell>
          <cell r="AB425" t="str">
            <v/>
          </cell>
          <cell r="AC425" t="str">
            <v>28-Apr-2026 10:40:39</v>
          </cell>
          <cell r="AE425" t="str">
            <v/>
          </cell>
          <cell r="AF425" t="str">
            <v/>
          </cell>
          <cell r="AG425" t="str">
            <v>REC</v>
          </cell>
          <cell r="AH425" t="str">
            <v>Received</v>
          </cell>
          <cell r="AJ425" t="str">
            <v/>
          </cell>
          <cell r="AK425" t="str">
            <v/>
          </cell>
          <cell r="AL425" t="str">
            <v/>
          </cell>
          <cell r="AM425" t="str">
            <v>0</v>
          </cell>
          <cell r="AP425" t="str">
            <v>For Info</v>
          </cell>
          <cell r="AQ425" t="str">
            <v>Locate</v>
          </cell>
        </row>
        <row r="426">
          <cell r="B426" t="str">
            <v>MM-ZTK-1F-GEN-PJM-WPR-0006</v>
          </cell>
          <cell r="C426" t="str">
            <v>WEEKLY REPORT NO.0006 CUT OFF 10 APRIL 2026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A - Project Management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PJM</v>
          </cell>
          <cell r="M426" t="str">
            <v>Project Management</v>
          </cell>
          <cell r="N426" t="str">
            <v>WPR</v>
          </cell>
          <cell r="O426" t="str">
            <v>Weekly Progress Report</v>
          </cell>
          <cell r="P426" t="str">
            <v>0</v>
          </cell>
          <cell r="Q426" t="str">
            <v>Latest</v>
          </cell>
          <cell r="R426" t="str">
            <v>IFI</v>
          </cell>
          <cell r="S426" t="str">
            <v>Issued for Information</v>
          </cell>
          <cell r="T426" t="str">
            <v/>
          </cell>
          <cell r="U426" t="str">
            <v>18-Apr-2026 10:11:42</v>
          </cell>
          <cell r="V426" t="str">
            <v>26002z1fdcc@thoresen-jutal.com</v>
          </cell>
          <cell r="W426" t="str">
            <v>19-Apr-2026 22:16:59</v>
          </cell>
          <cell r="X426" t="str">
            <v>Jumpol Sudjitjul</v>
          </cell>
          <cell r="Y426" t="str">
            <v/>
          </cell>
          <cell r="Z426" t="str">
            <v/>
          </cell>
          <cell r="AA426" t="str">
            <v>Prin Jitatisil</v>
          </cell>
          <cell r="AB426" t="str">
            <v/>
          </cell>
          <cell r="AC426" t="str">
            <v>28-Apr-2026 10:42:00</v>
          </cell>
          <cell r="AE426" t="str">
            <v/>
          </cell>
          <cell r="AF426" t="str">
            <v/>
          </cell>
          <cell r="AG426" t="str">
            <v>REC</v>
          </cell>
          <cell r="AH426" t="str">
            <v>Received</v>
          </cell>
          <cell r="AJ426" t="str">
            <v/>
          </cell>
          <cell r="AK426" t="str">
            <v/>
          </cell>
          <cell r="AL426" t="str">
            <v/>
          </cell>
          <cell r="AM426" t="str">
            <v>0</v>
          </cell>
          <cell r="AP426" t="str">
            <v>For Info</v>
          </cell>
          <cell r="AQ426" t="str">
            <v>Locate</v>
          </cell>
        </row>
        <row r="427">
          <cell r="B427" t="str">
            <v>MM-ZTK-1F-GEN-PJM-WPR-0007</v>
          </cell>
          <cell r="C427" t="str">
            <v>WEEKLY REPORT NO. 0007 CUT OFF 17 APRIL 2026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A - Project Management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PJM</v>
          </cell>
          <cell r="M427" t="str">
            <v>Project Management</v>
          </cell>
          <cell r="N427" t="str">
            <v>WPR</v>
          </cell>
          <cell r="O427" t="str">
            <v>Weekly Progress Report</v>
          </cell>
          <cell r="P427" t="str">
            <v>0</v>
          </cell>
          <cell r="Q427" t="str">
            <v>Latest</v>
          </cell>
          <cell r="R427" t="str">
            <v>IFI</v>
          </cell>
          <cell r="S427" t="str">
            <v>Issued for Information</v>
          </cell>
          <cell r="T427" t="str">
            <v/>
          </cell>
          <cell r="U427" t="str">
            <v>22-Apr-2026 08:58:25</v>
          </cell>
          <cell r="V427" t="str">
            <v>26002z1fdcc@thoresen-jutal.com</v>
          </cell>
          <cell r="W427" t="str">
            <v>22-Apr-2026 13:16:33</v>
          </cell>
          <cell r="X427" t="str">
            <v>Jumpol Sudjitjul</v>
          </cell>
          <cell r="Y427" t="str">
            <v/>
          </cell>
          <cell r="Z427" t="str">
            <v/>
          </cell>
          <cell r="AA427" t="str">
            <v>Prin Jitatisil</v>
          </cell>
          <cell r="AB427" t="str">
            <v/>
          </cell>
          <cell r="AC427" t="str">
            <v>28-Apr-2026 10:41:46</v>
          </cell>
          <cell r="AE427" t="str">
            <v/>
          </cell>
          <cell r="AF427" t="str">
            <v/>
          </cell>
          <cell r="AG427" t="str">
            <v>REC</v>
          </cell>
          <cell r="AH427" t="str">
            <v>Received</v>
          </cell>
          <cell r="AJ427" t="str">
            <v/>
          </cell>
          <cell r="AK427" t="str">
            <v/>
          </cell>
          <cell r="AL427" t="str">
            <v/>
          </cell>
          <cell r="AM427" t="str">
            <v>0</v>
          </cell>
          <cell r="AP427" t="str">
            <v>For Info</v>
          </cell>
          <cell r="AQ427" t="str">
            <v>Locate</v>
          </cell>
        </row>
        <row r="428">
          <cell r="B428" t="str">
            <v>MM-ZTK-1F-GEN-PJM-WPR-0008</v>
          </cell>
          <cell r="C428" t="str">
            <v>WEEKLY REPORT NO. 0008 CUT OFF 24 APRIL 2026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A - Project Management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PJM</v>
          </cell>
          <cell r="M428" t="str">
            <v>Project Management</v>
          </cell>
          <cell r="N428" t="str">
            <v>WPR</v>
          </cell>
          <cell r="O428" t="str">
            <v>Weekly Progress Report</v>
          </cell>
          <cell r="P428" t="str">
            <v>0</v>
          </cell>
          <cell r="Q428" t="str">
            <v>Submitted</v>
          </cell>
          <cell r="R428" t="str">
            <v>IFI</v>
          </cell>
          <cell r="S428" t="str">
            <v>Issued for Information</v>
          </cell>
          <cell r="T428" t="str">
            <v/>
          </cell>
          <cell r="U428" t="str">
            <v>28-Apr-2026 19:05:31</v>
          </cell>
          <cell r="V428" t="str">
            <v>26002z1fdcc@thoresen-jutal.com</v>
          </cell>
          <cell r="W428" t="str">
            <v>29-Apr-2026 09:39:33</v>
          </cell>
          <cell r="X428" t="str">
            <v>Jumpol Sudjitjul</v>
          </cell>
          <cell r="Y428" t="str">
            <v/>
          </cell>
          <cell r="Z428" t="str">
            <v/>
          </cell>
          <cell r="AA428" t="str">
            <v>Prin Jitatisil</v>
          </cell>
          <cell r="AB428" t="str">
            <v/>
          </cell>
          <cell r="AC428" t="str">
            <v>07-May-2026 10:51:41</v>
          </cell>
          <cell r="AE428" t="str">
            <v/>
          </cell>
          <cell r="AF428" t="str">
            <v/>
          </cell>
          <cell r="AG428" t="str">
            <v>REC</v>
          </cell>
          <cell r="AH428" t="str">
            <v>Received</v>
          </cell>
          <cell r="AI428" t="str">
            <v>Jumpol Sudjitjul</v>
          </cell>
          <cell r="AJ428" t="str">
            <v/>
          </cell>
          <cell r="AK428" t="str">
            <v>07-May-2026 10:54:40</v>
          </cell>
          <cell r="AL428" t="str">
            <v>07-May-2026 12:13:52</v>
          </cell>
          <cell r="AM428" t="str">
            <v>0</v>
          </cell>
          <cell r="AP428" t="str">
            <v>For Info</v>
          </cell>
          <cell r="AQ428" t="str">
            <v>Locate</v>
          </cell>
        </row>
        <row r="429">
          <cell r="B429" t="str">
            <v>MM-ZTK-1F-GEN-PJM-WPR-0009</v>
          </cell>
          <cell r="C429" t="str">
            <v>WEEKLY REPORT NO. 0009 CUT OFF 01 MAY 2026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A - Project Management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PJM</v>
          </cell>
          <cell r="M429" t="str">
            <v>Project Management</v>
          </cell>
          <cell r="N429" t="str">
            <v>WPR</v>
          </cell>
          <cell r="O429" t="str">
            <v>Weekly Progress Report</v>
          </cell>
          <cell r="P429" t="str">
            <v>0</v>
          </cell>
          <cell r="Q429" t="str">
            <v>Latest</v>
          </cell>
          <cell r="R429" t="str">
            <v>IFI</v>
          </cell>
          <cell r="S429" t="str">
            <v>Issued for Information</v>
          </cell>
          <cell r="T429" t="str">
            <v/>
          </cell>
          <cell r="U429" t="str">
            <v>07-May-2026 11:27:57</v>
          </cell>
          <cell r="V429" t="str">
            <v>26002z1fdcc@thoresen-jutal.com</v>
          </cell>
          <cell r="W429" t="str">
            <v>07-May-2026 11:38:09</v>
          </cell>
          <cell r="X429" t="str">
            <v>Jumpol Sudjitjul</v>
          </cell>
          <cell r="Y429" t="str">
            <v/>
          </cell>
          <cell r="Z429" t="str">
            <v/>
          </cell>
          <cell r="AA429" t="str">
            <v>Prin Jitatisil</v>
          </cell>
          <cell r="AB429" t="str">
            <v/>
          </cell>
          <cell r="AC429" t="str">
            <v>10-May-2026 17:30:44</v>
          </cell>
          <cell r="AE429" t="str">
            <v/>
          </cell>
          <cell r="AF429" t="str">
            <v/>
          </cell>
          <cell r="AG429" t="str">
            <v>REC</v>
          </cell>
          <cell r="AH429" t="str">
            <v>Received</v>
          </cell>
          <cell r="AJ429" t="str">
            <v/>
          </cell>
          <cell r="AK429" t="str">
            <v/>
          </cell>
          <cell r="AL429" t="str">
            <v/>
          </cell>
          <cell r="AM429" t="str">
            <v>0</v>
          </cell>
          <cell r="AP429" t="str">
            <v>For Info</v>
          </cell>
          <cell r="AQ429" t="str">
            <v>Locate</v>
          </cell>
        </row>
        <row r="430">
          <cell r="B430" t="str">
            <v>MM-ZTK-1F-GEN-PJM-WPR-0010</v>
          </cell>
          <cell r="C430" t="str">
            <v>WEEKLY REPORT NO. 0010 CUT OFF 08 MAY 2026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A - Project Management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PJM</v>
          </cell>
          <cell r="M430" t="str">
            <v>Project Management</v>
          </cell>
          <cell r="N430" t="str">
            <v>WPR</v>
          </cell>
          <cell r="O430" t="str">
            <v>Weekly Progress Report</v>
          </cell>
          <cell r="P430" t="str">
            <v>0</v>
          </cell>
          <cell r="Q430" t="str">
            <v>Latest</v>
          </cell>
          <cell r="R430" t="str">
            <v>IFI</v>
          </cell>
          <cell r="S430" t="str">
            <v>Issued for Information</v>
          </cell>
          <cell r="T430" t="str">
            <v/>
          </cell>
          <cell r="U430" t="str">
            <v>13-May-2026 15:34:56</v>
          </cell>
          <cell r="V430" t="str">
            <v>26002z1fdcc@thoresen-jutal.com</v>
          </cell>
          <cell r="W430" t="str">
            <v>13-May-2026 15:55:28</v>
          </cell>
          <cell r="X430" t="str">
            <v>Jumpol Sudjitjul</v>
          </cell>
          <cell r="Y430" t="str">
            <v/>
          </cell>
          <cell r="Z430" t="str">
            <v/>
          </cell>
          <cell r="AA430" t="str">
            <v>Prin Jitatisil</v>
          </cell>
          <cell r="AB430" t="str">
            <v/>
          </cell>
          <cell r="AC430" t="str">
            <v>17-May-2026 00:02:34</v>
          </cell>
          <cell r="AE430" t="str">
            <v/>
          </cell>
          <cell r="AF430" t="str">
            <v/>
          </cell>
          <cell r="AG430" t="str">
            <v>REC</v>
          </cell>
          <cell r="AH430" t="str">
            <v>Received</v>
          </cell>
          <cell r="AJ430" t="str">
            <v/>
          </cell>
          <cell r="AK430" t="str">
            <v/>
          </cell>
          <cell r="AL430" t="str">
            <v/>
          </cell>
          <cell r="AM430" t="str">
            <v>0</v>
          </cell>
          <cell r="AP430" t="str">
            <v>For Info</v>
          </cell>
          <cell r="AQ430" t="str">
            <v>Locate</v>
          </cell>
        </row>
        <row r="431">
          <cell r="B431" t="str">
            <v>MM-ZTK-1F-GEN-PJM-WPR-0011</v>
          </cell>
          <cell r="C431" t="str">
            <v>WEEKLY REPORT NO. 0011 CUT OFF 15 MAY 2026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A - Project Management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PJM</v>
          </cell>
          <cell r="M431" t="str">
            <v>Project Management</v>
          </cell>
          <cell r="N431" t="str">
            <v>WPR</v>
          </cell>
          <cell r="O431" t="str">
            <v>Weekly Progress Report</v>
          </cell>
          <cell r="P431" t="str">
            <v>0</v>
          </cell>
          <cell r="Q431" t="str">
            <v>Latest</v>
          </cell>
          <cell r="R431" t="str">
            <v>IFI</v>
          </cell>
          <cell r="S431" t="str">
            <v>Issued for Information</v>
          </cell>
          <cell r="T431" t="str">
            <v/>
          </cell>
          <cell r="U431" t="str">
            <v>26-May-2026 16:49:13</v>
          </cell>
          <cell r="V431" t="str">
            <v>26002z1fdcc@thoresen-jutal.com</v>
          </cell>
          <cell r="W431" t="str">
            <v>27-May-2026 09:39:18</v>
          </cell>
          <cell r="X431" t="str">
            <v>Jumpol Sudjitjul</v>
          </cell>
          <cell r="Y431" t="str">
            <v/>
          </cell>
          <cell r="Z431" t="str">
            <v/>
          </cell>
          <cell r="AA431" t="str">
            <v>Prin Jitatisil</v>
          </cell>
          <cell r="AB431" t="str">
            <v/>
          </cell>
          <cell r="AC431" t="str">
            <v>06-Jun-2026 10:58:34</v>
          </cell>
          <cell r="AE431" t="str">
            <v/>
          </cell>
          <cell r="AF431" t="str">
            <v/>
          </cell>
          <cell r="AG431" t="str">
            <v>REC</v>
          </cell>
          <cell r="AH431" t="str">
            <v>Received</v>
          </cell>
          <cell r="AJ431" t="str">
            <v/>
          </cell>
          <cell r="AK431" t="str">
            <v/>
          </cell>
          <cell r="AL431" t="str">
            <v/>
          </cell>
          <cell r="AM431" t="str">
            <v>0</v>
          </cell>
          <cell r="AP431" t="str">
            <v>For Info</v>
          </cell>
          <cell r="AQ431" t="str">
            <v>Locate</v>
          </cell>
        </row>
        <row r="432">
          <cell r="B432" t="str">
            <v>MM-ZTK-1F-GEN-PJM-WPR-0012</v>
          </cell>
          <cell r="C432" t="str">
            <v>WEEKLY REPORT NO. 0012 CUT OFF 22 MAY 2026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A - Project Management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PJM</v>
          </cell>
          <cell r="M432" t="str">
            <v>Project Management</v>
          </cell>
          <cell r="N432" t="str">
            <v>WPR</v>
          </cell>
          <cell r="O432" t="str">
            <v>Weekly Progress Report</v>
          </cell>
          <cell r="P432" t="str">
            <v>0</v>
          </cell>
          <cell r="Q432" t="str">
            <v>Latest</v>
          </cell>
          <cell r="R432" t="str">
            <v>IFI</v>
          </cell>
          <cell r="S432" t="str">
            <v>Issued for Information</v>
          </cell>
          <cell r="T432" t="str">
            <v/>
          </cell>
          <cell r="U432" t="str">
            <v>28-May-2026 10:01:49</v>
          </cell>
          <cell r="V432" t="str">
            <v>26002z1fdcc@thoresen-jutal.com</v>
          </cell>
          <cell r="W432" t="str">
            <v>28-May-2026 13:32:39</v>
          </cell>
          <cell r="X432" t="str">
            <v>Jumpol Sudjitjul</v>
          </cell>
          <cell r="Y432" t="str">
            <v/>
          </cell>
          <cell r="Z432" t="str">
            <v/>
          </cell>
          <cell r="AA432" t="str">
            <v>Prin Jitatisil</v>
          </cell>
          <cell r="AB432" t="str">
            <v/>
          </cell>
          <cell r="AC432" t="str">
            <v>06-Jun-2026 10:58:01</v>
          </cell>
          <cell r="AE432" t="str">
            <v/>
          </cell>
          <cell r="AF432" t="str">
            <v/>
          </cell>
          <cell r="AG432" t="str">
            <v>REC</v>
          </cell>
          <cell r="AH432" t="str">
            <v>Received</v>
          </cell>
          <cell r="AJ432" t="str">
            <v/>
          </cell>
          <cell r="AK432" t="str">
            <v/>
          </cell>
          <cell r="AL432" t="str">
            <v/>
          </cell>
          <cell r="AM432" t="str">
            <v>0</v>
          </cell>
          <cell r="AP432" t="str">
            <v>For Info</v>
          </cell>
          <cell r="AQ432" t="str">
            <v>Locate</v>
          </cell>
        </row>
        <row r="433">
          <cell r="B433" t="str">
            <v>MM-ZTK-1F-GEN-PJM-WPR-0013</v>
          </cell>
          <cell r="C433" t="str">
            <v>WEEKLY REPORT NO. 0013 CUT OFF 29 MAY 2026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PJM</v>
          </cell>
          <cell r="M433" t="str">
            <v>Project Management</v>
          </cell>
          <cell r="N433" t="str">
            <v>WPR</v>
          </cell>
          <cell r="O433" t="str">
            <v>Weekly Progress Report</v>
          </cell>
          <cell r="P433" t="str">
            <v>0</v>
          </cell>
          <cell r="Q433" t="str">
            <v>Latest</v>
          </cell>
          <cell r="R433" t="str">
            <v>IFI</v>
          </cell>
          <cell r="S433" t="str">
            <v>Issued for Information</v>
          </cell>
          <cell r="T433" t="str">
            <v/>
          </cell>
          <cell r="U433" t="str">
            <v>02-Jun-2026 22:47:41</v>
          </cell>
          <cell r="V433" t="str">
            <v>26002z1fdcc@thoresen-jutal.com</v>
          </cell>
          <cell r="W433" t="str">
            <v>03-Jun-2026 09:26:06</v>
          </cell>
          <cell r="X433" t="str">
            <v>Jumpol Sudjitjul</v>
          </cell>
          <cell r="Y433" t="str">
            <v/>
          </cell>
          <cell r="Z433" t="str">
            <v/>
          </cell>
          <cell r="AA433" t="str">
            <v>Prin Jitatisil</v>
          </cell>
          <cell r="AB433" t="str">
            <v/>
          </cell>
          <cell r="AC433" t="str">
            <v>06-Jun-2026 10:57:24</v>
          </cell>
          <cell r="AE433" t="str">
            <v/>
          </cell>
          <cell r="AF433" t="str">
            <v/>
          </cell>
          <cell r="AG433" t="str">
            <v>REC</v>
          </cell>
          <cell r="AH433" t="str">
            <v>Received</v>
          </cell>
          <cell r="AJ433" t="str">
            <v/>
          </cell>
          <cell r="AK433" t="str">
            <v/>
          </cell>
          <cell r="AL433" t="str">
            <v/>
          </cell>
          <cell r="AM433" t="str">
            <v>0</v>
          </cell>
          <cell r="AP433" t="str">
            <v>For Info</v>
          </cell>
          <cell r="AQ433" t="str">
            <v>Locate</v>
          </cell>
        </row>
        <row r="434">
          <cell r="B434" t="str">
            <v>MM-ZTK-1F-GEN-PJM-WPR-0014</v>
          </cell>
          <cell r="C434" t="str">
            <v>WEEKLY REPORT NO. 0014 CUT OFF 05 JUNE 2026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PJM</v>
          </cell>
          <cell r="M434" t="str">
            <v>Project Management</v>
          </cell>
          <cell r="N434" t="str">
            <v>WPR</v>
          </cell>
          <cell r="O434" t="str">
            <v>Weekly Progress Report</v>
          </cell>
          <cell r="P434" t="str">
            <v>0</v>
          </cell>
          <cell r="Q434" t="str">
            <v>Latest</v>
          </cell>
          <cell r="R434" t="str">
            <v>IFI</v>
          </cell>
          <cell r="S434" t="str">
            <v>Issued for Information</v>
          </cell>
          <cell r="T434" t="str">
            <v/>
          </cell>
          <cell r="U434" t="str">
            <v>10-Jun-2026 20:29:44</v>
          </cell>
          <cell r="V434" t="str">
            <v>26002z1fdcc@thoresen-jutal.com</v>
          </cell>
          <cell r="W434" t="str">
            <v>11-Jun-2026 15:53:44</v>
          </cell>
          <cell r="X434" t="str">
            <v>Jumpol Sudjitjul</v>
          </cell>
          <cell r="Y434" t="str">
            <v/>
          </cell>
          <cell r="Z434" t="str">
            <v/>
          </cell>
          <cell r="AA434" t="str">
            <v>Prin Jitatisil</v>
          </cell>
          <cell r="AB434" t="str">
            <v/>
          </cell>
          <cell r="AC434" t="str">
            <v>15-Jun-2026 14:33:16</v>
          </cell>
          <cell r="AE434" t="str">
            <v/>
          </cell>
          <cell r="AF434" t="str">
            <v/>
          </cell>
          <cell r="AG434" t="str">
            <v>REC</v>
          </cell>
          <cell r="AH434" t="str">
            <v>Received</v>
          </cell>
          <cell r="AJ434" t="str">
            <v/>
          </cell>
          <cell r="AK434" t="str">
            <v/>
          </cell>
          <cell r="AL434" t="str">
            <v/>
          </cell>
          <cell r="AM434" t="str">
            <v>0</v>
          </cell>
          <cell r="AP434" t="str">
            <v>For Info</v>
          </cell>
          <cell r="AQ434" t="str">
            <v>Locate</v>
          </cell>
        </row>
        <row r="435">
          <cell r="B435" t="str">
            <v>MM-ZTK-1F-GEN-PJM-WPR-0015</v>
          </cell>
          <cell r="C435" t="str">
            <v>WEEKLY REPORT NO. 0015 CUT OFF 12 JUNE 2026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PJM</v>
          </cell>
          <cell r="M435" t="str">
            <v>Project Management</v>
          </cell>
          <cell r="N435" t="str">
            <v>WPR</v>
          </cell>
          <cell r="O435" t="str">
            <v>Weekly Progress Report</v>
          </cell>
          <cell r="P435" t="str">
            <v>0</v>
          </cell>
          <cell r="Q435" t="str">
            <v>Latest</v>
          </cell>
          <cell r="R435" t="str">
            <v>IFI</v>
          </cell>
          <cell r="S435" t="str">
            <v>Issued for Information</v>
          </cell>
          <cell r="T435" t="str">
            <v/>
          </cell>
          <cell r="U435" t="str">
            <v>17-Jun-2026 12:50:23</v>
          </cell>
          <cell r="V435" t="str">
            <v>26002z1fdcc@thoresen-jutal.com</v>
          </cell>
          <cell r="W435" t="str">
            <v>17-Jun-2026 15:39:05</v>
          </cell>
          <cell r="X435" t="str">
            <v>Jumpol Sudjitjul</v>
          </cell>
          <cell r="Y435" t="str">
            <v/>
          </cell>
          <cell r="Z435" t="str">
            <v/>
          </cell>
          <cell r="AA435" t="str">
            <v>Prin Jitatisil</v>
          </cell>
          <cell r="AB435" t="str">
            <v/>
          </cell>
          <cell r="AC435" t="str">
            <v>20-Jun-2026 22:51:55</v>
          </cell>
          <cell r="AE435" t="str">
            <v/>
          </cell>
          <cell r="AF435" t="str">
            <v/>
          </cell>
          <cell r="AG435" t="str">
            <v>REC</v>
          </cell>
          <cell r="AH435" t="str">
            <v>Received</v>
          </cell>
          <cell r="AJ435" t="str">
            <v/>
          </cell>
          <cell r="AK435" t="str">
            <v/>
          </cell>
          <cell r="AL435" t="str">
            <v/>
          </cell>
          <cell r="AM435" t="str">
            <v>0</v>
          </cell>
          <cell r="AP435" t="str">
            <v>For Info</v>
          </cell>
          <cell r="AQ435" t="str">
            <v>Locate</v>
          </cell>
        </row>
        <row r="436">
          <cell r="B436" t="str">
            <v>MM‐ZTK‐1F‐GEN‐PJM‐WPR‐0016</v>
          </cell>
          <cell r="C436" t="str">
            <v>WEEKLY REPORT NO. 0016 - CUT OFF 19 JUNE 2026</v>
          </cell>
          <cell r="D436" t="str">
            <v/>
          </cell>
          <cell r="E436" t="str">
            <v>A1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PJM</v>
          </cell>
          <cell r="M436" t="str">
            <v>Project Management</v>
          </cell>
          <cell r="N436" t="str">
            <v>WPR</v>
          </cell>
          <cell r="O436" t="str">
            <v>Weekly Progress Report</v>
          </cell>
          <cell r="P436" t="str">
            <v>0</v>
          </cell>
          <cell r="Q436" t="str">
            <v>Latest</v>
          </cell>
          <cell r="R436" t="str">
            <v>IFI</v>
          </cell>
          <cell r="S436" t="str">
            <v>Issued for Information</v>
          </cell>
          <cell r="T436" t="str">
            <v/>
          </cell>
          <cell r="U436" t="str">
            <v>29-Jun-2026 22:06:48</v>
          </cell>
          <cell r="V436" t="str">
            <v>26002z1fdcc@thoresen-jutal.com</v>
          </cell>
          <cell r="W436" t="str">
            <v>30-Jun-2026 10:56:00</v>
          </cell>
          <cell r="X436" t="str">
            <v>Jumpol Sudjitjul</v>
          </cell>
          <cell r="Y436" t="str">
            <v/>
          </cell>
          <cell r="Z436" t="str">
            <v/>
          </cell>
          <cell r="AA436" t="str">
            <v>Prin Jitatisil</v>
          </cell>
          <cell r="AB436" t="str">
            <v/>
          </cell>
          <cell r="AC436" t="str">
            <v>01-Jul-2026 09:53:43</v>
          </cell>
          <cell r="AE436" t="str">
            <v/>
          </cell>
          <cell r="AF436" t="str">
            <v/>
          </cell>
          <cell r="AG436" t="str">
            <v>REC</v>
          </cell>
          <cell r="AH436" t="str">
            <v>Received</v>
          </cell>
          <cell r="AJ436" t="str">
            <v/>
          </cell>
          <cell r="AK436" t="str">
            <v/>
          </cell>
          <cell r="AL436" t="str">
            <v/>
          </cell>
          <cell r="AM436" t="str">
            <v>0</v>
          </cell>
          <cell r="AP436" t="str">
            <v>For Info</v>
          </cell>
          <cell r="AQ436" t="str">
            <v>Locate</v>
          </cell>
        </row>
        <row r="437">
          <cell r="B437" t="str">
            <v>MM-ZTK-1F-GEN-PJM-WPR-0017</v>
          </cell>
          <cell r="C437" t="str">
            <v>WEEKLY REPORT NO. 0017 CUT OFF 26 JUNE 2026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PJM</v>
          </cell>
          <cell r="M437" t="str">
            <v>Project Management</v>
          </cell>
          <cell r="N437" t="str">
            <v>WPR</v>
          </cell>
          <cell r="O437" t="str">
            <v>Weekly Progress Report</v>
          </cell>
          <cell r="P437" t="str">
            <v>0</v>
          </cell>
          <cell r="Q437" t="str">
            <v>Latest</v>
          </cell>
          <cell r="R437" t="str">
            <v>IFI</v>
          </cell>
          <cell r="S437" t="str">
            <v>Issued for Information</v>
          </cell>
          <cell r="T437" t="str">
            <v/>
          </cell>
          <cell r="U437" t="str">
            <v>14-Jul-2026 15:35:49</v>
          </cell>
          <cell r="V437" t="str">
            <v>26002z1fdcc@thoresen-jutal.com</v>
          </cell>
          <cell r="W437" t="str">
            <v>14-Jul-2026 15:50:24</v>
          </cell>
          <cell r="X437" t="str">
            <v>Jumpol Sudjitjul</v>
          </cell>
          <cell r="Y437" t="str">
            <v/>
          </cell>
          <cell r="Z437" t="str">
            <v/>
          </cell>
          <cell r="AA437" t="str">
            <v>Prin Jitatisil</v>
          </cell>
          <cell r="AB437" t="str">
            <v/>
          </cell>
          <cell r="AC437" t="str">
            <v>15-Jul-2026 13:32:55</v>
          </cell>
          <cell r="AE437" t="str">
            <v/>
          </cell>
          <cell r="AF437" t="str">
            <v/>
          </cell>
          <cell r="AG437" t="str">
            <v>REC</v>
          </cell>
          <cell r="AH437" t="str">
            <v>Received</v>
          </cell>
          <cell r="AJ437" t="str">
            <v/>
          </cell>
          <cell r="AK437" t="str">
            <v/>
          </cell>
          <cell r="AL437" t="str">
            <v/>
          </cell>
          <cell r="AM437" t="str">
            <v>0</v>
          </cell>
          <cell r="AP437" t="str">
            <v>For Info</v>
          </cell>
          <cell r="AQ437" t="str">
            <v>Locate</v>
          </cell>
        </row>
        <row r="438">
          <cell r="B438" t="str">
            <v>MM-ZTK-1F-GEN-PJM-WPR-0018</v>
          </cell>
          <cell r="C438" t="str">
            <v>WEEKLY REPORT NO. 0018 CUT OFF 03 JULY 2026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PJM</v>
          </cell>
          <cell r="M438" t="str">
            <v>Project Management</v>
          </cell>
          <cell r="N438" t="str">
            <v>WPR</v>
          </cell>
          <cell r="O438" t="str">
            <v>Weekly Progress Report</v>
          </cell>
          <cell r="P438" t="str">
            <v>0</v>
          </cell>
          <cell r="Q438" t="str">
            <v>Latest</v>
          </cell>
          <cell r="R438" t="str">
            <v>IFI</v>
          </cell>
          <cell r="S438" t="str">
            <v>Issued for Information</v>
          </cell>
          <cell r="T438" t="str">
            <v/>
          </cell>
          <cell r="U438" t="str">
            <v>14-Jul-2026 15:36:27</v>
          </cell>
          <cell r="V438" t="str">
            <v>26002z1fdcc@thoresen-jutal.com</v>
          </cell>
          <cell r="W438" t="str">
            <v>14-Jul-2026 15:51:44</v>
          </cell>
          <cell r="X438" t="str">
            <v>Jumpol Sudjitjul</v>
          </cell>
          <cell r="Y438" t="str">
            <v/>
          </cell>
          <cell r="Z438" t="str">
            <v/>
          </cell>
          <cell r="AA438" t="str">
            <v>Prin Jitatisil</v>
          </cell>
          <cell r="AB438" t="str">
            <v/>
          </cell>
          <cell r="AC438" t="str">
            <v>15-Jul-2026 13:33:24</v>
          </cell>
          <cell r="AE438" t="str">
            <v/>
          </cell>
          <cell r="AF438" t="str">
            <v/>
          </cell>
          <cell r="AG438" t="str">
            <v>REC</v>
          </cell>
          <cell r="AH438" t="str">
            <v>Received</v>
          </cell>
          <cell r="AJ438" t="str">
            <v/>
          </cell>
          <cell r="AK438" t="str">
            <v/>
          </cell>
          <cell r="AL438" t="str">
            <v/>
          </cell>
          <cell r="AM438" t="str">
            <v>0</v>
          </cell>
          <cell r="AP438" t="str">
            <v>For Info</v>
          </cell>
          <cell r="AQ438" t="str">
            <v>Locate</v>
          </cell>
        </row>
        <row r="439">
          <cell r="B439" t="str">
            <v>MM-ZTK-1F-GEN-PJM-WPR-0019</v>
          </cell>
          <cell r="C439" t="str">
            <v>WEEKLY REPORT NO. 0019 CUT OFF 10 JULY 2026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PJM</v>
          </cell>
          <cell r="M439" t="str">
            <v>Project Management</v>
          </cell>
          <cell r="N439" t="str">
            <v>WPR</v>
          </cell>
          <cell r="O439" t="str">
            <v>Weekly Progress Report</v>
          </cell>
          <cell r="P439" t="str">
            <v>0</v>
          </cell>
          <cell r="Q439" t="str">
            <v>Latest</v>
          </cell>
          <cell r="R439" t="str">
            <v>IFI</v>
          </cell>
          <cell r="S439" t="str">
            <v>Issued for Information</v>
          </cell>
          <cell r="T439" t="str">
            <v/>
          </cell>
          <cell r="U439" t="str">
            <v>20-Jul-2026 12:42:13</v>
          </cell>
          <cell r="V439" t="str">
            <v>26002z1fdcc@thoresen-jutal.com</v>
          </cell>
          <cell r="W439" t="str">
            <v>20-Jul-2026 12:47:24</v>
          </cell>
          <cell r="X439" t="str">
            <v>Jumpol Sudjitjul</v>
          </cell>
          <cell r="Y439" t="str">
            <v/>
          </cell>
          <cell r="Z439" t="str">
            <v/>
          </cell>
          <cell r="AA439" t="str">
            <v>Prin Jitatisil</v>
          </cell>
          <cell r="AB439" t="str">
            <v/>
          </cell>
          <cell r="AC439" t="str">
            <v>21-Jul-2026 10:06:16</v>
          </cell>
          <cell r="AE439" t="str">
            <v/>
          </cell>
          <cell r="AF439" t="str">
            <v/>
          </cell>
          <cell r="AG439" t="str">
            <v>REC</v>
          </cell>
          <cell r="AH439" t="str">
            <v>Received</v>
          </cell>
          <cell r="AJ439" t="str">
            <v/>
          </cell>
          <cell r="AK439" t="str">
            <v/>
          </cell>
          <cell r="AL439" t="str">
            <v/>
          </cell>
          <cell r="AM439" t="str">
            <v>0</v>
          </cell>
          <cell r="AP439" t="str">
            <v>For Info</v>
          </cell>
          <cell r="AQ439" t="str">
            <v>Locate</v>
          </cell>
        </row>
        <row r="440">
          <cell r="B440" t="str">
            <v>MM-ZTK-1F-GEN-PJM-WPR-0020</v>
          </cell>
          <cell r="C440" t="str">
            <v>WEEKLY REPORT NO. 0020 CUT OFF 17 JULY 2026</v>
          </cell>
          <cell r="D440" t="str">
            <v/>
          </cell>
          <cell r="E440" t="str">
            <v>A1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PJM</v>
          </cell>
          <cell r="M440" t="str">
            <v>Project Management</v>
          </cell>
          <cell r="N440" t="str">
            <v>WPR</v>
          </cell>
          <cell r="O440" t="str">
            <v>Weekly Progress Report</v>
          </cell>
          <cell r="P440" t="str">
            <v>0</v>
          </cell>
          <cell r="Q440" t="str">
            <v>Latest</v>
          </cell>
          <cell r="R440" t="str">
            <v>IFI</v>
          </cell>
          <cell r="S440" t="str">
            <v>Issued for Information</v>
          </cell>
          <cell r="T440" t="str">
            <v/>
          </cell>
          <cell r="U440" t="str">
            <v>30-Jul-2026 15:05:57</v>
          </cell>
          <cell r="V440" t="str">
            <v>26002z1fdcc@thoresen-jutal.com</v>
          </cell>
          <cell r="W440" t="str">
            <v>30-Jul-2026 15:14:04</v>
          </cell>
          <cell r="X440" t="str">
            <v>Jumpol Sudjitjul</v>
          </cell>
          <cell r="Y440" t="str">
            <v/>
          </cell>
          <cell r="Z440" t="str">
            <v/>
          </cell>
          <cell r="AA440" t="str">
            <v>Prin Jitatisil</v>
          </cell>
          <cell r="AB440" t="str">
            <v/>
          </cell>
          <cell r="AC440" t="str">
            <v>30-Jul-2026 18:29:01</v>
          </cell>
          <cell r="AE440" t="str">
            <v/>
          </cell>
          <cell r="AF440" t="str">
            <v/>
          </cell>
          <cell r="AG440" t="str">
            <v>REC</v>
          </cell>
          <cell r="AH440" t="str">
            <v>Received</v>
          </cell>
          <cell r="AJ440" t="str">
            <v/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For Info</v>
          </cell>
          <cell r="AQ440" t="str">
            <v>Locate</v>
          </cell>
        </row>
        <row r="441">
          <cell r="B441" t="str">
            <v>MM-ZTK-1F-GEN-PJM-WPR-0021</v>
          </cell>
          <cell r="C441" t="str">
            <v>WEEKLY REPORT NO. 0021 CUT OFF 24 JULY 2026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PJM</v>
          </cell>
          <cell r="M441" t="str">
            <v>Project Management</v>
          </cell>
          <cell r="N441" t="str">
            <v>WPR</v>
          </cell>
          <cell r="O441" t="str">
            <v>Weekly Progress Report</v>
          </cell>
          <cell r="P441" t="str">
            <v>0</v>
          </cell>
          <cell r="Q441" t="str">
            <v>Latest</v>
          </cell>
          <cell r="R441" t="str">
            <v>IFI</v>
          </cell>
          <cell r="S441" t="str">
            <v>Issued for Information</v>
          </cell>
          <cell r="T441" t="str">
            <v/>
          </cell>
          <cell r="U441" t="str">
            <v>30-Jul-2026 15:06:26</v>
          </cell>
          <cell r="V441" t="str">
            <v>26002z1fdcc@thoresen-jutal.com</v>
          </cell>
          <cell r="W441" t="str">
            <v>30-Jul-2026 15:14:51</v>
          </cell>
          <cell r="X441" t="str">
            <v>Jumpol Sudjitjul</v>
          </cell>
          <cell r="Y441" t="str">
            <v/>
          </cell>
          <cell r="Z441" t="str">
            <v/>
          </cell>
          <cell r="AA441" t="str">
            <v>Prin Jitatisil</v>
          </cell>
          <cell r="AB441" t="str">
            <v/>
          </cell>
          <cell r="AC441" t="str">
            <v>30-Jul-2026 18:29:13</v>
          </cell>
          <cell r="AE441" t="str">
            <v/>
          </cell>
          <cell r="AF441" t="str">
            <v/>
          </cell>
          <cell r="AG441" t="str">
            <v>REC</v>
          </cell>
          <cell r="AH441" t="str">
            <v>Received</v>
          </cell>
          <cell r="AJ441" t="str">
            <v/>
          </cell>
          <cell r="AK441" t="str">
            <v/>
          </cell>
          <cell r="AL441" t="str">
            <v/>
          </cell>
          <cell r="AM441" t="str">
            <v>0</v>
          </cell>
          <cell r="AP441" t="str">
            <v>For Info</v>
          </cell>
          <cell r="AQ441" t="str">
            <v>Locate</v>
          </cell>
        </row>
        <row r="442">
          <cell r="B442" t="str">
            <v>MM-ZTK-1F-GEN-PJM-WPR-0022</v>
          </cell>
          <cell r="C442" t="str">
            <v>WEEKLY REPORT NO. 0022 CUT OFF 31 JULY 2026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PJM</v>
          </cell>
          <cell r="M442" t="str">
            <v>Project Management</v>
          </cell>
          <cell r="N442" t="str">
            <v>WPR</v>
          </cell>
          <cell r="O442" t="str">
            <v>Weekly Progress Report</v>
          </cell>
          <cell r="P442" t="str">
            <v>0</v>
          </cell>
          <cell r="Q442" t="str">
            <v>Latest</v>
          </cell>
          <cell r="R442" t="str">
            <v>IFI</v>
          </cell>
          <cell r="S442" t="str">
            <v>Issued for Information</v>
          </cell>
          <cell r="T442" t="str">
            <v/>
          </cell>
          <cell r="U442" t="str">
            <v>05-Aug-2026 11:59:00</v>
          </cell>
          <cell r="V442" t="str">
            <v>26002z1fdcc@thoresen-jutal.com</v>
          </cell>
          <cell r="W442" t="str">
            <v>05-Aug-2026 13:38:39</v>
          </cell>
          <cell r="X442" t="str">
            <v>Jumpol Sudjitjul</v>
          </cell>
          <cell r="Y442" t="str">
            <v/>
          </cell>
          <cell r="Z442" t="str">
            <v/>
          </cell>
          <cell r="AA442" t="str">
            <v>Prin Jitatisil</v>
          </cell>
          <cell r="AB442" t="str">
            <v/>
          </cell>
          <cell r="AC442" t="str">
            <v>05-Aug-2026 22:02:02</v>
          </cell>
          <cell r="AE442" t="str">
            <v/>
          </cell>
          <cell r="AF442" t="str">
            <v/>
          </cell>
          <cell r="AG442" t="str">
            <v>REC</v>
          </cell>
          <cell r="AH442" t="str">
            <v>Received</v>
          </cell>
          <cell r="AJ442" t="str">
            <v/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>For Info</v>
          </cell>
          <cell r="AQ442" t="str">
            <v>Locate</v>
          </cell>
        </row>
        <row r="443">
          <cell r="B443" t="str">
            <v>MM-ZTK-1F-GEN-PJM-WPR-0023</v>
          </cell>
          <cell r="C443" t="str">
            <v>WEEKLY REPORT NO. 0023 CUT OFF 07 AUGUST 2026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PJM</v>
          </cell>
          <cell r="M443" t="str">
            <v>Project Management</v>
          </cell>
          <cell r="N443" t="str">
            <v>WPR</v>
          </cell>
          <cell r="O443" t="str">
            <v>Weekly Progress Report</v>
          </cell>
          <cell r="P443" t="str">
            <v>0</v>
          </cell>
          <cell r="Q443" t="str">
            <v>Latest</v>
          </cell>
          <cell r="R443" t="str">
            <v>IFI</v>
          </cell>
          <cell r="S443" t="str">
            <v>Issued for Information</v>
          </cell>
          <cell r="T443" t="str">
            <v/>
          </cell>
          <cell r="U443" t="str">
            <v>13-Aug-2026 17:05:32</v>
          </cell>
          <cell r="V443" t="str">
            <v>26002z1fdcc@thoresen-jutal.com</v>
          </cell>
          <cell r="W443" t="str">
            <v>13-Aug-2026 17:13:41</v>
          </cell>
          <cell r="X443" t="str">
            <v>Jumpol Sudjitjul</v>
          </cell>
          <cell r="Y443" t="str">
            <v/>
          </cell>
          <cell r="Z443" t="str">
            <v/>
          </cell>
          <cell r="AA443" t="str">
            <v>Prin Jitatisil</v>
          </cell>
          <cell r="AB443" t="str">
            <v/>
          </cell>
          <cell r="AC443" t="str">
            <v>13-Aug-2026 23:39:07</v>
          </cell>
          <cell r="AE443" t="str">
            <v/>
          </cell>
          <cell r="AF443" t="str">
            <v/>
          </cell>
          <cell r="AG443" t="str">
            <v>REC</v>
          </cell>
          <cell r="AH443" t="str">
            <v>Received</v>
          </cell>
          <cell r="AJ443" t="str">
            <v/>
          </cell>
          <cell r="AK443" t="str">
            <v/>
          </cell>
          <cell r="AL443" t="str">
            <v/>
          </cell>
          <cell r="AM443" t="str">
            <v>0</v>
          </cell>
          <cell r="AP443" t="str">
            <v>For Info</v>
          </cell>
          <cell r="AQ443" t="str">
            <v>Locate</v>
          </cell>
        </row>
        <row r="444">
          <cell r="B444" t="str">
            <v>MM-ZTK-1F-GEN-PJM-WPR-0024</v>
          </cell>
          <cell r="C444" t="str">
            <v>WEEKLY REPORT NO. 0024 CUT OFF 14 AUG 2026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PJM</v>
          </cell>
          <cell r="M444" t="str">
            <v>Project Management</v>
          </cell>
          <cell r="N444" t="str">
            <v>WPR</v>
          </cell>
          <cell r="O444" t="str">
            <v>Weekly Progress Report</v>
          </cell>
          <cell r="P444" t="str">
            <v>0</v>
          </cell>
          <cell r="Q444" t="str">
            <v>Latest</v>
          </cell>
          <cell r="R444" t="str">
            <v>IFI</v>
          </cell>
          <cell r="S444" t="str">
            <v>Issued for Information</v>
          </cell>
          <cell r="T444" t="str">
            <v/>
          </cell>
          <cell r="U444" t="str">
            <v>24-Aug-2026 11:03:54</v>
          </cell>
          <cell r="V444" t="str">
            <v>26002z1fdcc@thoresen-jutal.com</v>
          </cell>
          <cell r="W444" t="str">
            <v>24-Aug-2026 20:32:43</v>
          </cell>
          <cell r="X444" t="str">
            <v>Jumpol Sudjitjul</v>
          </cell>
          <cell r="Y444" t="str">
            <v/>
          </cell>
          <cell r="Z444" t="str">
            <v/>
          </cell>
          <cell r="AA444" t="str">
            <v>Prin Jitatisil</v>
          </cell>
          <cell r="AB444" t="str">
            <v/>
          </cell>
          <cell r="AC444" t="str">
            <v>26-Aug-2026 08:45:38</v>
          </cell>
          <cell r="AE444" t="str">
            <v/>
          </cell>
          <cell r="AF444" t="str">
            <v/>
          </cell>
          <cell r="AG444" t="str">
            <v>REC</v>
          </cell>
          <cell r="AH444" t="str">
            <v>Received</v>
          </cell>
          <cell r="AJ444" t="str">
            <v/>
          </cell>
          <cell r="AK444" t="str">
            <v/>
          </cell>
          <cell r="AL444" t="str">
            <v/>
          </cell>
          <cell r="AM444" t="str">
            <v>0</v>
          </cell>
          <cell r="AP444" t="str">
            <v>For Info</v>
          </cell>
          <cell r="AQ444" t="str">
            <v>Locate</v>
          </cell>
        </row>
        <row r="445">
          <cell r="B445" t="str">
            <v>MM-ZTK-1F-GEN-PJM-WPR-0025</v>
          </cell>
          <cell r="C445" t="str">
            <v>WEEKLY REPORT NO. 0025 CUT OFF 21 AUGUST 2026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PJM</v>
          </cell>
          <cell r="M445" t="str">
            <v>Project Management</v>
          </cell>
          <cell r="N445" t="str">
            <v>WPR</v>
          </cell>
          <cell r="O445" t="str">
            <v>Weekly Progress Report</v>
          </cell>
          <cell r="P445" t="str">
            <v>0</v>
          </cell>
          <cell r="Q445" t="str">
            <v>In Review</v>
          </cell>
          <cell r="R445" t="str">
            <v>IFI</v>
          </cell>
          <cell r="S445" t="str">
            <v>Issued for Information</v>
          </cell>
          <cell r="T445" t="str">
            <v/>
          </cell>
          <cell r="U445" t="str">
            <v>01-Sep-2026 15:21:14</v>
          </cell>
          <cell r="V445" t="str">
            <v>26002z1fdcc@thoresen-jutal.com</v>
          </cell>
          <cell r="W445" t="str">
            <v>01-Sep-2026 16:10:06</v>
          </cell>
          <cell r="X445" t="str">
            <v>Neeranuch Nutong</v>
          </cell>
          <cell r="Y445" t="str">
            <v>08-Sep-2026</v>
          </cell>
          <cell r="Z445" t="str">
            <v/>
          </cell>
          <cell r="AA445" t="str">
            <v>Prin Jitatisil</v>
          </cell>
          <cell r="AB445" t="str">
            <v>10-Sep-2026</v>
          </cell>
          <cell r="AC445" t="str">
            <v/>
          </cell>
          <cell r="AE445" t="str">
            <v/>
          </cell>
          <cell r="AF445" t="str">
            <v/>
          </cell>
          <cell r="AG445" t="str">
            <v/>
          </cell>
          <cell r="AJ445" t="str">
            <v>14-Sep-2026</v>
          </cell>
          <cell r="AK445" t="str">
            <v/>
          </cell>
          <cell r="AL445" t="str">
            <v/>
          </cell>
          <cell r="AM445" t="str">
            <v>0</v>
          </cell>
          <cell r="AP445" t="str">
            <v>Focal Point</v>
          </cell>
          <cell r="AQ445" t="str">
            <v>Locate</v>
          </cell>
        </row>
        <row r="446">
          <cell r="B446" t="str">
            <v>MM-ZTK-1F-GEN-PJM-WPR-0026</v>
          </cell>
          <cell r="C446" t="str">
            <v>WEEKLY REPORT NO. 0026 CUT OFF 28 AUGUST 2026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PJM</v>
          </cell>
          <cell r="M446" t="str">
            <v>Project Management</v>
          </cell>
          <cell r="N446" t="str">
            <v>WPR</v>
          </cell>
          <cell r="O446" t="str">
            <v>Weekly Progress Report</v>
          </cell>
          <cell r="P446" t="str">
            <v>0</v>
          </cell>
          <cell r="Q446" t="str">
            <v>In Review</v>
          </cell>
          <cell r="R446" t="str">
            <v>IFI</v>
          </cell>
          <cell r="S446" t="str">
            <v>Issued for Information</v>
          </cell>
          <cell r="T446" t="str">
            <v/>
          </cell>
          <cell r="U446" t="str">
            <v>02-Sep-2026 18:22:54</v>
          </cell>
          <cell r="V446" t="str">
            <v>26002z1fdcc@thoresen-jutal.com</v>
          </cell>
          <cell r="W446" t="str">
            <v>03-Sep-2026 11:26:32</v>
          </cell>
          <cell r="X446" t="str">
            <v>Jumpol Sudjitjul</v>
          </cell>
          <cell r="Y446" t="str">
            <v/>
          </cell>
          <cell r="Z446" t="str">
            <v/>
          </cell>
          <cell r="AA446" t="str">
            <v>Prin Jitatisil</v>
          </cell>
          <cell r="AB446" t="str">
            <v/>
          </cell>
          <cell r="AC446" t="str">
            <v/>
          </cell>
          <cell r="AE446" t="str">
            <v/>
          </cell>
          <cell r="AF446" t="str">
            <v/>
          </cell>
          <cell r="AG446" t="str">
            <v/>
          </cell>
          <cell r="AJ446" t="str">
            <v/>
          </cell>
          <cell r="AK446" t="str">
            <v/>
          </cell>
          <cell r="AL446" t="str">
            <v/>
          </cell>
          <cell r="AM446" t="str">
            <v>0</v>
          </cell>
          <cell r="AP446" t="str">
            <v>For Info</v>
          </cell>
          <cell r="AQ446" t="str">
            <v>Locate</v>
          </cell>
        </row>
        <row r="447">
          <cell r="B447" t="str">
            <v>MM-ZTK-1F-GEN-PJM-WST-0001</v>
          </cell>
          <cell r="C447" t="str">
            <v>CONSORTIUM STATEMENT NO.1 (TJE) - 03 JULY 2026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PJM</v>
          </cell>
          <cell r="M447" t="str">
            <v>Project Management</v>
          </cell>
          <cell r="N447" t="str">
            <v>WST</v>
          </cell>
          <cell r="O447" t="str">
            <v>Work Statement</v>
          </cell>
          <cell r="P447" t="str">
            <v>0</v>
          </cell>
          <cell r="Q447" t="str">
            <v>Latest</v>
          </cell>
          <cell r="R447" t="str">
            <v>IFI</v>
          </cell>
          <cell r="S447" t="str">
            <v>Issued for Information</v>
          </cell>
          <cell r="T447" t="str">
            <v/>
          </cell>
          <cell r="U447" t="str">
            <v>30-Jul-2026 10:59:02</v>
          </cell>
          <cell r="V447" t="str">
            <v>26002z1fdcc@thoresen-jutal.com</v>
          </cell>
          <cell r="W447" t="str">
            <v>30-Jul-2026 11:10:12</v>
          </cell>
          <cell r="X447" t="str">
            <v>Jumpol Sudjitjul</v>
          </cell>
          <cell r="Y447" t="str">
            <v/>
          </cell>
          <cell r="Z447" t="str">
            <v/>
          </cell>
          <cell r="AA447" t="str">
            <v>Jirayu Pantito</v>
          </cell>
          <cell r="AB447" t="str">
            <v/>
          </cell>
          <cell r="AC447" t="str">
            <v>04-Aug-2026 09:29:27</v>
          </cell>
          <cell r="AE447" t="str">
            <v/>
          </cell>
          <cell r="AF447" t="str">
            <v/>
          </cell>
          <cell r="AG447" t="str">
            <v>REC</v>
          </cell>
          <cell r="AH447" t="str">
            <v>Received</v>
          </cell>
          <cell r="AJ447" t="str">
            <v/>
          </cell>
          <cell r="AK447" t="str">
            <v/>
          </cell>
          <cell r="AL447" t="str">
            <v/>
          </cell>
          <cell r="AM447" t="str">
            <v>0</v>
          </cell>
          <cell r="AP447" t="str">
            <v>For Info</v>
          </cell>
          <cell r="AQ447" t="str">
            <v>Locate</v>
          </cell>
        </row>
        <row r="448">
          <cell r="B448" t="str">
            <v>MM-ZTK-1F-GEN-PJM-WST-0002</v>
          </cell>
          <cell r="C448" t="str">
            <v>CONSORTIUM STATEMENT NO.2 (TJE) - 07 AUGUST 2026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PJM</v>
          </cell>
          <cell r="M448" t="str">
            <v>Project Management</v>
          </cell>
          <cell r="N448" t="str">
            <v>WST</v>
          </cell>
          <cell r="O448" t="str">
            <v>Work Statement</v>
          </cell>
          <cell r="P448" t="str">
            <v>0</v>
          </cell>
          <cell r="Q448" t="str">
            <v>Latest</v>
          </cell>
          <cell r="R448" t="str">
            <v>IFI</v>
          </cell>
          <cell r="S448" t="str">
            <v>Issued for Information</v>
          </cell>
          <cell r="T448" t="str">
            <v/>
          </cell>
          <cell r="U448" t="str">
            <v>26-Aug-2026 09:30:56</v>
          </cell>
          <cell r="V448" t="str">
            <v>26002z1fdcc@thoresen-jutal.com</v>
          </cell>
          <cell r="W448" t="str">
            <v>26-Aug-2026 13:05:14</v>
          </cell>
          <cell r="X448" t="str">
            <v>Jumpol Sudjitjul</v>
          </cell>
          <cell r="Y448" t="str">
            <v/>
          </cell>
          <cell r="Z448" t="str">
            <v/>
          </cell>
          <cell r="AA448" t="str">
            <v>Jirayu Pantito</v>
          </cell>
          <cell r="AB448" t="str">
            <v/>
          </cell>
          <cell r="AC448" t="str">
            <v>27-Aug-2026 12:40:16</v>
          </cell>
          <cell r="AE448" t="str">
            <v/>
          </cell>
          <cell r="AF448" t="str">
            <v/>
          </cell>
          <cell r="AG448" t="str">
            <v>REC</v>
          </cell>
          <cell r="AH448" t="str">
            <v>Received</v>
          </cell>
          <cell r="AJ448" t="str">
            <v/>
          </cell>
          <cell r="AK448" t="str">
            <v/>
          </cell>
          <cell r="AL448" t="str">
            <v/>
          </cell>
          <cell r="AM448" t="str">
            <v>0</v>
          </cell>
          <cell r="AP448" t="str">
            <v>For Info</v>
          </cell>
          <cell r="AQ448" t="str">
            <v>Locate</v>
          </cell>
        </row>
        <row r="449">
          <cell r="B449" t="str">
            <v>MM-ZTK-1F-GEN-PJM-WST-1001</v>
          </cell>
          <cell r="C449" t="str">
            <v>CONSORTIUM STATEMENT NO.1 (ALL) - 03 JULY 2026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PJM</v>
          </cell>
          <cell r="M449" t="str">
            <v>Project Management</v>
          </cell>
          <cell r="N449" t="str">
            <v>WST</v>
          </cell>
          <cell r="O449" t="str">
            <v>Work Statement</v>
          </cell>
          <cell r="P449" t="str">
            <v>0</v>
          </cell>
          <cell r="Q449" t="str">
            <v>Latest</v>
          </cell>
          <cell r="R449" t="str">
            <v>IFI</v>
          </cell>
          <cell r="S449" t="str">
            <v>Issued for Information</v>
          </cell>
          <cell r="T449" t="str">
            <v/>
          </cell>
          <cell r="U449" t="str">
            <v>30-Jul-2026 10:59:34</v>
          </cell>
          <cell r="V449" t="str">
            <v>26002z1fdcc@thoresen-jutal.com</v>
          </cell>
          <cell r="W449" t="str">
            <v>30-Jul-2026 11:10:35</v>
          </cell>
          <cell r="X449" t="str">
            <v>Jumpol Sudjitjul</v>
          </cell>
          <cell r="Y449" t="str">
            <v/>
          </cell>
          <cell r="Z449" t="str">
            <v/>
          </cell>
          <cell r="AA449" t="str">
            <v>Jirayu Pantito</v>
          </cell>
          <cell r="AB449" t="str">
            <v/>
          </cell>
          <cell r="AC449" t="str">
            <v>04-Aug-2026 09:31:16</v>
          </cell>
          <cell r="AE449" t="str">
            <v/>
          </cell>
          <cell r="AF449" t="str">
            <v/>
          </cell>
          <cell r="AG449" t="str">
            <v>REC</v>
          </cell>
          <cell r="AH449" t="str">
            <v>Received</v>
          </cell>
          <cell r="AJ449" t="str">
            <v/>
          </cell>
          <cell r="AK449" t="str">
            <v/>
          </cell>
          <cell r="AL449" t="str">
            <v/>
          </cell>
          <cell r="AM449" t="str">
            <v>0</v>
          </cell>
          <cell r="AP449" t="str">
            <v>For Info</v>
          </cell>
          <cell r="AQ449" t="str">
            <v>Locate</v>
          </cell>
        </row>
        <row r="450">
          <cell r="B450" t="str">
            <v>MM-ZTK-1F-GEN-PJM-WST-1002</v>
          </cell>
          <cell r="C450" t="str">
            <v>CONSORTIUM STATEMENT NO.2 (ALL) - 07 AUGUST 2026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A - Project Management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PJM</v>
          </cell>
          <cell r="M450" t="str">
            <v>Project Management</v>
          </cell>
          <cell r="N450" t="str">
            <v>WST</v>
          </cell>
          <cell r="O450" t="str">
            <v>Work Statement</v>
          </cell>
          <cell r="P450" t="str">
            <v>0</v>
          </cell>
          <cell r="Q450" t="str">
            <v>Latest</v>
          </cell>
          <cell r="R450" t="str">
            <v>IFI</v>
          </cell>
          <cell r="S450" t="str">
            <v>Issued for Information</v>
          </cell>
          <cell r="T450" t="str">
            <v/>
          </cell>
          <cell r="U450" t="str">
            <v>26-Aug-2026 09:31:26</v>
          </cell>
          <cell r="V450" t="str">
            <v>26002z1fdcc@thoresen-jutal.com</v>
          </cell>
          <cell r="W450" t="str">
            <v>26-Aug-2026 13:05:33</v>
          </cell>
          <cell r="X450" t="str">
            <v>Jumpol Sudjitjul</v>
          </cell>
          <cell r="Y450" t="str">
            <v/>
          </cell>
          <cell r="Z450" t="str">
            <v/>
          </cell>
          <cell r="AA450" t="str">
            <v>Jirayu Pantito</v>
          </cell>
          <cell r="AB450" t="str">
            <v/>
          </cell>
          <cell r="AC450" t="str">
            <v>27-Aug-2026 12:39:55</v>
          </cell>
          <cell r="AE450" t="str">
            <v/>
          </cell>
          <cell r="AF450" t="str">
            <v/>
          </cell>
          <cell r="AG450" t="str">
            <v>REC</v>
          </cell>
          <cell r="AH450" t="str">
            <v>Received</v>
          </cell>
          <cell r="AJ450" t="str">
            <v/>
          </cell>
          <cell r="AK450" t="str">
            <v/>
          </cell>
          <cell r="AL450" t="str">
            <v/>
          </cell>
          <cell r="AM450" t="str">
            <v>0</v>
          </cell>
          <cell r="AP450" t="str">
            <v>For Info</v>
          </cell>
          <cell r="AQ450" t="str">
            <v>Locate</v>
          </cell>
        </row>
        <row r="451">
          <cell r="B451" t="str">
            <v>MM-ZTK-1F-GEN-PJM-WST-8001</v>
          </cell>
          <cell r="C451" t="str">
            <v>CONSORTIUM STATEMENT NO.1 (SSC) - 03 JULY 2026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A - Project Management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PJM</v>
          </cell>
          <cell r="M451" t="str">
            <v>Project Management</v>
          </cell>
          <cell r="N451" t="str">
            <v>WST</v>
          </cell>
          <cell r="O451" t="str">
            <v>Work Statement</v>
          </cell>
          <cell r="P451" t="str">
            <v>0</v>
          </cell>
          <cell r="Q451" t="str">
            <v>Latest</v>
          </cell>
          <cell r="R451" t="str">
            <v>IFI</v>
          </cell>
          <cell r="S451" t="str">
            <v>Issued for Information</v>
          </cell>
          <cell r="T451" t="str">
            <v/>
          </cell>
          <cell r="U451" t="str">
            <v>30-Jul-2026 11:00:04</v>
          </cell>
          <cell r="V451" t="str">
            <v>26002z1fdcc@thoresen-jutal.com</v>
          </cell>
          <cell r="W451" t="str">
            <v>30-Jul-2026 11:10:51</v>
          </cell>
          <cell r="X451" t="str">
            <v>Jumpol Sudjitjul</v>
          </cell>
          <cell r="Y451" t="str">
            <v/>
          </cell>
          <cell r="Z451" t="str">
            <v/>
          </cell>
          <cell r="AA451" t="str">
            <v>Jirayu Pantito</v>
          </cell>
          <cell r="AB451" t="str">
            <v/>
          </cell>
          <cell r="AC451" t="str">
            <v>04-Aug-2026 18:09:29</v>
          </cell>
          <cell r="AE451" t="str">
            <v/>
          </cell>
          <cell r="AF451" t="str">
            <v/>
          </cell>
          <cell r="AG451" t="str">
            <v>REC</v>
          </cell>
          <cell r="AH451" t="str">
            <v>Received</v>
          </cell>
          <cell r="AJ451" t="str">
            <v/>
          </cell>
          <cell r="AK451" t="str">
            <v/>
          </cell>
          <cell r="AL451" t="str">
            <v/>
          </cell>
          <cell r="AM451" t="str">
            <v>0</v>
          </cell>
          <cell r="AP451" t="str">
            <v>For Info</v>
          </cell>
          <cell r="AQ451" t="str">
            <v>Locate</v>
          </cell>
        </row>
        <row r="452">
          <cell r="B452" t="str">
            <v>MM-ZTK-1F-GEN-PJM-WST-8002</v>
          </cell>
          <cell r="C452" t="str">
            <v>CONSORTIUM STATEMENT NO.2 (SSC) - 07 AUGUST 2026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A - Project Management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PJM</v>
          </cell>
          <cell r="M452" t="str">
            <v>Project Management</v>
          </cell>
          <cell r="N452" t="str">
            <v>WST</v>
          </cell>
          <cell r="O452" t="str">
            <v>Work Statement</v>
          </cell>
          <cell r="P452" t="str">
            <v>0</v>
          </cell>
          <cell r="Q452" t="str">
            <v>Latest</v>
          </cell>
          <cell r="R452" t="str">
            <v>IFI</v>
          </cell>
          <cell r="S452" t="str">
            <v>Issued for Information</v>
          </cell>
          <cell r="T452" t="str">
            <v/>
          </cell>
          <cell r="U452" t="str">
            <v>26-Aug-2026 09:32:01</v>
          </cell>
          <cell r="V452" t="str">
            <v>26002z1fdcc@thoresen-jutal.com</v>
          </cell>
          <cell r="W452" t="str">
            <v>26-Aug-2026 13:05:51</v>
          </cell>
          <cell r="X452" t="str">
            <v>Jumpol Sudjitjul</v>
          </cell>
          <cell r="Y452" t="str">
            <v/>
          </cell>
          <cell r="Z452" t="str">
            <v/>
          </cell>
          <cell r="AA452" t="str">
            <v>Jirayu Pantito</v>
          </cell>
          <cell r="AB452" t="str">
            <v/>
          </cell>
          <cell r="AC452" t="str">
            <v>27-Aug-2026 12:39:35</v>
          </cell>
          <cell r="AE452" t="str">
            <v/>
          </cell>
          <cell r="AF452" t="str">
            <v/>
          </cell>
          <cell r="AG452" t="str">
            <v>REC</v>
          </cell>
          <cell r="AH452" t="str">
            <v>Received</v>
          </cell>
          <cell r="AJ452" t="str">
            <v/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>For Info</v>
          </cell>
          <cell r="AQ452" t="str">
            <v>Locate</v>
          </cell>
        </row>
        <row r="453">
          <cell r="B453" t="str">
            <v>MM-ZTK-1F-GEN-PRC-PDR-5002</v>
          </cell>
          <cell r="C453" t="str">
            <v>SUBCONTRACTING PROCEDURE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A - Project Management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PRC</v>
          </cell>
          <cell r="M453" t="str">
            <v>Procurement</v>
          </cell>
          <cell r="N453" t="str">
            <v>PDR</v>
          </cell>
          <cell r="O453" t="str">
            <v>Procedure</v>
          </cell>
          <cell r="P453" t="str">
            <v>0</v>
          </cell>
          <cell r="Q453" t="str">
            <v>Submitted</v>
          </cell>
          <cell r="R453" t="str">
            <v>IFR</v>
          </cell>
          <cell r="S453" t="str">
            <v>Issued for Review</v>
          </cell>
          <cell r="T453" t="str">
            <v/>
          </cell>
          <cell r="U453" t="str">
            <v>03-Aug-2026 19:14:12</v>
          </cell>
          <cell r="V453" t="str">
            <v>zm169dc@jutal.com</v>
          </cell>
          <cell r="W453" t="str">
            <v>04-Aug-2026 11:48:19</v>
          </cell>
          <cell r="X453" t="str">
            <v>Jumpol Sudjitjul</v>
          </cell>
          <cell r="Y453" t="str">
            <v>11-Aug-2026</v>
          </cell>
          <cell r="Z453" t="str">
            <v/>
          </cell>
          <cell r="AA453" t="str">
            <v>Jirayu Pantito</v>
          </cell>
          <cell r="AB453" t="str">
            <v>14-Aug-2026</v>
          </cell>
          <cell r="AC453" t="str">
            <v>11-Aug-2026 10:49:18</v>
          </cell>
          <cell r="AD453" t="str">
            <v>Prin Jitatisil</v>
          </cell>
          <cell r="AE453" t="str">
            <v>17-Aug-2026</v>
          </cell>
          <cell r="AF453" t="str">
            <v>11-Aug-2026 14:32:00</v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  <cell r="AJ453" t="str">
            <v>18-Aug-2026</v>
          </cell>
          <cell r="AK453" t="str">
            <v>11-Aug-2026 14:44:49</v>
          </cell>
          <cell r="AL453" t="str">
            <v>11-Aug-2026 08:06:41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MM-ZTK-1F-GEN-PRC-PLN-0001</v>
          </cell>
          <cell r="C454" t="str">
            <v>PROJECT PROCUREMENT PLAN FOR WORK PACKAGE 1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A - Project Management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PRC</v>
          </cell>
          <cell r="M454" t="str">
            <v>Procurement</v>
          </cell>
          <cell r="N454" t="str">
            <v>PLN</v>
          </cell>
          <cell r="O454" t="str">
            <v>Plan</v>
          </cell>
          <cell r="P454" t="str">
            <v>0</v>
          </cell>
          <cell r="Q454" t="str">
            <v>Submitted</v>
          </cell>
          <cell r="R454" t="str">
            <v>IFA</v>
          </cell>
          <cell r="S454" t="str">
            <v>Issued for Review</v>
          </cell>
          <cell r="T454" t="str">
            <v/>
          </cell>
          <cell r="U454" t="str">
            <v>17-Mar-2026 11:05:20</v>
          </cell>
          <cell r="V454" t="str">
            <v>zm169dc@jutal.com</v>
          </cell>
          <cell r="W454" t="str">
            <v>17-Mar-2026 13:22:27</v>
          </cell>
          <cell r="X454" t="str">
            <v>Jumpol Sudjitjul</v>
          </cell>
          <cell r="Y454" t="str">
            <v>24-Mar-2026</v>
          </cell>
          <cell r="Z454" t="str">
            <v>18-Mar-2026 06:42:41</v>
          </cell>
          <cell r="AA454" t="str">
            <v>Jirayu Pantito</v>
          </cell>
          <cell r="AB454" t="str">
            <v>26-Mar-2026</v>
          </cell>
          <cell r="AC454" t="str">
            <v>22-Mar-2026 06:55:40</v>
          </cell>
          <cell r="AD454" t="str">
            <v>Prin Jitatisil</v>
          </cell>
          <cell r="AE454" t="str">
            <v>27-Mar-2026</v>
          </cell>
          <cell r="AF454" t="str">
            <v>22-Mar-2026 22:28:17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30-Mar-2026</v>
          </cell>
          <cell r="AK454" t="str">
            <v>23-Mar-2026 09:39:43</v>
          </cell>
          <cell r="AL454" t="str">
            <v>23-Mar-2026 09:54:41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MM-ZTK-1F-GEN-PRC-PLN-3001</v>
          </cell>
          <cell r="C455" t="str">
            <v>PROJECT PROCUREMENT PLAN - PIPELINE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PRC</v>
          </cell>
          <cell r="M455" t="str">
            <v>Procurement</v>
          </cell>
          <cell r="N455" t="str">
            <v>PLN</v>
          </cell>
          <cell r="O455" t="str">
            <v>Plan</v>
          </cell>
          <cell r="P455" t="str">
            <v>0</v>
          </cell>
          <cell r="Q455" t="str">
            <v>Submitted</v>
          </cell>
          <cell r="R455" t="str">
            <v>IFR</v>
          </cell>
          <cell r="S455" t="str">
            <v>Issued for Review</v>
          </cell>
          <cell r="T455" t="str">
            <v/>
          </cell>
          <cell r="U455" t="str">
            <v>27-Feb-2026 17:16:08</v>
          </cell>
          <cell r="V455" t="str">
            <v>26002z1fdcc@thoresen-jutal.com</v>
          </cell>
          <cell r="W455" t="str">
            <v>27-Feb-2026 19:40:08</v>
          </cell>
          <cell r="X455" t="str">
            <v>Jumpol Sudjitjul</v>
          </cell>
          <cell r="Y455" t="str">
            <v>10-Mar-2026</v>
          </cell>
          <cell r="Z455" t="str">
            <v>08-Mar-2026 08:33:51</v>
          </cell>
          <cell r="AA455" t="str">
            <v>Jirayu Pantito</v>
          </cell>
          <cell r="AB455" t="str">
            <v>12-Mar-2026</v>
          </cell>
          <cell r="AC455" t="str">
            <v>11-Mar-2026 15:49:34</v>
          </cell>
          <cell r="AD455" t="str">
            <v>Prin Jitatisil</v>
          </cell>
          <cell r="AE455" t="str">
            <v>13-Mar-2026</v>
          </cell>
          <cell r="AF455" t="str">
            <v>17-Mar-2026 09:53:15</v>
          </cell>
          <cell r="AG455" t="str">
            <v>NA</v>
          </cell>
          <cell r="AH455" t="str">
            <v>Not Approved</v>
          </cell>
          <cell r="AI455" t="str">
            <v>Jumpol Sudjitjul</v>
          </cell>
          <cell r="AJ455" t="str">
            <v>16-Mar-2026</v>
          </cell>
          <cell r="AK455" t="str">
            <v>17-Mar-2026 10:01:15</v>
          </cell>
          <cell r="AL455" t="str">
            <v>17-Mar-2026 03:27:49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MM-ZTK-1F-GEN-PRC-PLN-8001</v>
          </cell>
          <cell r="C456" t="str">
            <v>PROJECT PROCUREMENT PLAN AND PROCEDURE - WHP T&amp;I</v>
          </cell>
          <cell r="D456" t="str">
            <v/>
          </cell>
          <cell r="E456" t="str">
            <v>A2</v>
          </cell>
          <cell r="F456" t="str">
            <v>Project Document</v>
          </cell>
          <cell r="G456" t="str">
            <v>Engineering Document</v>
          </cell>
          <cell r="H456" t="str">
            <v>Part A - Project Management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PRC</v>
          </cell>
          <cell r="M456" t="str">
            <v>Procurement</v>
          </cell>
          <cell r="N456" t="str">
            <v>PLN</v>
          </cell>
          <cell r="O456" t="str">
            <v>Plan</v>
          </cell>
          <cell r="P456" t="str">
            <v>0</v>
          </cell>
          <cell r="Q456" t="str">
            <v>Submitted</v>
          </cell>
          <cell r="R456" t="str">
            <v>IFR</v>
          </cell>
          <cell r="S456" t="str">
            <v>Issued for Review</v>
          </cell>
          <cell r="T456" t="str">
            <v/>
          </cell>
          <cell r="U456" t="str">
            <v>24-Apr-2026 16:39:17</v>
          </cell>
          <cell r="V456" t="str">
            <v>kjb@coes.cn</v>
          </cell>
          <cell r="W456" t="str">
            <v>24-Apr-2026 18:01:03</v>
          </cell>
          <cell r="X456" t="str">
            <v>Jumpol Sudjitjul</v>
          </cell>
          <cell r="Y456" t="str">
            <v>06-May-2026</v>
          </cell>
          <cell r="Z456" t="str">
            <v>06-May-2026 08:18:33</v>
          </cell>
          <cell r="AA456" t="str">
            <v>Jirayu Pantito</v>
          </cell>
          <cell r="AB456" t="str">
            <v>08-May-2026</v>
          </cell>
          <cell r="AC456" t="str">
            <v>08-May-2026 12:10:03</v>
          </cell>
          <cell r="AD456" t="str">
            <v>Prin Jitatisil</v>
          </cell>
          <cell r="AE456" t="str">
            <v>11-May-2026</v>
          </cell>
          <cell r="AF456" t="str">
            <v>10-May-2026 17:27:29</v>
          </cell>
          <cell r="AG456" t="str">
            <v>AWC-C</v>
          </cell>
          <cell r="AH456" t="str">
            <v>Approved with Comment (Proceed to Rev.C)</v>
          </cell>
          <cell r="AI456" t="str">
            <v>Jumpol Sudjitjul</v>
          </cell>
          <cell r="AJ456" t="str">
            <v>12-May-2026</v>
          </cell>
          <cell r="AK456" t="str">
            <v>10-May-2026 23:24:23</v>
          </cell>
          <cell r="AL456" t="str">
            <v>11-May-2026 00:22:34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MM-ZTK-1F-GEN-PRC-PLN-9001</v>
          </cell>
          <cell r="C457" t="str">
            <v>PROJECT PROCUREMENT PLAN AND PROCEDURE - PIPELINE</v>
          </cell>
          <cell r="D457" t="str">
            <v/>
          </cell>
          <cell r="E457" t="str">
            <v>A2</v>
          </cell>
          <cell r="F457" t="str">
            <v>Project Document</v>
          </cell>
          <cell r="G457" t="str">
            <v>Engineering Document</v>
          </cell>
          <cell r="H457" t="str">
            <v>Part A - Project Management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PRC</v>
          </cell>
          <cell r="M457" t="str">
            <v>Procurement</v>
          </cell>
          <cell r="N457" t="str">
            <v>PLN</v>
          </cell>
          <cell r="O457" t="str">
            <v>Plan</v>
          </cell>
          <cell r="P457" t="str">
            <v>0</v>
          </cell>
          <cell r="Q457" t="str">
            <v>Submitted</v>
          </cell>
          <cell r="R457" t="str">
            <v>IFR</v>
          </cell>
          <cell r="S457" t="str">
            <v>Issued for Review</v>
          </cell>
          <cell r="T457" t="str">
            <v/>
          </cell>
          <cell r="U457" t="str">
            <v>25-Mar-2026 16:40:14</v>
          </cell>
          <cell r="V457" t="str">
            <v>26002z1fdcc@thoresen-jutal.com</v>
          </cell>
          <cell r="W457" t="str">
            <v>26-Mar-2026 17:06:24</v>
          </cell>
          <cell r="X457" t="str">
            <v>Jumpol Sudjitjul</v>
          </cell>
          <cell r="Y457" t="str">
            <v>03-Apr-2026</v>
          </cell>
          <cell r="Z457" t="str">
            <v>31-Mar-2026 09:51:34</v>
          </cell>
          <cell r="AA457" t="str">
            <v>Jirayu Pantito</v>
          </cell>
          <cell r="AB457" t="str">
            <v>08-Apr-2026</v>
          </cell>
          <cell r="AC457" t="str">
            <v>03-Apr-2026 09:15:20</v>
          </cell>
          <cell r="AD457" t="str">
            <v>Prin Jitatisil</v>
          </cell>
          <cell r="AE457" t="str">
            <v>09-Apr-2026</v>
          </cell>
          <cell r="AF457" t="str">
            <v>06-Apr-2026 17:35:29</v>
          </cell>
          <cell r="AG457" t="str">
            <v>AWC-C</v>
          </cell>
          <cell r="AH457" t="str">
            <v>Approved with Comment (Proceed to Rev.C)</v>
          </cell>
          <cell r="AI457" t="str">
            <v>Jumpol Sudjitjul</v>
          </cell>
          <cell r="AJ457" t="str">
            <v>10-Apr-2026</v>
          </cell>
          <cell r="AK457" t="str">
            <v>06-Apr-2026 21:37:04</v>
          </cell>
          <cell r="AL457" t="str">
            <v>06-Apr-2026 21:57:33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MM-ZTK-1F-GEN-PRC-TQ-1001</v>
          </cell>
          <cell r="C458" t="str">
            <v>TECHNICAL QUERY FOR PVL</v>
          </cell>
          <cell r="D458" t="str">
            <v/>
          </cell>
          <cell r="E458" t="str">
            <v>A1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PRC</v>
          </cell>
          <cell r="M458" t="str">
            <v>Procurement</v>
          </cell>
          <cell r="N458" t="str">
            <v>TQ</v>
          </cell>
          <cell r="O458" t="str">
            <v>Technical Query</v>
          </cell>
          <cell r="P458" t="str">
            <v>0</v>
          </cell>
          <cell r="Q458" t="str">
            <v>Submitted</v>
          </cell>
          <cell r="R458" t="str">
            <v>IFR</v>
          </cell>
          <cell r="S458" t="str">
            <v>Issued for Review</v>
          </cell>
          <cell r="T458" t="str">
            <v/>
          </cell>
          <cell r="U458" t="str">
            <v>05-Jun-2026 15:02:51</v>
          </cell>
          <cell r="V458" t="str">
            <v>zm169dc@jutal.com</v>
          </cell>
          <cell r="W458" t="str">
            <v>05-Jun-2026 17:55:34</v>
          </cell>
          <cell r="X458" t="str">
            <v>Jumpol Sudjitjul</v>
          </cell>
          <cell r="Y458" t="str">
            <v/>
          </cell>
          <cell r="Z458" t="str">
            <v/>
          </cell>
          <cell r="AA458" t="str">
            <v>Jirayu Pantito</v>
          </cell>
          <cell r="AB458" t="str">
            <v/>
          </cell>
          <cell r="AC458" t="str">
            <v>10-Jun-2026 16:39:32</v>
          </cell>
          <cell r="AE458" t="str">
            <v/>
          </cell>
          <cell r="AF458" t="str">
            <v/>
          </cell>
          <cell r="AG458" t="str">
            <v>REC</v>
          </cell>
          <cell r="AH458" t="str">
            <v>Received</v>
          </cell>
          <cell r="AJ458" t="str">
            <v/>
          </cell>
          <cell r="AK458" t="str">
            <v/>
          </cell>
          <cell r="AL458" t="str">
            <v>12-Jun-2026 15:43:15</v>
          </cell>
          <cell r="AM458" t="str">
            <v>0</v>
          </cell>
          <cell r="AP458" t="str">
            <v>For Info</v>
          </cell>
          <cell r="AQ458" t="str">
            <v>Locate</v>
          </cell>
        </row>
        <row r="459">
          <cell r="B459" t="str">
            <v>MM-ZTK-1F-GEN-PRC-TQ-1002</v>
          </cell>
          <cell r="C459" t="str">
            <v>TECHNICAL QUERY FOR PVL (BUNDLE4#)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PRC</v>
          </cell>
          <cell r="M459" t="str">
            <v>Procurement</v>
          </cell>
          <cell r="N459" t="str">
            <v>TQ</v>
          </cell>
          <cell r="O459" t="str">
            <v>Technical Query</v>
          </cell>
          <cell r="P459" t="str">
            <v>0</v>
          </cell>
          <cell r="Q459" t="str">
            <v>Submitted</v>
          </cell>
          <cell r="R459" t="str">
            <v>IFI</v>
          </cell>
          <cell r="S459" t="str">
            <v>Issued for Information</v>
          </cell>
          <cell r="T459" t="str">
            <v/>
          </cell>
          <cell r="U459" t="str">
            <v>05-Jun-2026 15:03:24</v>
          </cell>
          <cell r="V459" t="str">
            <v>zm169dc@jutal.com</v>
          </cell>
          <cell r="W459" t="str">
            <v>05-Jun-2026 17:55:53</v>
          </cell>
          <cell r="X459" t="str">
            <v>Jumpol Sudjitjul</v>
          </cell>
          <cell r="Y459" t="str">
            <v/>
          </cell>
          <cell r="Z459" t="str">
            <v/>
          </cell>
          <cell r="AA459" t="str">
            <v>Jirayu Pantito</v>
          </cell>
          <cell r="AB459" t="str">
            <v/>
          </cell>
          <cell r="AC459" t="str">
            <v>10-Jun-2026 16:39:14</v>
          </cell>
          <cell r="AE459" t="str">
            <v/>
          </cell>
          <cell r="AF459" t="str">
            <v/>
          </cell>
          <cell r="AG459" t="str">
            <v>REC</v>
          </cell>
          <cell r="AH459" t="str">
            <v>Received</v>
          </cell>
          <cell r="AJ459" t="str">
            <v/>
          </cell>
          <cell r="AK459" t="str">
            <v/>
          </cell>
          <cell r="AL459" t="str">
            <v>12-Jun-2026 15:44:30</v>
          </cell>
          <cell r="AM459" t="str">
            <v>0</v>
          </cell>
          <cell r="AP459" t="str">
            <v>For Info</v>
          </cell>
          <cell r="AQ459" t="str">
            <v>Locate</v>
          </cell>
        </row>
        <row r="460">
          <cell r="B460" t="str">
            <v>MM-ZTK-1F-GEN-PRC-UPO-0001</v>
          </cell>
          <cell r="C460" t="str">
            <v>UNPRICED PO FOR PRESSURE VESSELS AND STORAGE TANK FOR TOPSIDE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PRC</v>
          </cell>
          <cell r="M460" t="str">
            <v>Procurement</v>
          </cell>
          <cell r="N460" t="str">
            <v>UPO</v>
          </cell>
          <cell r="O460" t="str">
            <v>Unpriced Purchase Order</v>
          </cell>
          <cell r="P460" t="str">
            <v>0</v>
          </cell>
          <cell r="Q460" t="str">
            <v>Submitted</v>
          </cell>
          <cell r="R460" t="str">
            <v>IFI</v>
          </cell>
          <cell r="S460" t="str">
            <v>Issued for Information</v>
          </cell>
          <cell r="T460" t="str">
            <v/>
          </cell>
          <cell r="U460" t="str">
            <v>16-Jul-2026 14:03:10</v>
          </cell>
          <cell r="V460" t="str">
            <v>zm169dc@jutal.com</v>
          </cell>
          <cell r="W460" t="str">
            <v>16-Jul-2026 14:09:43</v>
          </cell>
          <cell r="X460" t="str">
            <v>Jumpol Sudjitjul</v>
          </cell>
          <cell r="Y460" t="str">
            <v/>
          </cell>
          <cell r="Z460" t="str">
            <v/>
          </cell>
          <cell r="AA460" t="str">
            <v>Jirayu Pantito</v>
          </cell>
          <cell r="AB460" t="str">
            <v/>
          </cell>
          <cell r="AC460" t="str">
            <v>12-Aug-2026 08:09:45</v>
          </cell>
          <cell r="AE460" t="str">
            <v/>
          </cell>
          <cell r="AF460" t="str">
            <v/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/>
          </cell>
          <cell r="AK460" t="str">
            <v>13-Aug-2026 11:12:56</v>
          </cell>
          <cell r="AL460" t="str">
            <v>13-Aug-2026 05:36:39</v>
          </cell>
          <cell r="AM460" t="str">
            <v>0</v>
          </cell>
          <cell r="AP460" t="str">
            <v>For Info</v>
          </cell>
          <cell r="AQ460" t="str">
            <v>Locate</v>
          </cell>
        </row>
        <row r="461">
          <cell r="B461" t="str">
            <v>MM-ZTK-1F-GEN-PRC-UPO-0002</v>
          </cell>
          <cell r="C461" t="str">
            <v>UNPRICED PO FOR ACTUATED CHOKE VALVE FOR TOPSIDE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A - Project Management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PRC</v>
          </cell>
          <cell r="M461" t="str">
            <v>Procurement</v>
          </cell>
          <cell r="N461" t="str">
            <v>UPO</v>
          </cell>
          <cell r="O461" t="str">
            <v>Unpriced Purchase Order</v>
          </cell>
          <cell r="P461" t="str">
            <v>0</v>
          </cell>
          <cell r="Q461" t="str">
            <v>Submitted</v>
          </cell>
          <cell r="R461" t="str">
            <v>IFI</v>
          </cell>
          <cell r="S461" t="str">
            <v>Issued for Information</v>
          </cell>
          <cell r="T461" t="str">
            <v/>
          </cell>
          <cell r="U461" t="str">
            <v>23-Jul-2026 18:08:04</v>
          </cell>
          <cell r="V461" t="str">
            <v>zm169dc@jutal.com</v>
          </cell>
          <cell r="W461" t="str">
            <v>24-Jul-2026 10:47:41</v>
          </cell>
          <cell r="X461" t="str">
            <v>Jumpol Sudjitjul</v>
          </cell>
          <cell r="Y461" t="str">
            <v/>
          </cell>
          <cell r="Z461" t="str">
            <v/>
          </cell>
          <cell r="AA461" t="str">
            <v>Jirayu Pantito</v>
          </cell>
          <cell r="AB461" t="str">
            <v/>
          </cell>
          <cell r="AC461" t="str">
            <v>16-Aug-2026 14:50:59</v>
          </cell>
          <cell r="AE461" t="str">
            <v/>
          </cell>
          <cell r="AF461" t="str">
            <v/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/>
          </cell>
          <cell r="AK461" t="str">
            <v>17-Aug-2026 13:56:10</v>
          </cell>
          <cell r="AL461" t="str">
            <v>17-Aug-2026 07:18:20</v>
          </cell>
          <cell r="AM461" t="str">
            <v>0</v>
          </cell>
          <cell r="AP461" t="str">
            <v>For Info</v>
          </cell>
          <cell r="AQ461" t="str">
            <v>Locate</v>
          </cell>
        </row>
        <row r="462">
          <cell r="B462" t="str">
            <v>MM-ZTK-1F-GEN-PRC-UPO-0003</v>
          </cell>
          <cell r="C462" t="str">
            <v>UNPRICED PO FOR  OFF-SHORE PEDESTAL CRANE FOR TOPSIDE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A - Project Management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PRC</v>
          </cell>
          <cell r="M462" t="str">
            <v>Procurement</v>
          </cell>
          <cell r="N462" t="str">
            <v>UPO</v>
          </cell>
          <cell r="O462" t="str">
            <v>Unpriced Purchase Order</v>
          </cell>
          <cell r="P462" t="str">
            <v>0</v>
          </cell>
          <cell r="Q462" t="str">
            <v>Submitted</v>
          </cell>
          <cell r="R462" t="str">
            <v>IFI</v>
          </cell>
          <cell r="S462" t="str">
            <v>Issued for Information</v>
          </cell>
          <cell r="T462" t="str">
            <v/>
          </cell>
          <cell r="U462" t="str">
            <v>14-Aug-2026 17:26:58</v>
          </cell>
          <cell r="V462" t="str">
            <v>zm169dc@jutal.com</v>
          </cell>
          <cell r="W462" t="str">
            <v>14-Aug-2026 17:33:23</v>
          </cell>
          <cell r="X462" t="str">
            <v>Jumpol Sudjitjul</v>
          </cell>
          <cell r="Y462" t="str">
            <v/>
          </cell>
          <cell r="Z462" t="str">
            <v/>
          </cell>
          <cell r="AA462" t="str">
            <v>Jirayu Pantito</v>
          </cell>
          <cell r="AB462" t="str">
            <v/>
          </cell>
          <cell r="AC462" t="str">
            <v>31-Aug-2026 13:13:47</v>
          </cell>
          <cell r="AE462" t="str">
            <v/>
          </cell>
          <cell r="AF462" t="str">
            <v/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/>
          </cell>
          <cell r="AK462" t="str">
            <v>31-Aug-2026 15:45:12</v>
          </cell>
          <cell r="AL462" t="str">
            <v>31-Aug-2026 09:28:01</v>
          </cell>
          <cell r="AM462" t="str">
            <v>0</v>
          </cell>
          <cell r="AP462" t="str">
            <v>For Info</v>
          </cell>
          <cell r="AQ462" t="str">
            <v>Locate</v>
          </cell>
        </row>
        <row r="463">
          <cell r="B463" t="str">
            <v>MM-ZTK-1F-GEN-PRC-UPO-0003</v>
          </cell>
          <cell r="C463" t="str">
            <v>UNPRICED PO FOR  OFF-SHORE PEDESTAL CRANE FOR TOPSIDE</v>
          </cell>
          <cell r="D463" t="str">
            <v/>
          </cell>
          <cell r="E463" t="str">
            <v>A2</v>
          </cell>
          <cell r="F463" t="str">
            <v>Project Document</v>
          </cell>
          <cell r="G463" t="str">
            <v>Engineering Document</v>
          </cell>
          <cell r="H463" t="str">
            <v>Part A - Project Management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PRC</v>
          </cell>
          <cell r="M463" t="str">
            <v>Procurement</v>
          </cell>
          <cell r="N463" t="str">
            <v>UPO</v>
          </cell>
          <cell r="O463" t="str">
            <v>Unpriced Purchase Order</v>
          </cell>
          <cell r="P463" t="str">
            <v>0</v>
          </cell>
          <cell r="Q463" t="str">
            <v>In Review</v>
          </cell>
          <cell r="R463" t="str">
            <v>IFI</v>
          </cell>
          <cell r="S463" t="str">
            <v>Issued for Information</v>
          </cell>
          <cell r="T463" t="str">
            <v/>
          </cell>
          <cell r="U463" t="str">
            <v>01-Sep-2026 18:07:01</v>
          </cell>
          <cell r="V463" t="str">
            <v>zm169dc@jutal.com</v>
          </cell>
          <cell r="W463" t="str">
            <v>02-Sep-2026 08:31:33</v>
          </cell>
          <cell r="X463" t="str">
            <v>Neeranuch Nutong</v>
          </cell>
          <cell r="Y463" t="str">
            <v/>
          </cell>
          <cell r="Z463" t="str">
            <v/>
          </cell>
          <cell r="AA463" t="str">
            <v>Jirayu Pantito</v>
          </cell>
          <cell r="AB463" t="str">
            <v/>
          </cell>
          <cell r="AC463" t="str">
            <v/>
          </cell>
          <cell r="AE463" t="str">
            <v/>
          </cell>
          <cell r="AF463" t="str">
            <v/>
          </cell>
          <cell r="AG463" t="str">
            <v/>
          </cell>
          <cell r="AJ463" t="str">
            <v/>
          </cell>
          <cell r="AK463" t="str">
            <v/>
          </cell>
          <cell r="AL463" t="str">
            <v/>
          </cell>
          <cell r="AM463" t="str">
            <v>0</v>
          </cell>
          <cell r="AP463" t="str">
            <v>For Info</v>
          </cell>
          <cell r="AQ463" t="str">
            <v>Locate</v>
          </cell>
        </row>
        <row r="464">
          <cell r="B464" t="str">
            <v>MM-ZTK-1F-GEN-PRC-UPO-0004</v>
          </cell>
          <cell r="C464" t="str">
            <v>UNPRICED PO FOR  AC,DCDB, NAVIGATION AID FOR TOPSIDE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A - Project Management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PRC</v>
          </cell>
          <cell r="M464" t="str">
            <v>Procurement</v>
          </cell>
          <cell r="N464" t="str">
            <v>UPO</v>
          </cell>
          <cell r="O464" t="str">
            <v>Unpriced Purchase Order</v>
          </cell>
          <cell r="P464" t="str">
            <v>0</v>
          </cell>
          <cell r="Q464" t="str">
            <v>Submitted</v>
          </cell>
          <cell r="R464" t="str">
            <v>IFI</v>
          </cell>
          <cell r="S464" t="str">
            <v>Issued for Information</v>
          </cell>
          <cell r="T464" t="str">
            <v/>
          </cell>
          <cell r="U464" t="str">
            <v>14-Aug-2026 17:27:24</v>
          </cell>
          <cell r="V464" t="str">
            <v>zm169dc@jutal.com</v>
          </cell>
          <cell r="W464" t="str">
            <v>14-Aug-2026 17:47:58</v>
          </cell>
          <cell r="X464" t="str">
            <v>Jumpol Sudjitjul</v>
          </cell>
          <cell r="Y464" t="str">
            <v/>
          </cell>
          <cell r="Z464" t="str">
            <v/>
          </cell>
          <cell r="AA464" t="str">
            <v>Jirayu Pantito</v>
          </cell>
          <cell r="AB464" t="str">
            <v/>
          </cell>
          <cell r="AC464" t="str">
            <v>31-Aug-2026 13:21:12</v>
          </cell>
          <cell r="AE464" t="str">
            <v/>
          </cell>
          <cell r="AF464" t="str">
            <v/>
          </cell>
          <cell r="AG464" t="str">
            <v>AWC</v>
          </cell>
          <cell r="AH464" t="str">
            <v>Approved with Comment</v>
          </cell>
          <cell r="AI464" t="str">
            <v>Jumpol Sudjitjul</v>
          </cell>
          <cell r="AJ464" t="str">
            <v/>
          </cell>
          <cell r="AK464" t="str">
            <v>31-Aug-2026 15:45:53</v>
          </cell>
          <cell r="AL464" t="str">
            <v>31-Aug-2026 09:29:21</v>
          </cell>
          <cell r="AM464" t="str">
            <v>0</v>
          </cell>
          <cell r="AP464" t="str">
            <v>For Info</v>
          </cell>
          <cell r="AQ464" t="str">
            <v>Locate</v>
          </cell>
        </row>
        <row r="465">
          <cell r="B465" t="str">
            <v>MM-ZTK-1F-GEN-PRC-UPO-0005</v>
          </cell>
          <cell r="C465" t="str">
            <v>UNPRICED PO FOR GRIPPER, PACKER AND DIAPHRAGM FOR JACKET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A - Project Management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PRC</v>
          </cell>
          <cell r="M465" t="str">
            <v>Procurement</v>
          </cell>
          <cell r="N465" t="str">
            <v>UPO</v>
          </cell>
          <cell r="O465" t="str">
            <v>Unpriced Purchase Order</v>
          </cell>
          <cell r="P465" t="str">
            <v>0</v>
          </cell>
          <cell r="Q465" t="str">
            <v>Submitted</v>
          </cell>
          <cell r="R465" t="str">
            <v>IFI</v>
          </cell>
          <cell r="S465" t="str">
            <v>Issued for Information</v>
          </cell>
          <cell r="T465" t="str">
            <v/>
          </cell>
          <cell r="U465" t="str">
            <v>14-Aug-2026 17:27:52</v>
          </cell>
          <cell r="V465" t="str">
            <v>zm169dc@jutal.com</v>
          </cell>
          <cell r="W465" t="str">
            <v>14-Aug-2026 17:47:59</v>
          </cell>
          <cell r="X465" t="str">
            <v>Jumpol Sudjitjul</v>
          </cell>
          <cell r="Y465" t="str">
            <v/>
          </cell>
          <cell r="Z465" t="str">
            <v/>
          </cell>
          <cell r="AA465" t="str">
            <v>Jirayu Pantito</v>
          </cell>
          <cell r="AB465" t="str">
            <v/>
          </cell>
          <cell r="AC465" t="str">
            <v>31-Aug-2026 13:33:03</v>
          </cell>
          <cell r="AE465" t="str">
            <v/>
          </cell>
          <cell r="AF465" t="str">
            <v/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/>
          </cell>
          <cell r="AK465" t="str">
            <v>31-Aug-2026 15:47:03</v>
          </cell>
          <cell r="AL465" t="str">
            <v>31-Aug-2026 09:31:57</v>
          </cell>
          <cell r="AM465" t="str">
            <v>0</v>
          </cell>
          <cell r="AP465" t="str">
            <v>For Info</v>
          </cell>
          <cell r="AQ465" t="str">
            <v>Locate</v>
          </cell>
        </row>
        <row r="466">
          <cell r="B466" t="str">
            <v>MM-ZTK-1F-GEN-PRC-UPO-0006</v>
          </cell>
          <cell r="C466" t="str">
            <v>UNPRICED PO FOR ACTUATED COMPACT BALL VALVE FOR TOPSIDE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A - Project Management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PRC</v>
          </cell>
          <cell r="M466" t="str">
            <v>Procurement</v>
          </cell>
          <cell r="N466" t="str">
            <v>UPO</v>
          </cell>
          <cell r="O466" t="str">
            <v>Unpriced Purchase Order</v>
          </cell>
          <cell r="P466" t="str">
            <v>0</v>
          </cell>
          <cell r="Q466" t="str">
            <v>Submitted</v>
          </cell>
          <cell r="R466" t="str">
            <v>IFI</v>
          </cell>
          <cell r="S466" t="str">
            <v>Issued for Information</v>
          </cell>
          <cell r="T466" t="str">
            <v/>
          </cell>
          <cell r="U466" t="str">
            <v>14-Aug-2026 17:28:18</v>
          </cell>
          <cell r="V466" t="str">
            <v>zm169dc@jutal.com</v>
          </cell>
          <cell r="W466" t="str">
            <v>14-Aug-2026 17:47:57</v>
          </cell>
          <cell r="X466" t="str">
            <v>Jumpol Sudjitjul</v>
          </cell>
          <cell r="Y466" t="str">
            <v/>
          </cell>
          <cell r="Z466" t="str">
            <v/>
          </cell>
          <cell r="AA466" t="str">
            <v>Jirayu Pantito</v>
          </cell>
          <cell r="AB466" t="str">
            <v/>
          </cell>
          <cell r="AC466" t="str">
            <v>31-Aug-2026 13:47:03</v>
          </cell>
          <cell r="AE466" t="str">
            <v/>
          </cell>
          <cell r="AF466" t="str">
            <v/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/>
          </cell>
          <cell r="AK466" t="str">
            <v>31-Aug-2026 15:46:28</v>
          </cell>
          <cell r="AL466" t="str">
            <v>31-Aug-2026 09:30:40</v>
          </cell>
          <cell r="AM466" t="str">
            <v>0</v>
          </cell>
          <cell r="AP466" t="str">
            <v>For Info</v>
          </cell>
          <cell r="AQ466" t="str">
            <v>Locate</v>
          </cell>
        </row>
        <row r="467">
          <cell r="B467" t="str">
            <v>MM-ZTK-1F-GEN-PRC-UPO-0007</v>
          </cell>
          <cell r="C467" t="str">
            <v>UNPRICED PO FOR WELLHEAD CONTROL PANEL FOR TOPSIDE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A - Project Management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PRC</v>
          </cell>
          <cell r="M467" t="str">
            <v>Procurement</v>
          </cell>
          <cell r="N467" t="str">
            <v>UPO</v>
          </cell>
          <cell r="O467" t="str">
            <v>Unpriced Purchase Order</v>
          </cell>
          <cell r="P467" t="str">
            <v>0</v>
          </cell>
          <cell r="Q467" t="str">
            <v>Submitted</v>
          </cell>
          <cell r="R467" t="str">
            <v>IFI</v>
          </cell>
          <cell r="S467" t="str">
            <v>Issued for Information</v>
          </cell>
          <cell r="T467" t="str">
            <v/>
          </cell>
          <cell r="U467" t="str">
            <v>14-Aug-2026 17:28:48</v>
          </cell>
          <cell r="V467" t="str">
            <v>zm169dc@jutal.com</v>
          </cell>
          <cell r="W467" t="str">
            <v>14-Aug-2026 17:47:57</v>
          </cell>
          <cell r="X467" t="str">
            <v>Jumpol Sudjitjul</v>
          </cell>
          <cell r="Y467" t="str">
            <v/>
          </cell>
          <cell r="Z467" t="str">
            <v/>
          </cell>
          <cell r="AA467" t="str">
            <v>Jirayu Pantito</v>
          </cell>
          <cell r="AB467" t="str">
            <v/>
          </cell>
          <cell r="AC467" t="str">
            <v>31-Aug-2026 13:53:17</v>
          </cell>
          <cell r="AE467" t="str">
            <v/>
          </cell>
          <cell r="AF467" t="str">
            <v/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/>
          </cell>
          <cell r="AK467" t="str">
            <v>31-Aug-2026 15:47:40</v>
          </cell>
          <cell r="AL467" t="str">
            <v>31-Aug-2026 09:34:02</v>
          </cell>
          <cell r="AM467" t="str">
            <v>0</v>
          </cell>
          <cell r="AP467" t="str">
            <v>For Info</v>
          </cell>
          <cell r="AQ467" t="str">
            <v>Locate</v>
          </cell>
        </row>
        <row r="468">
          <cell r="B468" t="str">
            <v>MM-ZTK-1F-GEN-PRC-UPO-0008</v>
          </cell>
          <cell r="C468" t="str">
            <v>UNPRICED PO FOR CLOSED DRAIN SUMP PUMP SKID AND CHEMICAL INJECTION PUMP SKID FOR TOPSIDE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A - Project Management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PRC</v>
          </cell>
          <cell r="M468" t="str">
            <v>Procurement</v>
          </cell>
          <cell r="N468" t="str">
            <v>UPO</v>
          </cell>
          <cell r="O468" t="str">
            <v>Unpriced Purchase Order</v>
          </cell>
          <cell r="P468" t="str">
            <v>0</v>
          </cell>
          <cell r="Q468" t="str">
            <v>Submitted</v>
          </cell>
          <cell r="R468" t="str">
            <v>IFI</v>
          </cell>
          <cell r="S468" t="str">
            <v>Issued for Information</v>
          </cell>
          <cell r="T468" t="str">
            <v/>
          </cell>
          <cell r="U468" t="str">
            <v>14-Aug-2026 17:29:18</v>
          </cell>
          <cell r="V468" t="str">
            <v>zm169dc@jutal.com</v>
          </cell>
          <cell r="W468" t="str">
            <v>14-Aug-2026 17:47:57</v>
          </cell>
          <cell r="X468" t="str">
            <v>Jumpol Sudjitjul</v>
          </cell>
          <cell r="Y468" t="str">
            <v/>
          </cell>
          <cell r="Z468" t="str">
            <v/>
          </cell>
          <cell r="AA468" t="str">
            <v>Jirayu Pantito</v>
          </cell>
          <cell r="AB468" t="str">
            <v/>
          </cell>
          <cell r="AC468" t="str">
            <v>31-Aug-2026 13:58:19</v>
          </cell>
          <cell r="AE468" t="str">
            <v/>
          </cell>
          <cell r="AF468" t="str">
            <v/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/>
          </cell>
          <cell r="AK468" t="str">
            <v>31-Aug-2026 15:48:18</v>
          </cell>
          <cell r="AL468" t="str">
            <v>31-Aug-2026 09:36:13</v>
          </cell>
          <cell r="AM468" t="str">
            <v>0</v>
          </cell>
          <cell r="AP468" t="str">
            <v>For Info</v>
          </cell>
          <cell r="AQ468" t="str">
            <v>Locate</v>
          </cell>
        </row>
        <row r="469">
          <cell r="B469" t="str">
            <v>MM-ZTK-1F-GEN-PRC-UPO-0009</v>
          </cell>
          <cell r="C469" t="str">
            <v>UNPRICED PO FOR CHECK VALVE (COMPACT) FOR TOPSIDE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A - Project Management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PRC</v>
          </cell>
          <cell r="M469" t="str">
            <v>Procurement</v>
          </cell>
          <cell r="N469" t="str">
            <v>UPO</v>
          </cell>
          <cell r="O469" t="str">
            <v>Unpriced Purchase Order</v>
          </cell>
          <cell r="P469" t="str">
            <v>0</v>
          </cell>
          <cell r="Q469" t="str">
            <v>Submitted</v>
          </cell>
          <cell r="R469" t="str">
            <v>IFI</v>
          </cell>
          <cell r="S469" t="str">
            <v>Issued for Information</v>
          </cell>
          <cell r="T469" t="str">
            <v/>
          </cell>
          <cell r="U469" t="str">
            <v>14-Aug-2026 17:29:45</v>
          </cell>
          <cell r="V469" t="str">
            <v>zm169dc@jutal.com</v>
          </cell>
          <cell r="W469" t="str">
            <v>14-Aug-2026 17:47:57</v>
          </cell>
          <cell r="X469" t="str">
            <v>Jumpol Sudjitjul</v>
          </cell>
          <cell r="Y469" t="str">
            <v/>
          </cell>
          <cell r="Z469" t="str">
            <v/>
          </cell>
          <cell r="AA469" t="str">
            <v>Jirayu Pantito</v>
          </cell>
          <cell r="AB469" t="str">
            <v/>
          </cell>
          <cell r="AC469" t="str">
            <v>16-Aug-2026 14:37:06</v>
          </cell>
          <cell r="AE469" t="str">
            <v/>
          </cell>
          <cell r="AF469" t="str">
            <v/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/>
          </cell>
          <cell r="AK469" t="str">
            <v>17-Aug-2026 13:57:03</v>
          </cell>
          <cell r="AL469" t="str">
            <v>17-Aug-2026 07:32:52</v>
          </cell>
          <cell r="AM469" t="str">
            <v>0</v>
          </cell>
          <cell r="AP469" t="str">
            <v>For Info</v>
          </cell>
          <cell r="AQ469" t="str">
            <v>Locate</v>
          </cell>
        </row>
        <row r="470">
          <cell r="B470" t="str">
            <v>MM-ZTK-1F-GEN-PRC-UPO-0010</v>
          </cell>
          <cell r="C470" t="str">
            <v>UNPRICED PO FOR PRESSURE RELIEF VALVES  FOR TOPSIDE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A - Project Management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PRC</v>
          </cell>
          <cell r="M470" t="str">
            <v>Procurement</v>
          </cell>
          <cell r="N470" t="str">
            <v>UPO</v>
          </cell>
          <cell r="O470" t="str">
            <v>Unpriced Purchase Order</v>
          </cell>
          <cell r="P470" t="str">
            <v>0</v>
          </cell>
          <cell r="Q470" t="str">
            <v>In Review</v>
          </cell>
          <cell r="R470" t="str">
            <v>IFI</v>
          </cell>
          <cell r="S470" t="str">
            <v>Issued for Information</v>
          </cell>
          <cell r="T470" t="str">
            <v/>
          </cell>
          <cell r="U470" t="str">
            <v>01-Sep-2026 18:07:29</v>
          </cell>
          <cell r="V470" t="str">
            <v>zm169dc@jutal.com</v>
          </cell>
          <cell r="W470" t="str">
            <v>02-Sep-2026 08:31:58</v>
          </cell>
          <cell r="X470" t="str">
            <v>Neeranuch Nutong</v>
          </cell>
          <cell r="Y470" t="str">
            <v/>
          </cell>
          <cell r="Z470" t="str">
            <v/>
          </cell>
          <cell r="AA470" t="str">
            <v>Jirayu Pantito</v>
          </cell>
          <cell r="AB470" t="str">
            <v/>
          </cell>
          <cell r="AC470" t="str">
            <v/>
          </cell>
          <cell r="AE470" t="str">
            <v/>
          </cell>
          <cell r="AF470" t="str">
            <v/>
          </cell>
          <cell r="AG470" t="str">
            <v/>
          </cell>
          <cell r="AJ470" t="str">
            <v/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>For Info</v>
          </cell>
          <cell r="AQ470" t="str">
            <v>Locate</v>
          </cell>
        </row>
        <row r="471">
          <cell r="B471" t="str">
            <v>MM-ZTK-1F-GEN-PRC-UPO-0011</v>
          </cell>
          <cell r="C471" t="str">
            <v>UNPRICED PO FOR BALL VALVE (FLANGE END), CHECK VALVE,BUTTERFLY VALVE FOR TOPSIDE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A - Project Management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PRC</v>
          </cell>
          <cell r="M471" t="str">
            <v>Procurement</v>
          </cell>
          <cell r="N471" t="str">
            <v>UPO</v>
          </cell>
          <cell r="O471" t="str">
            <v>Unpriced Purchase Order</v>
          </cell>
          <cell r="P471" t="str">
            <v>0</v>
          </cell>
          <cell r="Q471" t="str">
            <v>In Review</v>
          </cell>
          <cell r="R471" t="str">
            <v>IFI</v>
          </cell>
          <cell r="S471" t="str">
            <v>Issued for Information</v>
          </cell>
          <cell r="T471" t="str">
            <v/>
          </cell>
          <cell r="U471" t="str">
            <v>01-Sep-2026 18:07:58</v>
          </cell>
          <cell r="V471" t="str">
            <v>zm169dc@jutal.com</v>
          </cell>
          <cell r="W471" t="str">
            <v>02-Sep-2026 08:32:22</v>
          </cell>
          <cell r="X471" t="str">
            <v>Neeranuch Nutong</v>
          </cell>
          <cell r="Y471" t="str">
            <v/>
          </cell>
          <cell r="Z471" t="str">
            <v/>
          </cell>
          <cell r="AA471" t="str">
            <v>Jirayu Pantito</v>
          </cell>
          <cell r="AB471" t="str">
            <v/>
          </cell>
          <cell r="AC471" t="str">
            <v/>
          </cell>
          <cell r="AE471" t="str">
            <v/>
          </cell>
          <cell r="AF471" t="str">
            <v/>
          </cell>
          <cell r="AG471" t="str">
            <v/>
          </cell>
          <cell r="AJ471" t="str">
            <v/>
          </cell>
          <cell r="AK471" t="str">
            <v/>
          </cell>
          <cell r="AL471" t="str">
            <v/>
          </cell>
          <cell r="AM471" t="str">
            <v>0</v>
          </cell>
          <cell r="AP471" t="str">
            <v>For Info</v>
          </cell>
          <cell r="AQ471" t="str">
            <v>Locate</v>
          </cell>
        </row>
        <row r="472">
          <cell r="B472" t="str">
            <v>MM-ZTK-1F-GEN-PRC-UPO-0012</v>
          </cell>
          <cell r="C472" t="str">
            <v>UNPRICED PO FOR BALL VALVE (WELD END), GLOBE VALVE(WITHOUT EUQAL PERCENTAGE) FOR TOPSIDE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A - Project Management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PRC</v>
          </cell>
          <cell r="M472" t="str">
            <v>Procurement</v>
          </cell>
          <cell r="N472" t="str">
            <v>UPO</v>
          </cell>
          <cell r="O472" t="str">
            <v>Unpriced Purchase Order</v>
          </cell>
          <cell r="P472" t="str">
            <v>0</v>
          </cell>
          <cell r="Q472" t="str">
            <v>In Review</v>
          </cell>
          <cell r="R472" t="str">
            <v>IFI</v>
          </cell>
          <cell r="S472" t="str">
            <v>Issued for Information</v>
          </cell>
          <cell r="T472" t="str">
            <v/>
          </cell>
          <cell r="U472" t="str">
            <v>01-Sep-2026 18:08:26</v>
          </cell>
          <cell r="V472" t="str">
            <v>zm169dc@jutal.com</v>
          </cell>
          <cell r="W472" t="str">
            <v>02-Sep-2026 08:32:48</v>
          </cell>
          <cell r="X472" t="str">
            <v>Neeranuch Nutong</v>
          </cell>
          <cell r="Y472" t="str">
            <v/>
          </cell>
          <cell r="Z472" t="str">
            <v/>
          </cell>
          <cell r="AA472" t="str">
            <v>Jirayu Pantito</v>
          </cell>
          <cell r="AB472" t="str">
            <v/>
          </cell>
          <cell r="AC472" t="str">
            <v/>
          </cell>
          <cell r="AE472" t="str">
            <v/>
          </cell>
          <cell r="AF472" t="str">
            <v/>
          </cell>
          <cell r="AG472" t="str">
            <v/>
          </cell>
          <cell r="AJ472" t="str">
            <v/>
          </cell>
          <cell r="AK472" t="str">
            <v/>
          </cell>
          <cell r="AL472" t="str">
            <v/>
          </cell>
          <cell r="AM472" t="str">
            <v>0</v>
          </cell>
          <cell r="AP472" t="str">
            <v>For Info</v>
          </cell>
          <cell r="AQ472" t="str">
            <v>Locate</v>
          </cell>
        </row>
        <row r="473">
          <cell r="B473" t="str">
            <v>MM-ZTK-1F-GEN-PRC-UPO-0013</v>
          </cell>
          <cell r="C473" t="str">
            <v>UNPRICED PO FOR GLOBE VALVE(WITH EUQAL PERCENTAGE) FOR TOPSIDE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A - Project Management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PRC</v>
          </cell>
          <cell r="M473" t="str">
            <v>Procurement</v>
          </cell>
          <cell r="N473" t="str">
            <v>UPO</v>
          </cell>
          <cell r="O473" t="str">
            <v>Unpriced Purchase Order</v>
          </cell>
          <cell r="P473" t="str">
            <v>0</v>
          </cell>
          <cell r="Q473" t="str">
            <v>In Review</v>
          </cell>
          <cell r="R473" t="str">
            <v>IFI</v>
          </cell>
          <cell r="S473" t="str">
            <v>Issued for Information</v>
          </cell>
          <cell r="T473" t="str">
            <v/>
          </cell>
          <cell r="U473" t="str">
            <v>01-Sep-2026 18:08:53</v>
          </cell>
          <cell r="V473" t="str">
            <v>zm169dc@jutal.com</v>
          </cell>
          <cell r="W473" t="str">
            <v>02-Sep-2026 08:17:19</v>
          </cell>
          <cell r="X473" t="str">
            <v>Neeranuch Nutong</v>
          </cell>
          <cell r="Y473" t="str">
            <v/>
          </cell>
          <cell r="Z473" t="str">
            <v/>
          </cell>
          <cell r="AA473" t="str">
            <v>Jirayu Pantito</v>
          </cell>
          <cell r="AB473" t="str">
            <v/>
          </cell>
          <cell r="AC473" t="str">
            <v/>
          </cell>
          <cell r="AE473" t="str">
            <v/>
          </cell>
          <cell r="AF473" t="str">
            <v/>
          </cell>
          <cell r="AG473" t="str">
            <v/>
          </cell>
          <cell r="AJ473" t="str">
            <v/>
          </cell>
          <cell r="AK473" t="str">
            <v/>
          </cell>
          <cell r="AL473" t="str">
            <v/>
          </cell>
          <cell r="AM473" t="str">
            <v>0</v>
          </cell>
          <cell r="AP473" t="str">
            <v>For Info</v>
          </cell>
          <cell r="AQ473" t="str">
            <v>Locate</v>
          </cell>
        </row>
        <row r="474">
          <cell r="B474" t="str">
            <v>MM-ZTK-1F-GEN-PRC-UPO-5001</v>
          </cell>
          <cell r="C474" t="str">
            <v>UNPRICED PO FOR PRIMARY STEEL PLATES FOR TOPSIDE (CUT-OFF DATE 24-JUN-26)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A - Project Management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PRC</v>
          </cell>
          <cell r="M474" t="str">
            <v>Procurement</v>
          </cell>
          <cell r="N474" t="str">
            <v>UPO</v>
          </cell>
          <cell r="O474" t="str">
            <v>Unpriced Purchase Order</v>
          </cell>
          <cell r="P474" t="str">
            <v>0</v>
          </cell>
          <cell r="Q474" t="str">
            <v>Submitted</v>
          </cell>
          <cell r="R474" t="str">
            <v>IFI</v>
          </cell>
          <cell r="S474" t="str">
            <v>Issued for Information</v>
          </cell>
          <cell r="T474" t="str">
            <v/>
          </cell>
          <cell r="U474" t="str">
            <v>09-Jul-2026 15:34:53</v>
          </cell>
          <cell r="V474" t="str">
            <v>zm169dc@jutal.com</v>
          </cell>
          <cell r="W474" t="str">
            <v>09-Jul-2026 17:16:17</v>
          </cell>
          <cell r="X474" t="str">
            <v>Jumpol Sudjitjul</v>
          </cell>
          <cell r="Y474" t="str">
            <v/>
          </cell>
          <cell r="Z474" t="str">
            <v/>
          </cell>
          <cell r="AA474" t="str">
            <v>Jirayu Pantito</v>
          </cell>
          <cell r="AB474" t="str">
            <v/>
          </cell>
          <cell r="AC474" t="str">
            <v>16-Aug-2026 12:10:31</v>
          </cell>
          <cell r="AE474" t="str">
            <v/>
          </cell>
          <cell r="AF474" t="str">
            <v/>
          </cell>
          <cell r="AG474" t="str">
            <v>AWC</v>
          </cell>
          <cell r="AH474" t="str">
            <v>Approved with Comment</v>
          </cell>
          <cell r="AI474" t="str">
            <v>Jumpol Sudjitjul</v>
          </cell>
          <cell r="AJ474" t="str">
            <v/>
          </cell>
          <cell r="AK474" t="str">
            <v>17-Aug-2026 13:50:27</v>
          </cell>
          <cell r="AL474" t="str">
            <v>17-Aug-2026 07:11:11</v>
          </cell>
          <cell r="AM474" t="str">
            <v>0</v>
          </cell>
          <cell r="AP474" t="str">
            <v>For Info</v>
          </cell>
          <cell r="AQ474" t="str">
            <v>Locate</v>
          </cell>
        </row>
        <row r="475">
          <cell r="B475" t="str">
            <v>MM-ZTK-1F-GEN-PRC-UPO-5002</v>
          </cell>
          <cell r="C475" t="str">
            <v>UNPRICED PO FOR GREASE FOR JACKET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A - Project Management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PRC</v>
          </cell>
          <cell r="M475" t="str">
            <v>Procurement</v>
          </cell>
          <cell r="N475" t="str">
            <v>UPO</v>
          </cell>
          <cell r="O475" t="str">
            <v>Unpriced Purchase Order</v>
          </cell>
          <cell r="P475" t="str">
            <v>0</v>
          </cell>
          <cell r="Q475" t="str">
            <v>Submitted</v>
          </cell>
          <cell r="R475" t="str">
            <v>IFI</v>
          </cell>
          <cell r="S475" t="str">
            <v>Issued for Information</v>
          </cell>
          <cell r="T475" t="str">
            <v/>
          </cell>
          <cell r="U475" t="str">
            <v>14-Aug-2026 17:30:10</v>
          </cell>
          <cell r="V475" t="str">
            <v>zm169dc@jutal.com</v>
          </cell>
          <cell r="W475" t="str">
            <v>14-Aug-2026 17:50:02</v>
          </cell>
          <cell r="X475" t="str">
            <v>Jumpol Sudjitjul</v>
          </cell>
          <cell r="Y475" t="str">
            <v/>
          </cell>
          <cell r="Z475" t="str">
            <v/>
          </cell>
          <cell r="AA475" t="str">
            <v>Jirayu Pantito</v>
          </cell>
          <cell r="AB475" t="str">
            <v/>
          </cell>
          <cell r="AC475" t="str">
            <v>16-Aug-2026 12:16:30</v>
          </cell>
          <cell r="AE475" t="str">
            <v/>
          </cell>
          <cell r="AF475" t="str">
            <v/>
          </cell>
          <cell r="AG475" t="str">
            <v>REC</v>
          </cell>
          <cell r="AH475" t="str">
            <v>Received</v>
          </cell>
          <cell r="AI475" t="str">
            <v>Jumpol Sudjitjul</v>
          </cell>
          <cell r="AJ475" t="str">
            <v/>
          </cell>
          <cell r="AK475" t="str">
            <v>17-Aug-2026 13:51:03</v>
          </cell>
          <cell r="AL475" t="str">
            <v>17-Aug-2026 07:31:34</v>
          </cell>
          <cell r="AM475" t="str">
            <v>0</v>
          </cell>
          <cell r="AP475" t="str">
            <v>For Info</v>
          </cell>
          <cell r="AQ475" t="str">
            <v>Locate</v>
          </cell>
        </row>
        <row r="476">
          <cell r="B476" t="str">
            <v>MM-ZTK-1F-GEN-PRC-UPO-5101</v>
          </cell>
          <cell r="C476" t="str">
            <v>UNPRICED PO FOR PRIMARY STEEL SEAMLESS PIPES FOR TOPSIDE (CUT-OFF DATE 10-JUL-26)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A - Project Management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PRC</v>
          </cell>
          <cell r="M476" t="str">
            <v>Procurement</v>
          </cell>
          <cell r="N476" t="str">
            <v>UPO</v>
          </cell>
          <cell r="O476" t="str">
            <v>Unpriced Purchase Order</v>
          </cell>
          <cell r="P476" t="str">
            <v>0</v>
          </cell>
          <cell r="Q476" t="str">
            <v>Submitted</v>
          </cell>
          <cell r="R476" t="str">
            <v>IFI</v>
          </cell>
          <cell r="S476" t="str">
            <v>Issued for Information</v>
          </cell>
          <cell r="T476" t="str">
            <v/>
          </cell>
          <cell r="U476" t="str">
            <v>13-Jul-2026 10:00:20</v>
          </cell>
          <cell r="V476" t="str">
            <v>zm169dc@jutal.com</v>
          </cell>
          <cell r="W476" t="str">
            <v>13-Jul-2026 13:13:28</v>
          </cell>
          <cell r="X476" t="str">
            <v>Jumpol Sudjitjul</v>
          </cell>
          <cell r="Y476" t="str">
            <v/>
          </cell>
          <cell r="Z476" t="str">
            <v/>
          </cell>
          <cell r="AA476" t="str">
            <v>Jirayu Pantito</v>
          </cell>
          <cell r="AB476" t="str">
            <v/>
          </cell>
          <cell r="AC476" t="str">
            <v>16-Aug-2026 12:23:03</v>
          </cell>
          <cell r="AE476" t="str">
            <v/>
          </cell>
          <cell r="AF476" t="str">
            <v/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/>
          </cell>
          <cell r="AK476" t="str">
            <v>17-Aug-2026 13:51:38</v>
          </cell>
          <cell r="AL476" t="str">
            <v>17-Aug-2026 07:12:35</v>
          </cell>
          <cell r="AM476" t="str">
            <v>0</v>
          </cell>
          <cell r="AP476" t="str">
            <v>For Info</v>
          </cell>
          <cell r="AQ476" t="str">
            <v>Locate</v>
          </cell>
        </row>
        <row r="477">
          <cell r="B477" t="str">
            <v>MM-ZTK-1F-GEN-PRC-UPO-5201</v>
          </cell>
          <cell r="C477" t="str">
            <v>UNPRICED PO FOR PRIMARY STEEL BEAM FOR TOPSIDE(CUT-OFF DATE 15-JUL-26)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A - Project Management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PRC</v>
          </cell>
          <cell r="M477" t="str">
            <v>Procurement</v>
          </cell>
          <cell r="N477" t="str">
            <v>UPO</v>
          </cell>
          <cell r="O477" t="str">
            <v>Unpriced Purchase Order</v>
          </cell>
          <cell r="P477" t="str">
            <v>0</v>
          </cell>
          <cell r="Q477" t="str">
            <v>Submitted</v>
          </cell>
          <cell r="R477" t="str">
            <v>IFI</v>
          </cell>
          <cell r="S477" t="str">
            <v>Issued for Information</v>
          </cell>
          <cell r="T477" t="str">
            <v/>
          </cell>
          <cell r="U477" t="str">
            <v>16-Jul-2026 14:03:49</v>
          </cell>
          <cell r="V477" t="str">
            <v>zm169dc@jutal.com</v>
          </cell>
          <cell r="W477" t="str">
            <v>16-Jul-2026 14:10:05</v>
          </cell>
          <cell r="X477" t="str">
            <v>Jumpol Sudjitjul</v>
          </cell>
          <cell r="Y477" t="str">
            <v/>
          </cell>
          <cell r="Z477" t="str">
            <v/>
          </cell>
          <cell r="AA477" t="str">
            <v>Jirayu Pantito</v>
          </cell>
          <cell r="AB477" t="str">
            <v/>
          </cell>
          <cell r="AC477" t="str">
            <v>16-Aug-2026 14:23:51</v>
          </cell>
          <cell r="AE477" t="str">
            <v/>
          </cell>
          <cell r="AF477" t="str">
            <v/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/>
          </cell>
          <cell r="AK477" t="str">
            <v>17-Aug-2026 13:55:39</v>
          </cell>
          <cell r="AL477" t="str">
            <v>17-Aug-2026 07:37:14</v>
          </cell>
          <cell r="AM477" t="str">
            <v>0</v>
          </cell>
          <cell r="AP477" t="str">
            <v>For Info</v>
          </cell>
          <cell r="AQ477" t="str">
            <v>Locate</v>
          </cell>
        </row>
        <row r="478">
          <cell r="B478" t="str">
            <v>MM-ZTK-1F-GEN-PRC-UPO-5301</v>
          </cell>
          <cell r="C478" t="str">
            <v>UNPRICED PO FOR SECONDARY STEEL BEAM FOR TOPSIDE(CUT-OFF DATE 15-JUL-26)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A - Project Management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PRC</v>
          </cell>
          <cell r="M478" t="str">
            <v>Procurement</v>
          </cell>
          <cell r="N478" t="str">
            <v>UPO</v>
          </cell>
          <cell r="O478" t="str">
            <v>Unpriced Purchase Order</v>
          </cell>
          <cell r="P478" t="str">
            <v>0</v>
          </cell>
          <cell r="Q478" t="str">
            <v>Submitted</v>
          </cell>
          <cell r="R478" t="str">
            <v>IFI</v>
          </cell>
          <cell r="S478" t="str">
            <v>Issued for Information</v>
          </cell>
          <cell r="T478" t="str">
            <v/>
          </cell>
          <cell r="U478" t="str">
            <v>23-Jul-2026 18:08:29</v>
          </cell>
          <cell r="V478" t="str">
            <v>zm169dc@jutal.com</v>
          </cell>
          <cell r="W478" t="str">
            <v>24-Jul-2026 10:47:58</v>
          </cell>
          <cell r="X478" t="str">
            <v>Jumpol Sudjitjul</v>
          </cell>
          <cell r="Y478" t="str">
            <v/>
          </cell>
          <cell r="Z478" t="str">
            <v/>
          </cell>
          <cell r="AA478" t="str">
            <v>Jirayu Pantito</v>
          </cell>
          <cell r="AB478" t="str">
            <v/>
          </cell>
          <cell r="AC478" t="str">
            <v>16-Aug-2026 14:28:32</v>
          </cell>
          <cell r="AE478" t="str">
            <v/>
          </cell>
          <cell r="AF478" t="str">
            <v/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/>
          </cell>
          <cell r="AK478" t="str">
            <v>17-Aug-2026 13:52:42</v>
          </cell>
          <cell r="AL478" t="str">
            <v>17-Aug-2026 07:13:56</v>
          </cell>
          <cell r="AM478" t="str">
            <v>0</v>
          </cell>
          <cell r="AP478" t="str">
            <v>For Info</v>
          </cell>
          <cell r="AQ478" t="str">
            <v>Locate</v>
          </cell>
        </row>
        <row r="479">
          <cell r="B479" t="str">
            <v>MM-ZTK-1F-GEN-PRC-UPO-5401</v>
          </cell>
          <cell r="C479" t="str">
            <v>UNPRICED PO FOR TIMBER  FOR  LAUNCH CRADLE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A - Project Management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PRC</v>
          </cell>
          <cell r="M479" t="str">
            <v>Procurement</v>
          </cell>
          <cell r="N479" t="str">
            <v>UPO</v>
          </cell>
          <cell r="O479" t="str">
            <v>Unpriced Purchase Order</v>
          </cell>
          <cell r="P479" t="str">
            <v>0</v>
          </cell>
          <cell r="Q479" t="str">
            <v>Submitted</v>
          </cell>
          <cell r="R479" t="str">
            <v>IFI</v>
          </cell>
          <cell r="S479" t="str">
            <v>Issued for Information</v>
          </cell>
          <cell r="T479" t="str">
            <v/>
          </cell>
          <cell r="U479" t="str">
            <v>30-Jul-2026 12:35:13</v>
          </cell>
          <cell r="V479" t="str">
            <v>zm169dc@jutal.com</v>
          </cell>
          <cell r="W479" t="str">
            <v>30-Jul-2026 13:33:34</v>
          </cell>
          <cell r="X479" t="str">
            <v>Jumpol Sudjitjul</v>
          </cell>
          <cell r="Y479" t="str">
            <v/>
          </cell>
          <cell r="Z479" t="str">
            <v/>
          </cell>
          <cell r="AA479" t="str">
            <v>Jirayu Pantito</v>
          </cell>
          <cell r="AB479" t="str">
            <v/>
          </cell>
          <cell r="AC479" t="str">
            <v>16-Aug-2026 12:02:26</v>
          </cell>
          <cell r="AE479" t="str">
            <v/>
          </cell>
          <cell r="AF479" t="str">
            <v/>
          </cell>
          <cell r="AG479" t="str">
            <v>REC</v>
          </cell>
          <cell r="AH479" t="str">
            <v>Received</v>
          </cell>
          <cell r="AI479" t="str">
            <v>Jumpol Sudjitjul</v>
          </cell>
          <cell r="AJ479" t="str">
            <v/>
          </cell>
          <cell r="AK479" t="str">
            <v>17-Aug-2026 13:57:44</v>
          </cell>
          <cell r="AL479" t="str">
            <v>17-Aug-2026 07:19:51</v>
          </cell>
          <cell r="AM479" t="str">
            <v>0</v>
          </cell>
          <cell r="AP479" t="str">
            <v>For Info</v>
          </cell>
          <cell r="AQ479" t="str">
            <v>Locate</v>
          </cell>
        </row>
        <row r="480">
          <cell r="B480" t="str">
            <v>MM-ZTK-1F-GEN-PRC-UPO-6001</v>
          </cell>
          <cell r="C480" t="str">
            <v>UNPRICED PO FOR TUBULAR ROLLING--PCK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A - Project Management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PRC</v>
          </cell>
          <cell r="M480" t="str">
            <v>Procurement</v>
          </cell>
          <cell r="N480" t="str">
            <v>UPO</v>
          </cell>
          <cell r="O480" t="str">
            <v>Unpriced Purchase Order</v>
          </cell>
          <cell r="P480" t="str">
            <v>0</v>
          </cell>
          <cell r="Q480" t="str">
            <v>Submitted</v>
          </cell>
          <cell r="R480" t="str">
            <v>IFI</v>
          </cell>
          <cell r="S480" t="str">
            <v>Issued for Information</v>
          </cell>
          <cell r="T480" t="str">
            <v/>
          </cell>
          <cell r="U480" t="str">
            <v>06-Aug-2026 17:36:04</v>
          </cell>
          <cell r="V480" t="str">
            <v>zm169dc@jutal.com</v>
          </cell>
          <cell r="W480" t="str">
            <v>07-Aug-2026 10:11:59</v>
          </cell>
          <cell r="X480" t="str">
            <v>Jumpol Sudjitjul</v>
          </cell>
          <cell r="Y480" t="str">
            <v/>
          </cell>
          <cell r="Z480" t="str">
            <v/>
          </cell>
          <cell r="AA480" t="str">
            <v>Jirayu Pantito</v>
          </cell>
          <cell r="AB480" t="str">
            <v/>
          </cell>
          <cell r="AC480" t="str">
            <v>16-Aug-2026 09:53:26</v>
          </cell>
          <cell r="AE480" t="str">
            <v/>
          </cell>
          <cell r="AF480" t="str">
            <v/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/>
          </cell>
          <cell r="AK480" t="str">
            <v>17-Aug-2026 13:54:16</v>
          </cell>
          <cell r="AL480" t="str">
            <v>17-Aug-2026 07:15:28</v>
          </cell>
          <cell r="AM480" t="str">
            <v>0</v>
          </cell>
          <cell r="AP480" t="str">
            <v>For Info</v>
          </cell>
          <cell r="AQ480" t="str">
            <v>Locate</v>
          </cell>
        </row>
        <row r="481">
          <cell r="B481" t="str">
            <v>MM-ZTK-1F-GEN-PRC-UPO-6101</v>
          </cell>
          <cell r="C481" t="str">
            <v>UNPRICED PO FOR TUBULAR ROLLING--ZI JIN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PRC</v>
          </cell>
          <cell r="M481" t="str">
            <v>Procurement</v>
          </cell>
          <cell r="N481" t="str">
            <v>UPO</v>
          </cell>
          <cell r="O481" t="str">
            <v>Unpriced Purchase Order</v>
          </cell>
          <cell r="P481" t="str">
            <v>0</v>
          </cell>
          <cell r="Q481" t="str">
            <v>Submitted</v>
          </cell>
          <cell r="R481" t="str">
            <v>IFI</v>
          </cell>
          <cell r="S481" t="str">
            <v>Issued for Information</v>
          </cell>
          <cell r="T481" t="str">
            <v/>
          </cell>
          <cell r="U481" t="str">
            <v>06-Aug-2026 17:36:30</v>
          </cell>
          <cell r="V481" t="str">
            <v>zm169dc@jutal.com</v>
          </cell>
          <cell r="W481" t="str">
            <v>07-Aug-2026 10:12:22</v>
          </cell>
          <cell r="X481" t="str">
            <v>Jumpol Sudjitjul</v>
          </cell>
          <cell r="Y481" t="str">
            <v/>
          </cell>
          <cell r="Z481" t="str">
            <v/>
          </cell>
          <cell r="AA481" t="str">
            <v>Jirayu Pantito</v>
          </cell>
          <cell r="AB481" t="str">
            <v/>
          </cell>
          <cell r="AC481" t="str">
            <v>16-Aug-2026 09:23:02</v>
          </cell>
          <cell r="AE481" t="str">
            <v/>
          </cell>
          <cell r="AF481" t="str">
            <v/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/>
          </cell>
          <cell r="AK481" t="str">
            <v>16-Aug-2026 09:46:59</v>
          </cell>
          <cell r="AL481" t="str">
            <v>16-Aug-2026 02:57:53</v>
          </cell>
          <cell r="AM481" t="str">
            <v>0</v>
          </cell>
          <cell r="AP481" t="str">
            <v>For Info</v>
          </cell>
          <cell r="AQ481" t="str">
            <v>Locate</v>
          </cell>
        </row>
        <row r="482">
          <cell r="B482" t="str">
            <v>MM-ZTK-1F-GEN-PRC-UPO-9001</v>
          </cell>
          <cell r="C482" t="str">
            <v>UNPRICED PURCHASE ORDER FOR 18" LSAW LINE PIPE AND BEND MOTHER PIPES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PRC</v>
          </cell>
          <cell r="M482" t="str">
            <v>Procurement</v>
          </cell>
          <cell r="N482" t="str">
            <v>UPO</v>
          </cell>
          <cell r="O482" t="str">
            <v>Unpriced Purchase Order</v>
          </cell>
          <cell r="P482" t="str">
            <v>0</v>
          </cell>
          <cell r="Q482" t="str">
            <v>In Review</v>
          </cell>
          <cell r="R482" t="str">
            <v>IFI</v>
          </cell>
          <cell r="S482" t="str">
            <v>Issued for Information</v>
          </cell>
          <cell r="T482" t="str">
            <v/>
          </cell>
          <cell r="U482" t="str">
            <v>01-Sep-2026 18:09:24</v>
          </cell>
          <cell r="V482" t="str">
            <v>26002z1fdcc@thoresen-jutal.com</v>
          </cell>
          <cell r="W482" t="str">
            <v>02-Sep-2026 08:17:37</v>
          </cell>
          <cell r="X482" t="str">
            <v>Neeranuch Nutong</v>
          </cell>
          <cell r="Y482" t="str">
            <v/>
          </cell>
          <cell r="Z482" t="str">
            <v/>
          </cell>
          <cell r="AA482" t="str">
            <v>Jirayu Pantito</v>
          </cell>
          <cell r="AB482" t="str">
            <v/>
          </cell>
          <cell r="AC482" t="str">
            <v/>
          </cell>
          <cell r="AE482" t="str">
            <v/>
          </cell>
          <cell r="AF482" t="str">
            <v/>
          </cell>
          <cell r="AG482" t="str">
            <v/>
          </cell>
          <cell r="AJ482" t="str">
            <v/>
          </cell>
          <cell r="AK482" t="str">
            <v/>
          </cell>
          <cell r="AL482" t="str">
            <v/>
          </cell>
          <cell r="AM482" t="str">
            <v>0</v>
          </cell>
          <cell r="AP482" t="str">
            <v>For Info</v>
          </cell>
          <cell r="AQ482" t="str">
            <v>Locate</v>
          </cell>
        </row>
        <row r="483">
          <cell r="B483" t="str">
            <v>MM-ZTK-1F-GEN-PRO-BOD-0001</v>
          </cell>
          <cell r="C483" t="str">
            <v>PROCESS BASIS OF DESIGN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B - Engineering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PRO</v>
          </cell>
          <cell r="M483" t="str">
            <v>Process</v>
          </cell>
          <cell r="N483" t="str">
            <v>BOD</v>
          </cell>
          <cell r="O483" t="str">
            <v>Basis of Design</v>
          </cell>
          <cell r="P483" t="str">
            <v>0</v>
          </cell>
          <cell r="Q483" t="str">
            <v>Submitted</v>
          </cell>
          <cell r="R483" t="str">
            <v>IFR</v>
          </cell>
          <cell r="S483" t="str">
            <v>Issued for Review</v>
          </cell>
          <cell r="T483" t="str">
            <v/>
          </cell>
          <cell r="U483" t="str">
            <v>02-Apr-2026 21:35:44</v>
          </cell>
          <cell r="V483" t="str">
            <v>zm169dc@jutal.com</v>
          </cell>
          <cell r="W483" t="str">
            <v>03-Apr-2026 07:02:58</v>
          </cell>
          <cell r="X483" t="str">
            <v>Jumpol Sudjitjul</v>
          </cell>
          <cell r="Y483" t="str">
            <v>16-Apr-2026</v>
          </cell>
          <cell r="Z483" t="str">
            <v/>
          </cell>
          <cell r="AA483" t="str">
            <v>Chananun Rojanarungruengporn</v>
          </cell>
          <cell r="AB483" t="str">
            <v>20-Apr-2026</v>
          </cell>
          <cell r="AC483" t="str">
            <v>10-Apr-2026 09:10:28</v>
          </cell>
          <cell r="AD483" t="str">
            <v>Pornlert Wanaphattharaphan</v>
          </cell>
          <cell r="AE483" t="str">
            <v>21-Apr-2026</v>
          </cell>
          <cell r="AF483" t="str">
            <v>20-Apr-2026 08:54:39</v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>22-Apr-2026</v>
          </cell>
          <cell r="AK483" t="str">
            <v>20-Apr-2026 09:16:32</v>
          </cell>
          <cell r="AL483" t="str">
            <v>20-Apr-2026 10:02:14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MM-ZTK-1F-GEN-PRO-BOD-0002</v>
          </cell>
          <cell r="C484" t="str">
            <v>FLOW ASSURANCE DESIGN BASIS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B - Engineering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PRO</v>
          </cell>
          <cell r="M484" t="str">
            <v>Process</v>
          </cell>
          <cell r="N484" t="str">
            <v>BOD</v>
          </cell>
          <cell r="O484" t="str">
            <v>Basis of Design</v>
          </cell>
          <cell r="P484" t="str">
            <v>0</v>
          </cell>
          <cell r="Q484" t="str">
            <v>Submitted</v>
          </cell>
          <cell r="R484" t="str">
            <v>IFR</v>
          </cell>
          <cell r="S484" t="str">
            <v>Issued for Review</v>
          </cell>
          <cell r="T484" t="str">
            <v/>
          </cell>
          <cell r="U484" t="str">
            <v>29-Apr-2026 18:31:30</v>
          </cell>
          <cell r="V484" t="str">
            <v>wisuda.c@jutal.com</v>
          </cell>
          <cell r="W484" t="str">
            <v>30-Apr-2026 10:17:12</v>
          </cell>
          <cell r="X484" t="str">
            <v>Jumpol Sudjitjul</v>
          </cell>
          <cell r="Y484" t="str">
            <v>11-May-2026</v>
          </cell>
          <cell r="Z484" t="str">
            <v/>
          </cell>
          <cell r="AA484" t="str">
            <v>Chananun Rojanarungruengporn</v>
          </cell>
          <cell r="AB484" t="str">
            <v>13-May-2026</v>
          </cell>
          <cell r="AC484" t="str">
            <v>13-May-2026 23:41:13</v>
          </cell>
          <cell r="AD484" t="str">
            <v>Pornlert Wanaphattharaphan</v>
          </cell>
          <cell r="AE484" t="str">
            <v>14-May-2026</v>
          </cell>
          <cell r="AF484" t="str">
            <v>20-May-2026 09:46:58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15-May-2026</v>
          </cell>
          <cell r="AK484" t="str">
            <v>20-May-2026 11:09:31</v>
          </cell>
          <cell r="AL484" t="str">
            <v>20-May-2026 11:30:47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MM-ZTK-1F-GEN-PRO-CAL-0001</v>
          </cell>
          <cell r="C485" t="str">
            <v>PROCESS CALCULATION NOTE FOR LINE SIZING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B - Engineering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PRO</v>
          </cell>
          <cell r="M485" t="str">
            <v>Process</v>
          </cell>
          <cell r="N485" t="str">
            <v>CAL</v>
          </cell>
          <cell r="O485" t="str">
            <v>Calculation Note, Calculation Report</v>
          </cell>
          <cell r="P485" t="str">
            <v>0</v>
          </cell>
          <cell r="Q485" t="str">
            <v>Submitted</v>
          </cell>
          <cell r="R485" t="str">
            <v>IFR</v>
          </cell>
          <cell r="S485" t="str">
            <v>Issued for Review</v>
          </cell>
          <cell r="T485" t="str">
            <v/>
          </cell>
          <cell r="U485" t="str">
            <v>03-Apr-2026 15:00:51</v>
          </cell>
          <cell r="V485" t="str">
            <v>zm169dc@jutal.com</v>
          </cell>
          <cell r="W485" t="str">
            <v>05-Apr-2026 07:29:31</v>
          </cell>
          <cell r="X485" t="str">
            <v>Jumpol Sudjitjul</v>
          </cell>
          <cell r="Y485" t="str">
            <v>16-Apr-2026</v>
          </cell>
          <cell r="Z485" t="str">
            <v/>
          </cell>
          <cell r="AA485" t="str">
            <v>Chananun Rojanarungruengporn</v>
          </cell>
          <cell r="AB485" t="str">
            <v>20-Apr-2026</v>
          </cell>
          <cell r="AC485" t="str">
            <v>10-Apr-2026 16:30:56</v>
          </cell>
          <cell r="AD485" t="str">
            <v>Pornlert Wanaphattharaphan</v>
          </cell>
          <cell r="AE485" t="str">
            <v>21-Apr-2026</v>
          </cell>
          <cell r="AF485" t="str">
            <v>19-Apr-2026 23:24:58</v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>22-Apr-2026</v>
          </cell>
          <cell r="AK485" t="str">
            <v>20-Apr-2026 08:09:14</v>
          </cell>
          <cell r="AL485" t="str">
            <v>20-Apr-2026 08:40:16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MM-ZTK-1F-GEN-PRO-CAL-0002</v>
          </cell>
          <cell r="C486" t="str">
            <v>PROCESS CALCULATION NOTE FOR TEST SEPARATOR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B - Engineering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PRO</v>
          </cell>
          <cell r="M486" t="str">
            <v>Process</v>
          </cell>
          <cell r="N486" t="str">
            <v>CAL</v>
          </cell>
          <cell r="O486" t="str">
            <v>Calculation Note, Calculation Report</v>
          </cell>
          <cell r="P486" t="str">
            <v>0</v>
          </cell>
          <cell r="Q486" t="str">
            <v>Submitted</v>
          </cell>
          <cell r="R486" t="str">
            <v>IFR</v>
          </cell>
          <cell r="S486" t="str">
            <v>Issued for Review</v>
          </cell>
          <cell r="T486" t="str">
            <v/>
          </cell>
          <cell r="U486" t="str">
            <v>03-Apr-2026 15:01:20</v>
          </cell>
          <cell r="V486" t="str">
            <v>zm169dc@jutal.com</v>
          </cell>
          <cell r="W486" t="str">
            <v>05-Apr-2026 07:28:20</v>
          </cell>
          <cell r="X486" t="str">
            <v>Jumpol Sudjitjul</v>
          </cell>
          <cell r="Y486" t="str">
            <v>16-Apr-2026</v>
          </cell>
          <cell r="Z486" t="str">
            <v/>
          </cell>
          <cell r="AA486" t="str">
            <v>Chananun Rojanarungruengporn</v>
          </cell>
          <cell r="AB486" t="str">
            <v>20-Apr-2026</v>
          </cell>
          <cell r="AC486" t="str">
            <v>09-Apr-2026 09:37:07</v>
          </cell>
          <cell r="AD486" t="str">
            <v>Pornlert Wanaphattharaphan</v>
          </cell>
          <cell r="AE486" t="str">
            <v>21-Apr-2026</v>
          </cell>
          <cell r="AF486" t="str">
            <v>24-Apr-2026 00:08:04</v>
          </cell>
          <cell r="AG486" t="str">
            <v>AWC</v>
          </cell>
          <cell r="AH486" t="str">
            <v>Approved with Comment</v>
          </cell>
          <cell r="AI486" t="str">
            <v>Jumpol Sudjitjul</v>
          </cell>
          <cell r="AJ486" t="str">
            <v>22-Apr-2026</v>
          </cell>
          <cell r="AK486" t="str">
            <v>24-Apr-2026 08:19:56</v>
          </cell>
          <cell r="AL486" t="str">
            <v>24-Apr-2026 08:46:03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MM-ZTK-1F-GEN-PRO-CAL-0003</v>
          </cell>
          <cell r="C487" t="str">
            <v>PROCESS CALCULATION NOTE FOR INSTRUMENT GAS FILTER COALESCER AND STANDPIPE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B - Engineering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PRO</v>
          </cell>
          <cell r="M487" t="str">
            <v>Process</v>
          </cell>
          <cell r="N487" t="str">
            <v>CAL</v>
          </cell>
          <cell r="O487" t="str">
            <v>Calculation Note, Calculation Report</v>
          </cell>
          <cell r="P487" t="str">
            <v>0</v>
          </cell>
          <cell r="Q487" t="str">
            <v>Submitted</v>
          </cell>
          <cell r="R487" t="str">
            <v>IFR</v>
          </cell>
          <cell r="S487" t="str">
            <v>Issued for Review</v>
          </cell>
          <cell r="T487" t="str">
            <v>13-May-2026</v>
          </cell>
          <cell r="U487" t="str">
            <v>18-May-2026 19:38:22</v>
          </cell>
          <cell r="V487" t="str">
            <v>wisuda.c@jutal.com</v>
          </cell>
          <cell r="W487" t="str">
            <v>19-May-2026 17:05:47</v>
          </cell>
          <cell r="X487" t="str">
            <v>Jumpol Sudjitjul</v>
          </cell>
          <cell r="Y487" t="str">
            <v>27-May-2026</v>
          </cell>
          <cell r="Z487" t="str">
            <v/>
          </cell>
          <cell r="AA487" t="str">
            <v>Chananun Rojanarungruengporn</v>
          </cell>
          <cell r="AB487" t="str">
            <v>29-May-2026</v>
          </cell>
          <cell r="AC487" t="str">
            <v>28-May-2026 15:22:50</v>
          </cell>
          <cell r="AD487" t="str">
            <v>Pornlert Wanaphattharaphan</v>
          </cell>
          <cell r="AE487" t="str">
            <v>02-Jun-2026</v>
          </cell>
          <cell r="AF487" t="str">
            <v>10-Jun-2026 21:01:43</v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>04-Jun-2026</v>
          </cell>
          <cell r="AK487" t="str">
            <v>11-Jun-2026 10:44:35</v>
          </cell>
          <cell r="AL487" t="str">
            <v>11-Jun-2026 11:05:13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MM-ZTK-1F-GEN-PRO-CAL-0004</v>
          </cell>
          <cell r="C488" t="str">
            <v>PROCESS CALCULATION NOTE FOR CORROSION INHIBITOR TANK AND PUMP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B - Engineering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PRO</v>
          </cell>
          <cell r="M488" t="str">
            <v>Process</v>
          </cell>
          <cell r="N488" t="str">
            <v>CAL</v>
          </cell>
          <cell r="O488" t="str">
            <v>Calculation Note, Calculation Report</v>
          </cell>
          <cell r="P488" t="str">
            <v>0</v>
          </cell>
          <cell r="Q488" t="str">
            <v>Submitted</v>
          </cell>
          <cell r="R488" t="str">
            <v>IFR</v>
          </cell>
          <cell r="S488" t="str">
            <v>Issued for Review</v>
          </cell>
          <cell r="T488" t="str">
            <v/>
          </cell>
          <cell r="U488" t="str">
            <v>09-Apr-2026 16:28:48</v>
          </cell>
          <cell r="V488" t="str">
            <v>zm169dc@jutal.com</v>
          </cell>
          <cell r="W488" t="str">
            <v>10-Apr-2026 15:27:48</v>
          </cell>
          <cell r="X488" t="str">
            <v>Jumpol Sudjitjul</v>
          </cell>
          <cell r="Y488" t="str">
            <v>22-Apr-2026</v>
          </cell>
          <cell r="Z488" t="str">
            <v/>
          </cell>
          <cell r="AA488" t="str">
            <v>Chananun Rojanarungruengporn</v>
          </cell>
          <cell r="AB488" t="str">
            <v>24-Apr-2026</v>
          </cell>
          <cell r="AC488" t="str">
            <v>20-Apr-2026 17:07:07</v>
          </cell>
          <cell r="AD488" t="str">
            <v>Pornlert Wanaphattharaphan</v>
          </cell>
          <cell r="AE488" t="str">
            <v>27-Apr-2026</v>
          </cell>
          <cell r="AF488" t="str">
            <v>25-Apr-2026 23:52:17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28-Apr-2026</v>
          </cell>
          <cell r="AK488" t="str">
            <v>27-Apr-2026 16:16:14</v>
          </cell>
          <cell r="AL488" t="str">
            <v>27-Apr-2026 17:24:04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MM-ZTK-1F-GEN-PRO-CAL-0005</v>
          </cell>
          <cell r="C489" t="str">
            <v>PROCESS CALCULATION NOTE FOR BIOCIDE TANK AND PUMP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B - Engineering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PRO</v>
          </cell>
          <cell r="M489" t="str">
            <v>Process</v>
          </cell>
          <cell r="N489" t="str">
            <v>CAL</v>
          </cell>
          <cell r="O489" t="str">
            <v>Calculation Note, Calculation Report</v>
          </cell>
          <cell r="P489" t="str">
            <v>0</v>
          </cell>
          <cell r="Q489" t="str">
            <v>Submitted</v>
          </cell>
          <cell r="R489" t="str">
            <v>IFR</v>
          </cell>
          <cell r="S489" t="str">
            <v>Issued for Review</v>
          </cell>
          <cell r="T489" t="str">
            <v/>
          </cell>
          <cell r="U489" t="str">
            <v>10-Apr-2026 10:20:28</v>
          </cell>
          <cell r="V489" t="str">
            <v>zm169dc@jutal.com</v>
          </cell>
          <cell r="W489" t="str">
            <v>10-Apr-2026 15:23:33</v>
          </cell>
          <cell r="X489" t="str">
            <v>Jumpol Sudjitjul</v>
          </cell>
          <cell r="Y489" t="str">
            <v>22-Apr-2026</v>
          </cell>
          <cell r="Z489" t="str">
            <v/>
          </cell>
          <cell r="AA489" t="str">
            <v>Chananun Rojanarungruengporn</v>
          </cell>
          <cell r="AB489" t="str">
            <v>24-Apr-2026</v>
          </cell>
          <cell r="AC489" t="str">
            <v>20-Apr-2026 17:07:57</v>
          </cell>
          <cell r="AD489" t="str">
            <v>Pornlert Wanaphattharaphan</v>
          </cell>
          <cell r="AE489" t="str">
            <v>27-Apr-2026</v>
          </cell>
          <cell r="AF489" t="str">
            <v>25-Apr-2026 22:58:09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28-Apr-2026</v>
          </cell>
          <cell r="AK489" t="str">
            <v>27-Apr-2026 16:15:23</v>
          </cell>
          <cell r="AL489" t="str">
            <v>27-Apr-2026 17:26:23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MM-ZTK-1F-GEN-PRO-CAL-0007</v>
          </cell>
          <cell r="C490" t="str">
            <v>PROCESS CALCULATION NOTE FOR CLOSED DRAIN SUMP VESSEL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B - Engineering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PRO</v>
          </cell>
          <cell r="M490" t="str">
            <v>Process</v>
          </cell>
          <cell r="N490" t="str">
            <v>CAL</v>
          </cell>
          <cell r="O490" t="str">
            <v>Calculation Note, Calculation Report</v>
          </cell>
          <cell r="P490" t="str">
            <v>0</v>
          </cell>
          <cell r="Q490" t="str">
            <v>Submitted</v>
          </cell>
          <cell r="R490" t="str">
            <v>IFR</v>
          </cell>
          <cell r="S490" t="str">
            <v>Issued for Review</v>
          </cell>
          <cell r="T490" t="str">
            <v/>
          </cell>
          <cell r="U490" t="str">
            <v>27-Apr-2026 16:39:57</v>
          </cell>
          <cell r="V490" t="str">
            <v>wisuda.c@jutal.com</v>
          </cell>
          <cell r="W490" t="str">
            <v>28-Apr-2026 08:48:43</v>
          </cell>
          <cell r="X490" t="str">
            <v>Jumpol Sudjitjul</v>
          </cell>
          <cell r="Y490" t="str">
            <v>07-May-2026</v>
          </cell>
          <cell r="Z490" t="str">
            <v/>
          </cell>
          <cell r="AA490" t="str">
            <v>Chananun Rojanarungruengporn</v>
          </cell>
          <cell r="AB490" t="str">
            <v>11-May-2026</v>
          </cell>
          <cell r="AC490" t="str">
            <v>11-May-2026 23:40:54</v>
          </cell>
          <cell r="AD490" t="str">
            <v>Pornlert Wanaphattharaphan</v>
          </cell>
          <cell r="AE490" t="str">
            <v>12-May-2026</v>
          </cell>
          <cell r="AF490" t="str">
            <v>15-May-2026 01:06:13</v>
          </cell>
          <cell r="AG490" t="str">
            <v>AWC-C</v>
          </cell>
          <cell r="AH490" t="str">
            <v>Approved with Comment (Proceed to Rev.C)</v>
          </cell>
          <cell r="AI490" t="str">
            <v>Jumpol Sudjitjul</v>
          </cell>
          <cell r="AJ490" t="str">
            <v>13-May-2026</v>
          </cell>
          <cell r="AK490" t="str">
            <v>15-May-2026 10:37:11</v>
          </cell>
          <cell r="AL490" t="str">
            <v>15-May-2026 04:21:25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MM-ZTK-1F-GEN-PRO-CAL-0008</v>
          </cell>
          <cell r="C491" t="str">
            <v>PROCESS CALCULATION NOTE FOR CLOSED DRAIN SUMP PUMP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B - Engineering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PRO</v>
          </cell>
          <cell r="M491" t="str">
            <v>Process</v>
          </cell>
          <cell r="N491" t="str">
            <v>CAL</v>
          </cell>
          <cell r="O491" t="str">
            <v>Calculation Note, Calculation Report</v>
          </cell>
          <cell r="P491" t="str">
            <v>0</v>
          </cell>
          <cell r="Q491" t="str">
            <v>Submitted</v>
          </cell>
          <cell r="R491" t="str">
            <v>IFR</v>
          </cell>
          <cell r="S491" t="str">
            <v>Issued for Review</v>
          </cell>
          <cell r="T491" t="str">
            <v/>
          </cell>
          <cell r="U491" t="str">
            <v>10-Apr-2026 17:41:37</v>
          </cell>
          <cell r="V491" t="str">
            <v>zm169dc@jutal.com</v>
          </cell>
          <cell r="W491" t="str">
            <v>11-Apr-2026 15:53:03</v>
          </cell>
          <cell r="X491" t="str">
            <v>Jumpol Sudjitjul</v>
          </cell>
          <cell r="Y491" t="str">
            <v>22-Apr-2026</v>
          </cell>
          <cell r="Z491" t="str">
            <v/>
          </cell>
          <cell r="AA491" t="str">
            <v>Chananun Rojanarungruengporn</v>
          </cell>
          <cell r="AB491" t="str">
            <v>24-Apr-2026</v>
          </cell>
          <cell r="AC491" t="str">
            <v>21-Apr-2026 13:53:01</v>
          </cell>
          <cell r="AD491" t="str">
            <v>Pornlert Wanaphattharaphan</v>
          </cell>
          <cell r="AE491" t="str">
            <v>27-Apr-2026</v>
          </cell>
          <cell r="AF491" t="str">
            <v>26-Apr-2026 00:16:56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28-Apr-2026</v>
          </cell>
          <cell r="AK491" t="str">
            <v>27-Apr-2026 16:14:17</v>
          </cell>
          <cell r="AL491" t="str">
            <v>27-Apr-2026 09:19:59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MM-ZTK-1F-GEN-PRO-CAL-0101</v>
          </cell>
          <cell r="C492" t="str">
            <v>PROCESS CALCULATION NOTE FOR CHOKE VALVE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B - Engineering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PRO</v>
          </cell>
          <cell r="M492" t="str">
            <v>Process</v>
          </cell>
          <cell r="N492" t="str">
            <v>CAL</v>
          </cell>
          <cell r="O492" t="str">
            <v>Calculation Note, Calculation Report</v>
          </cell>
          <cell r="P492" t="str">
            <v>0</v>
          </cell>
          <cell r="Q492" t="str">
            <v>Submitted</v>
          </cell>
          <cell r="R492" t="str">
            <v>IFR</v>
          </cell>
          <cell r="S492" t="str">
            <v>Issued for Review</v>
          </cell>
          <cell r="T492" t="str">
            <v/>
          </cell>
          <cell r="U492" t="str">
            <v>03-Apr-2026 15:02:06</v>
          </cell>
          <cell r="V492" t="str">
            <v>zm169dc@jutal.com</v>
          </cell>
          <cell r="W492" t="str">
            <v>05-Apr-2026 07:30:23</v>
          </cell>
          <cell r="X492" t="str">
            <v>Jumpol Sudjitjul</v>
          </cell>
          <cell r="Y492" t="str">
            <v>16-Apr-2026</v>
          </cell>
          <cell r="Z492" t="str">
            <v/>
          </cell>
          <cell r="AA492" t="str">
            <v>Chananun Rojanarungruengporn</v>
          </cell>
          <cell r="AB492" t="str">
            <v>20-Apr-2026</v>
          </cell>
          <cell r="AC492" t="str">
            <v>17-Apr-2026 16:01:56</v>
          </cell>
          <cell r="AD492" t="str">
            <v>Pornlert Wanaphattharaphan</v>
          </cell>
          <cell r="AE492" t="str">
            <v>21-Apr-2026</v>
          </cell>
          <cell r="AF492" t="str">
            <v>20-Apr-2026 01:16:37</v>
          </cell>
          <cell r="AG492" t="str">
            <v>AWC</v>
          </cell>
          <cell r="AH492" t="str">
            <v>Approved with Comment</v>
          </cell>
          <cell r="AI492" t="str">
            <v>Jumpol Sudjitjul</v>
          </cell>
          <cell r="AJ492" t="str">
            <v>22-Apr-2026</v>
          </cell>
          <cell r="AK492" t="str">
            <v>20-Apr-2026 08:10:26</v>
          </cell>
          <cell r="AL492" t="str">
            <v>20-Apr-2026 08:41:30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MM-ZTK-1F-GEN-PRO-CAL-0102</v>
          </cell>
          <cell r="C493" t="str">
            <v>PROCESS CALCULATION NOTE FOR CONTROL VALVE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PRO</v>
          </cell>
          <cell r="M493" t="str">
            <v>Process</v>
          </cell>
          <cell r="N493" t="str">
            <v>CAL</v>
          </cell>
          <cell r="O493" t="str">
            <v>Calculation Note, Calculation Report</v>
          </cell>
          <cell r="P493" t="str">
            <v>0</v>
          </cell>
          <cell r="Q493" t="str">
            <v>Submitted</v>
          </cell>
          <cell r="R493" t="str">
            <v>IFR</v>
          </cell>
          <cell r="S493" t="str">
            <v>Issued for Review</v>
          </cell>
          <cell r="T493" t="str">
            <v/>
          </cell>
          <cell r="U493" t="str">
            <v>23-Apr-2026 10:59:21</v>
          </cell>
          <cell r="V493" t="str">
            <v>wisuda.c@jutal.com</v>
          </cell>
          <cell r="W493" t="str">
            <v>23-Apr-2026 11:04:20</v>
          </cell>
          <cell r="X493" t="str">
            <v>Jumpol Sudjitjul</v>
          </cell>
          <cell r="Y493" t="str">
            <v>30-Apr-2026</v>
          </cell>
          <cell r="Z493" t="str">
            <v/>
          </cell>
          <cell r="AA493" t="str">
            <v>Chananun Rojanarungruengporn</v>
          </cell>
          <cell r="AB493" t="str">
            <v>06-May-2026</v>
          </cell>
          <cell r="AC493" t="str">
            <v>30-Apr-2026 13:39:57</v>
          </cell>
          <cell r="AD493" t="str">
            <v>Pornlert Wanaphattharaphan</v>
          </cell>
          <cell r="AE493" t="str">
            <v>07-May-2026</v>
          </cell>
          <cell r="AF493" t="str">
            <v>08-May-2026 23:11:44</v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>08-May-2026</v>
          </cell>
          <cell r="AK493" t="str">
            <v>09-May-2026 08:18:07</v>
          </cell>
          <cell r="AL493" t="str">
            <v>09-May-2026 01:34:09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MM-ZTK-1F-GEN-PRO-CAL-0103</v>
          </cell>
          <cell r="C494" t="str">
            <v>PROCESS CALCULATION NOTE FOR RESTRICTION ORIFICE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B - Engineering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PRO</v>
          </cell>
          <cell r="M494" t="str">
            <v>Process</v>
          </cell>
          <cell r="N494" t="str">
            <v>CAL</v>
          </cell>
          <cell r="O494" t="str">
            <v>Calculation Note, Calculation Report</v>
          </cell>
          <cell r="P494" t="str">
            <v>0</v>
          </cell>
          <cell r="Q494" t="str">
            <v>Submitted</v>
          </cell>
          <cell r="R494" t="str">
            <v>IFR</v>
          </cell>
          <cell r="S494" t="str">
            <v>Issued for Review</v>
          </cell>
          <cell r="T494" t="str">
            <v/>
          </cell>
          <cell r="U494" t="str">
            <v>23-Apr-2026 10:59:55</v>
          </cell>
          <cell r="V494" t="str">
            <v>wisuda.c@jutal.com</v>
          </cell>
          <cell r="W494" t="str">
            <v>23-Apr-2026 11:04:42</v>
          </cell>
          <cell r="X494" t="str">
            <v>Jumpol Sudjitjul</v>
          </cell>
          <cell r="Y494" t="str">
            <v>30-Apr-2026</v>
          </cell>
          <cell r="Z494" t="str">
            <v/>
          </cell>
          <cell r="AA494" t="str">
            <v>Chananun Rojanarungruengporn</v>
          </cell>
          <cell r="AB494" t="str">
            <v>06-May-2026</v>
          </cell>
          <cell r="AC494" t="str">
            <v>06-May-2026 15:56:10</v>
          </cell>
          <cell r="AD494" t="str">
            <v>Pornlert Wanaphattharaphan</v>
          </cell>
          <cell r="AE494" t="str">
            <v>07-May-2026</v>
          </cell>
          <cell r="AF494" t="str">
            <v>08-May-2026 23:22:18</v>
          </cell>
          <cell r="AG494" t="str">
            <v>AWC-C</v>
          </cell>
          <cell r="AH494" t="str">
            <v>Approved with Comment (Proceed to Rev.C)</v>
          </cell>
          <cell r="AI494" t="str">
            <v>Jumpol Sudjitjul</v>
          </cell>
          <cell r="AJ494" t="str">
            <v>08-May-2026</v>
          </cell>
          <cell r="AK494" t="str">
            <v>09-May-2026 08:19:52</v>
          </cell>
          <cell r="AL494" t="str">
            <v>09-May-2026 01:35:27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MM-ZTK-1F-GEN-PRO-CAL-0104</v>
          </cell>
          <cell r="C495" t="str">
            <v>PROCESS CALCULATION NOTE FOR PSV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B - Engineering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PRO</v>
          </cell>
          <cell r="M495" t="str">
            <v>Process</v>
          </cell>
          <cell r="N495" t="str">
            <v>CAL</v>
          </cell>
          <cell r="O495" t="str">
            <v>Calculation Note, Calculation Report</v>
          </cell>
          <cell r="P495" t="str">
            <v>0</v>
          </cell>
          <cell r="Q495" t="str">
            <v>Submitted</v>
          </cell>
          <cell r="R495" t="str">
            <v>IFR</v>
          </cell>
          <cell r="S495" t="str">
            <v>Issued for Review</v>
          </cell>
          <cell r="T495" t="str">
            <v/>
          </cell>
          <cell r="U495" t="str">
            <v>10-Apr-2026 17:42:19</v>
          </cell>
          <cell r="V495" t="str">
            <v>zm169dc@jutal.com</v>
          </cell>
          <cell r="W495" t="str">
            <v>11-Apr-2026 15:54:07</v>
          </cell>
          <cell r="X495" t="str">
            <v>Jumpol Sudjitjul</v>
          </cell>
          <cell r="Y495" t="str">
            <v>22-Apr-2026</v>
          </cell>
          <cell r="Z495" t="str">
            <v/>
          </cell>
          <cell r="AA495" t="str">
            <v>Chananun Rojanarungruengporn</v>
          </cell>
          <cell r="AB495" t="str">
            <v>24-Apr-2026</v>
          </cell>
          <cell r="AC495" t="str">
            <v>16-Apr-2026 16:11:19</v>
          </cell>
          <cell r="AD495" t="str">
            <v>Pornlert Wanaphattharaphan</v>
          </cell>
          <cell r="AE495" t="str">
            <v>27-Apr-2026</v>
          </cell>
          <cell r="AF495" t="str">
            <v>20-Apr-2026 01:20:49</v>
          </cell>
          <cell r="AG495" t="str">
            <v>AWC</v>
          </cell>
          <cell r="AH495" t="str">
            <v>Approved with Comment</v>
          </cell>
          <cell r="AI495" t="str">
            <v>Jumpol Sudjitjul</v>
          </cell>
          <cell r="AJ495" t="str">
            <v>28-Apr-2026</v>
          </cell>
          <cell r="AK495" t="str">
            <v>20-Apr-2026 08:11:39</v>
          </cell>
          <cell r="AL495" t="str">
            <v>20-Apr-2026 08:32:32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MM-ZTK-1F-GEN-PRO-PHI-0001</v>
          </cell>
          <cell r="C496" t="str">
            <v>OPERATING, CONTROL, SHUTDOWN AND BLACK START PHILOSOPHY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B - Engineering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PRO</v>
          </cell>
          <cell r="M496" t="str">
            <v>Process</v>
          </cell>
          <cell r="N496" t="str">
            <v>PHI</v>
          </cell>
          <cell r="O496" t="str">
            <v>Philosophy</v>
          </cell>
          <cell r="P496" t="str">
            <v>0</v>
          </cell>
          <cell r="Q496" t="str">
            <v>Submitted</v>
          </cell>
          <cell r="R496" t="str">
            <v>IFR</v>
          </cell>
          <cell r="S496" t="str">
            <v>Issued for Review</v>
          </cell>
          <cell r="T496" t="str">
            <v/>
          </cell>
          <cell r="U496" t="str">
            <v>12-Jun-2026 10:01:21</v>
          </cell>
          <cell r="V496" t="str">
            <v>wisuda.c@jutal.com</v>
          </cell>
          <cell r="W496" t="str">
            <v>12-Jun-2026 13:22:21</v>
          </cell>
          <cell r="X496" t="str">
            <v>Jumpol Sudjitjul</v>
          </cell>
          <cell r="Y496" t="str">
            <v>19-Jun-2026</v>
          </cell>
          <cell r="Z496" t="str">
            <v/>
          </cell>
          <cell r="AA496" t="str">
            <v>Chananun Rojanarungruengporn</v>
          </cell>
          <cell r="AB496" t="str">
            <v>23-Jun-2026</v>
          </cell>
          <cell r="AC496" t="str">
            <v>24-Jun-2026 10:58:43</v>
          </cell>
          <cell r="AD496" t="str">
            <v>Pornlert Wanaphattharaphan</v>
          </cell>
          <cell r="AE496" t="str">
            <v>24-Jun-2026</v>
          </cell>
          <cell r="AF496" t="str">
            <v>24-Jun-2026 23:13:58</v>
          </cell>
          <cell r="AG496" t="str">
            <v>AWC-C</v>
          </cell>
          <cell r="AH496" t="str">
            <v>Approved with Comment (Proceed to Rev.C)</v>
          </cell>
          <cell r="AI496" t="str">
            <v>Jumpol Sudjitjul</v>
          </cell>
          <cell r="AJ496" t="str">
            <v>25-Jun-2026</v>
          </cell>
          <cell r="AK496" t="str">
            <v>25-Jun-2026 13:35:56</v>
          </cell>
          <cell r="AL496" t="str">
            <v>25-Jun-2026 07:59:12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MM-ZTK-1F-GEN-PRO-PHI-0004</v>
          </cell>
          <cell r="C497" t="str">
            <v>PROCESS CONTROL NARRATIVE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B - Engineering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PRO</v>
          </cell>
          <cell r="M497" t="str">
            <v>Process</v>
          </cell>
          <cell r="N497" t="str">
            <v>PHI</v>
          </cell>
          <cell r="O497" t="str">
            <v>Philosophy</v>
          </cell>
          <cell r="P497" t="str">
            <v>0</v>
          </cell>
          <cell r="Q497" t="str">
            <v>Submitted</v>
          </cell>
          <cell r="R497" t="str">
            <v>IFR</v>
          </cell>
          <cell r="S497" t="str">
            <v>Issued for Review</v>
          </cell>
          <cell r="T497" t="str">
            <v/>
          </cell>
          <cell r="U497" t="str">
            <v>27-Jun-2026 19:11:18</v>
          </cell>
          <cell r="V497" t="str">
            <v>wisuda.c@jutal.com</v>
          </cell>
          <cell r="W497" t="str">
            <v>27-Jun-2026 19:29:47</v>
          </cell>
          <cell r="X497" t="str">
            <v>Jumpol Sudjitjul</v>
          </cell>
          <cell r="Y497" t="str">
            <v>06-Jul-2026</v>
          </cell>
          <cell r="Z497" t="str">
            <v/>
          </cell>
          <cell r="AA497" t="str">
            <v>Chananun Rojanarungruengporn</v>
          </cell>
          <cell r="AB497" t="str">
            <v>08-Jul-2026</v>
          </cell>
          <cell r="AC497" t="str">
            <v>09-Jul-2026 20:19:15</v>
          </cell>
          <cell r="AD497" t="str">
            <v>Pornlert Wanaphattharaphan</v>
          </cell>
          <cell r="AE497" t="str">
            <v>09-Jul-2026</v>
          </cell>
          <cell r="AF497" t="str">
            <v>11-Jul-2026 13:59:29</v>
          </cell>
          <cell r="AG497" t="str">
            <v>AWC</v>
          </cell>
          <cell r="AH497" t="str">
            <v>Approved with Comment</v>
          </cell>
          <cell r="AI497" t="str">
            <v>Jumpol Sudjitjul</v>
          </cell>
          <cell r="AJ497" t="str">
            <v>10-Jul-2026</v>
          </cell>
          <cell r="AK497" t="str">
            <v>12-Jul-2026 11:32:33</v>
          </cell>
          <cell r="AL497" t="str">
            <v>12-Jul-2026 04:57:53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MM-ZTK-1F-GEN-PRO-RPT-0001</v>
          </cell>
          <cell r="C498" t="str">
            <v>PROCESS SIMULATION REPORT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B - Engineering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PRO</v>
          </cell>
          <cell r="M498" t="str">
            <v>Process</v>
          </cell>
          <cell r="N498" t="str">
            <v>RPT</v>
          </cell>
          <cell r="O498" t="str">
            <v>Report</v>
          </cell>
          <cell r="P498" t="str">
            <v>0</v>
          </cell>
          <cell r="Q498" t="str">
            <v>Submitted</v>
          </cell>
          <cell r="R498" t="str">
            <v>IFR</v>
          </cell>
          <cell r="S498" t="str">
            <v>Issued for Review</v>
          </cell>
          <cell r="T498" t="str">
            <v/>
          </cell>
          <cell r="U498" t="str">
            <v>28-Apr-2026 13:59:03</v>
          </cell>
          <cell r="V498" t="str">
            <v>zm169dc@jutal.com</v>
          </cell>
          <cell r="W498" t="str">
            <v>28-Apr-2026 15:23:12</v>
          </cell>
          <cell r="X498" t="str">
            <v>Jumpol Sudjitjul</v>
          </cell>
          <cell r="Y498" t="str">
            <v>07-May-2026</v>
          </cell>
          <cell r="Z498" t="str">
            <v/>
          </cell>
          <cell r="AA498" t="str">
            <v>Chananun Rojanarungruengporn</v>
          </cell>
          <cell r="AB498" t="str">
            <v>11-May-2026</v>
          </cell>
          <cell r="AC498" t="str">
            <v>10-May-2026 15:09:59</v>
          </cell>
          <cell r="AD498" t="str">
            <v>Pornlert Wanaphattharaphan</v>
          </cell>
          <cell r="AE498" t="str">
            <v>12-May-2026</v>
          </cell>
          <cell r="AF498" t="str">
            <v>15-May-2026 00:38:37</v>
          </cell>
          <cell r="AG498" t="str">
            <v>APPR-C</v>
          </cell>
          <cell r="AH498" t="str">
            <v>Approved (Proceed to Rev.C)</v>
          </cell>
          <cell r="AI498" t="str">
            <v>Jumpol Sudjitjul</v>
          </cell>
          <cell r="AJ498" t="str">
            <v>13-May-2026</v>
          </cell>
          <cell r="AK498" t="str">
            <v>15-May-2026 10:35:23</v>
          </cell>
          <cell r="AL498" t="str">
            <v>15-May-2026 11:16:14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MM-ZTK-1F-GEN-PRO-RPT-0002</v>
          </cell>
          <cell r="C499" t="str">
            <v>UTILITY BALANCE REPORT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B - Engineering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PRO</v>
          </cell>
          <cell r="M499" t="str">
            <v>Process</v>
          </cell>
          <cell r="N499" t="str">
            <v>RPT</v>
          </cell>
          <cell r="O499" t="str">
            <v>Report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28-Apr-2026 13:59:31</v>
          </cell>
          <cell r="V499" t="str">
            <v>zm169dc@jutal.com</v>
          </cell>
          <cell r="W499" t="str">
            <v>28-Apr-2026 15:23:38</v>
          </cell>
          <cell r="X499" t="str">
            <v>Jumpol Sudjitjul</v>
          </cell>
          <cell r="Y499" t="str">
            <v>07-May-2026</v>
          </cell>
          <cell r="Z499" t="str">
            <v/>
          </cell>
          <cell r="AA499" t="str">
            <v>Chananun Rojanarungruengporn</v>
          </cell>
          <cell r="AB499" t="str">
            <v>11-May-2026</v>
          </cell>
          <cell r="AC499" t="str">
            <v>11-May-2026 11:08:20</v>
          </cell>
          <cell r="AD499" t="str">
            <v>Pornlert Wanaphattharaphan</v>
          </cell>
          <cell r="AE499" t="str">
            <v>12-May-2026</v>
          </cell>
          <cell r="AF499" t="str">
            <v>15-May-2026 00:41:35</v>
          </cell>
          <cell r="AG499" t="str">
            <v>AWC-C</v>
          </cell>
          <cell r="AH499" t="str">
            <v>Approved with Comment (Proceed to Rev.C)</v>
          </cell>
          <cell r="AI499" t="str">
            <v>Jumpol Sudjitjul</v>
          </cell>
          <cell r="AJ499" t="str">
            <v>13-May-2026</v>
          </cell>
          <cell r="AK499" t="str">
            <v>15-May-2026 10:33:27</v>
          </cell>
          <cell r="AL499" t="str">
            <v>15-May-2026 04:14:58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MM-ZTK-1F-GEN-PRO-RPT-0003</v>
          </cell>
          <cell r="C500" t="str">
            <v>INSTRUMENT GAS VERIFICATION REPORT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B - Engineering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PRO</v>
          </cell>
          <cell r="M500" t="str">
            <v>Process</v>
          </cell>
          <cell r="N500" t="str">
            <v>RPT</v>
          </cell>
          <cell r="O500" t="str">
            <v>Report</v>
          </cell>
          <cell r="P500" t="str">
            <v>0</v>
          </cell>
          <cell r="Q500" t="str">
            <v>Submitted</v>
          </cell>
          <cell r="R500" t="str">
            <v>IFR</v>
          </cell>
          <cell r="S500" t="str">
            <v>Issued for Review</v>
          </cell>
          <cell r="T500" t="str">
            <v/>
          </cell>
          <cell r="U500" t="str">
            <v>11-May-2026 13:26:47</v>
          </cell>
          <cell r="V500" t="str">
            <v>wisuda.c@jutal.com</v>
          </cell>
          <cell r="W500" t="str">
            <v>11-May-2026 13:50:17</v>
          </cell>
          <cell r="X500" t="str">
            <v>Jumpol Sudjitjul</v>
          </cell>
          <cell r="Y500" t="str">
            <v>18-May-2026</v>
          </cell>
          <cell r="Z500" t="str">
            <v/>
          </cell>
          <cell r="AA500" t="str">
            <v>Chananun Rojanarungruengporn</v>
          </cell>
          <cell r="AB500" t="str">
            <v>20-May-2026</v>
          </cell>
          <cell r="AC500" t="str">
            <v>20-May-2026 16:44:05</v>
          </cell>
          <cell r="AD500" t="str">
            <v>Pornlert Wanaphattharaphan</v>
          </cell>
          <cell r="AE500" t="str">
            <v>21-May-2026</v>
          </cell>
          <cell r="AF500" t="str">
            <v>27-May-2026 20:12:54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22-May-2026</v>
          </cell>
          <cell r="AK500" t="str">
            <v>28-May-2026 08:43:29</v>
          </cell>
          <cell r="AL500" t="str">
            <v>28-May-2026 01:57:20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MM-ZTK-1F-GEN-PRO-RPT-0004</v>
          </cell>
          <cell r="C501" t="str">
            <v>VENT AND RELIEF LOAD REPORT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B - Engineering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PRO</v>
          </cell>
          <cell r="M501" t="str">
            <v>Process</v>
          </cell>
          <cell r="N501" t="str">
            <v>RPT</v>
          </cell>
          <cell r="O501" t="str">
            <v>Report</v>
          </cell>
          <cell r="P501" t="str">
            <v>0</v>
          </cell>
          <cell r="Q501" t="str">
            <v>Submitted</v>
          </cell>
          <cell r="R501" t="str">
            <v>IFR</v>
          </cell>
          <cell r="S501" t="str">
            <v>Issued for Review</v>
          </cell>
          <cell r="T501" t="str">
            <v/>
          </cell>
          <cell r="U501" t="str">
            <v>13-May-2026 15:36:38</v>
          </cell>
          <cell r="V501" t="str">
            <v>wisuda.c@jutal.com</v>
          </cell>
          <cell r="W501" t="str">
            <v>13-May-2026 15:53:06</v>
          </cell>
          <cell r="X501" t="str">
            <v>Jumpol Sudjitjul</v>
          </cell>
          <cell r="Y501" t="str">
            <v>20-May-2026</v>
          </cell>
          <cell r="Z501" t="str">
            <v/>
          </cell>
          <cell r="AA501" t="str">
            <v>Chananun Rojanarungruengporn</v>
          </cell>
          <cell r="AB501" t="str">
            <v>22-May-2026</v>
          </cell>
          <cell r="AC501" t="str">
            <v>22-May-2026 14:53:45</v>
          </cell>
          <cell r="AD501" t="str">
            <v>Pornlert Wanaphattharaphan</v>
          </cell>
          <cell r="AE501" t="str">
            <v>25-May-2026</v>
          </cell>
          <cell r="AF501" t="str">
            <v>31-May-2026 13:56:49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26-May-2026</v>
          </cell>
          <cell r="AK501" t="str">
            <v>31-May-2026 20:53:39</v>
          </cell>
          <cell r="AL501" t="str">
            <v>31-May-2026 21:27:48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MM-ZTK-1F-GEN-PRO-RPT-0005</v>
          </cell>
          <cell r="C502" t="str">
            <v>DEPRESSURIZATION AND LOW TEMPERATURE STUDY REPORT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B - Engineering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PRO</v>
          </cell>
          <cell r="M502" t="str">
            <v>Process</v>
          </cell>
          <cell r="N502" t="str">
            <v>RPT</v>
          </cell>
          <cell r="O502" t="str">
            <v>Report</v>
          </cell>
          <cell r="P502" t="str">
            <v>0</v>
          </cell>
          <cell r="Q502" t="str">
            <v>Submitted</v>
          </cell>
          <cell r="R502" t="str">
            <v>IFR</v>
          </cell>
          <cell r="S502" t="str">
            <v>Issued for Review</v>
          </cell>
          <cell r="T502" t="str">
            <v/>
          </cell>
          <cell r="U502" t="str">
            <v>24-May-2026 15:31:03</v>
          </cell>
          <cell r="V502" t="str">
            <v>wisuda.c@jutal.com</v>
          </cell>
          <cell r="W502" t="str">
            <v>24-May-2026 20:52:15</v>
          </cell>
          <cell r="X502" t="str">
            <v>Jumpol Sudjitjul</v>
          </cell>
          <cell r="Y502" t="str">
            <v>02-Jun-2026</v>
          </cell>
          <cell r="Z502" t="str">
            <v/>
          </cell>
          <cell r="AA502" t="str">
            <v>Chananun Rojanarungruengporn</v>
          </cell>
          <cell r="AB502" t="str">
            <v>05-Jun-2026</v>
          </cell>
          <cell r="AC502" t="str">
            <v>05-Jun-2026 12:16:13</v>
          </cell>
          <cell r="AD502" t="str">
            <v>Pornlert Wanaphattharaphan</v>
          </cell>
          <cell r="AE502" t="str">
            <v>08-Jun-2026</v>
          </cell>
          <cell r="AF502" t="str">
            <v>10-Jun-2026 21:21:00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09-Jun-2026</v>
          </cell>
          <cell r="AK502" t="str">
            <v>11-Jun-2026 10:52:37</v>
          </cell>
          <cell r="AL502" t="str">
            <v>11-Jun-2026 11:06:36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MM-ZTK-1F-GEN-PRO-RPT-0006</v>
          </cell>
          <cell r="C503" t="str">
            <v>ACOUSTIC INDUCED VIBRATION (AIV) AND FLOW INDUCED VIBRATION (FIV) STUDY REPORT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B - Engineering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PRO</v>
          </cell>
          <cell r="M503" t="str">
            <v>Process</v>
          </cell>
          <cell r="N503" t="str">
            <v>RPT</v>
          </cell>
          <cell r="O503" t="str">
            <v>Report</v>
          </cell>
          <cell r="P503" t="str">
            <v>0</v>
          </cell>
          <cell r="Q503" t="str">
            <v>Submitted</v>
          </cell>
          <cell r="R503" t="str">
            <v>IFR</v>
          </cell>
          <cell r="S503" t="str">
            <v>Issued for Review</v>
          </cell>
          <cell r="T503" t="str">
            <v/>
          </cell>
          <cell r="U503" t="str">
            <v>17-May-2026 00:16:42</v>
          </cell>
          <cell r="V503" t="str">
            <v>wisuda.c@jutal.com</v>
          </cell>
          <cell r="W503" t="str">
            <v>18-May-2026 19:44:54</v>
          </cell>
          <cell r="X503" t="str">
            <v>Jumpol Sudjitjul</v>
          </cell>
          <cell r="Y503" t="str">
            <v>26-May-2026</v>
          </cell>
          <cell r="Z503" t="str">
            <v/>
          </cell>
          <cell r="AA503" t="str">
            <v>Chananun Rojanarungruengporn</v>
          </cell>
          <cell r="AB503" t="str">
            <v>28-May-2026</v>
          </cell>
          <cell r="AC503" t="str">
            <v>27-May-2026 17:17:53</v>
          </cell>
          <cell r="AD503" t="str">
            <v>Pornlert Wanaphattharaphan</v>
          </cell>
          <cell r="AE503" t="str">
            <v>29-May-2026</v>
          </cell>
          <cell r="AF503" t="str">
            <v>10-Jun-2026 20:59:10</v>
          </cell>
          <cell r="AG503" t="str">
            <v>APPR-C</v>
          </cell>
          <cell r="AH503" t="str">
            <v>Approved (Proceed to Rev.C)</v>
          </cell>
          <cell r="AI503" t="str">
            <v>Jumpol Sudjitjul</v>
          </cell>
          <cell r="AJ503" t="str">
            <v>02-Jun-2026</v>
          </cell>
          <cell r="AK503" t="str">
            <v>11-Jun-2026 11:04:09</v>
          </cell>
          <cell r="AL503" t="str">
            <v>11-Jun-2026 11:59:34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MM-ZTK-1F-GEN-PRO-RPT-0007</v>
          </cell>
          <cell r="C504" t="str">
            <v>FLOW ASSURANCE REPORT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PRO</v>
          </cell>
          <cell r="M504" t="str">
            <v>Process</v>
          </cell>
          <cell r="N504" t="str">
            <v>RPT</v>
          </cell>
          <cell r="O504" t="str">
            <v>Report</v>
          </cell>
          <cell r="P504" t="str">
            <v>0</v>
          </cell>
          <cell r="Q504" t="str">
            <v>Submitted</v>
          </cell>
          <cell r="R504" t="str">
            <v>IFR</v>
          </cell>
          <cell r="S504" t="str">
            <v>Issued for Review</v>
          </cell>
          <cell r="T504" t="str">
            <v/>
          </cell>
          <cell r="U504" t="str">
            <v>25-Jun-2026 23:17:32</v>
          </cell>
          <cell r="V504" t="str">
            <v>wisuda.c@jutal.com</v>
          </cell>
          <cell r="W504" t="str">
            <v>26-Jun-2026 09:19:47</v>
          </cell>
          <cell r="X504" t="str">
            <v>Jumpol Sudjitjul</v>
          </cell>
          <cell r="Y504" t="str">
            <v>03-Jul-2026</v>
          </cell>
          <cell r="Z504" t="str">
            <v>07-Jul-2026 16:10:39</v>
          </cell>
          <cell r="AA504" t="str">
            <v>Chananun Rojanarungruengporn</v>
          </cell>
          <cell r="AB504" t="str">
            <v>07-Jul-2026</v>
          </cell>
          <cell r="AC504" t="str">
            <v>08-Jul-2026 22:53:10</v>
          </cell>
          <cell r="AD504" t="str">
            <v>Pornlert Wanaphattharaphan</v>
          </cell>
          <cell r="AE504" t="str">
            <v>08-Jul-2026</v>
          </cell>
          <cell r="AF504" t="str">
            <v>11-Jul-2026 13:30:38</v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>09-Jul-2026</v>
          </cell>
          <cell r="AK504" t="str">
            <v>12-Jul-2026 11:33:04</v>
          </cell>
          <cell r="AL504" t="str">
            <v>12-Jul-2026 05:24:21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MM-ZTK-1F-GEN-QAC-ITP-5001</v>
          </cell>
          <cell r="C505" t="str">
            <v>INSPECTION AND TEST PLAN - STRUCTURE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A - Project Management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QAC</v>
          </cell>
          <cell r="M505" t="str">
            <v>Quality Assurance and Quality Control</v>
          </cell>
          <cell r="N505" t="str">
            <v>ITP</v>
          </cell>
          <cell r="O505" t="str">
            <v>Inspection And Test Plan</v>
          </cell>
          <cell r="P505" t="str">
            <v>0</v>
          </cell>
          <cell r="Q505" t="str">
            <v>Submitted</v>
          </cell>
          <cell r="R505" t="str">
            <v>IFR</v>
          </cell>
          <cell r="S505" t="str">
            <v>Issued for Review</v>
          </cell>
          <cell r="T505" t="str">
            <v/>
          </cell>
          <cell r="U505" t="str">
            <v>14-May-2026 09:52:49</v>
          </cell>
          <cell r="V505" t="str">
            <v>zm169dc@jutal.com</v>
          </cell>
          <cell r="W505" t="str">
            <v>14-May-2026 13:12:22</v>
          </cell>
          <cell r="X505" t="str">
            <v>Jumpol Sudjitjul</v>
          </cell>
          <cell r="Y505" t="str">
            <v>21-May-2026</v>
          </cell>
          <cell r="Z505" t="str">
            <v>21-May-2026 09:59:08</v>
          </cell>
          <cell r="AA505" t="str">
            <v>Poramate Kamlangkeng</v>
          </cell>
          <cell r="AB505" t="str">
            <v>25-May-2026</v>
          </cell>
          <cell r="AC505" t="str">
            <v>01-Jun-2026 09:52:40</v>
          </cell>
          <cell r="AD505" t="str">
            <v>Prin Jitatisil</v>
          </cell>
          <cell r="AE505" t="str">
            <v>26-May-2026</v>
          </cell>
          <cell r="AF505" t="str">
            <v>04-Jun-2026 17:02:00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27-May-2026</v>
          </cell>
          <cell r="AK505" t="str">
            <v>04-Jun-2026 18:26:28</v>
          </cell>
          <cell r="AL505" t="str">
            <v>04-Jun-2026 14:31:58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MM-ZTK-1F-GEN-QAC-ITP-5002</v>
          </cell>
          <cell r="C506" t="str">
            <v>INSPECTION AND TEST PLAN - PIPING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A - Project Management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QAC</v>
          </cell>
          <cell r="M506" t="str">
            <v>Quality Assurance and Quality Control</v>
          </cell>
          <cell r="N506" t="str">
            <v>ITP</v>
          </cell>
          <cell r="O506" t="str">
            <v>Inspection And Test Plan</v>
          </cell>
          <cell r="P506" t="str">
            <v>0</v>
          </cell>
          <cell r="Q506" t="str">
            <v>Submitted</v>
          </cell>
          <cell r="R506" t="str">
            <v>IFR</v>
          </cell>
          <cell r="S506" t="str">
            <v>Issued for Review</v>
          </cell>
          <cell r="T506" t="str">
            <v/>
          </cell>
          <cell r="U506" t="str">
            <v>25-Jul-2026 09:16:24</v>
          </cell>
          <cell r="V506" t="str">
            <v>zm169dc@jutal.com</v>
          </cell>
          <cell r="W506" t="str">
            <v>27-Jul-2026 09:26:05</v>
          </cell>
          <cell r="X506" t="str">
            <v>Jumpol Sudjitjul</v>
          </cell>
          <cell r="Y506" t="str">
            <v>05-Aug-2026</v>
          </cell>
          <cell r="Z506" t="str">
            <v>27-Jul-2026 09:50:21</v>
          </cell>
          <cell r="AA506" t="str">
            <v>Poramate Kamlangkeng</v>
          </cell>
          <cell r="AB506" t="str">
            <v>07-Aug-2026</v>
          </cell>
          <cell r="AC506" t="str">
            <v>30-Jul-2026 10:45:15</v>
          </cell>
          <cell r="AD506" t="str">
            <v>Pornlert Wanaphattharaphan</v>
          </cell>
          <cell r="AE506" t="str">
            <v>10-Aug-2026</v>
          </cell>
          <cell r="AF506" t="str">
            <v>30-Jul-2026 18:18:02</v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>11-Aug-2026</v>
          </cell>
          <cell r="AK506" t="str">
            <v>30-Jul-2026 19:14:47</v>
          </cell>
          <cell r="AL506" t="str">
            <v>30-Jul-2026 12:36:15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MM-ZTK-1F-GEN-QAC-ITP-8001</v>
          </cell>
          <cell r="C507" t="str">
            <v>PROJECT INSPECT &amp; TEST PLAN FOR WHP T&amp;I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A - Project Management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QAC</v>
          </cell>
          <cell r="M507" t="str">
            <v>Quality Assurance and Quality Control</v>
          </cell>
          <cell r="N507" t="str">
            <v>ITP</v>
          </cell>
          <cell r="O507" t="str">
            <v>Inspection And Test Plan</v>
          </cell>
          <cell r="P507" t="str">
            <v>0</v>
          </cell>
          <cell r="Q507" t="str">
            <v>Submitted</v>
          </cell>
          <cell r="R507" t="str">
            <v>IFR</v>
          </cell>
          <cell r="S507" t="str">
            <v>Issued for Review</v>
          </cell>
          <cell r="T507" t="str">
            <v/>
          </cell>
          <cell r="U507" t="str">
            <v>03-Jul-2026 09:49:18</v>
          </cell>
          <cell r="V507" t="str">
            <v>kjb@coes.cn</v>
          </cell>
          <cell r="W507" t="str">
            <v>03-Jul-2026 14:50:03</v>
          </cell>
          <cell r="X507" t="str">
            <v>Jumpol Sudjitjul</v>
          </cell>
          <cell r="Y507" t="str">
            <v>10-Jul-2026</v>
          </cell>
          <cell r="Z507" t="str">
            <v/>
          </cell>
          <cell r="AA507" t="str">
            <v>Sukit Nualchanchai</v>
          </cell>
          <cell r="AB507" t="str">
            <v>14-Jul-2026</v>
          </cell>
          <cell r="AC507" t="str">
            <v>06-Jul-2026 16:03:37</v>
          </cell>
          <cell r="AD507" t="str">
            <v>Prin Jitatisil</v>
          </cell>
          <cell r="AE507" t="str">
            <v>15-Jul-2026</v>
          </cell>
          <cell r="AF507" t="str">
            <v>07-Jul-2026 08:53:52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16-Jul-2026</v>
          </cell>
          <cell r="AK507" t="str">
            <v>07-Jul-2026 09:22:24</v>
          </cell>
          <cell r="AL507" t="str">
            <v>07-Jul-2026 02:50:59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MM-ZTK-1F-GEN-QAC-PDR-0001</v>
          </cell>
          <cell r="C508" t="str">
            <v>PROJECT QUALITY AUDIT PROCEDURE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A - Project Management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QAC</v>
          </cell>
          <cell r="M508" t="str">
            <v>Quality Assurance and Quality Control</v>
          </cell>
          <cell r="N508" t="str">
            <v>PDR</v>
          </cell>
          <cell r="O508" t="str">
            <v>Procedure</v>
          </cell>
          <cell r="P508" t="str">
            <v>0</v>
          </cell>
          <cell r="Q508" t="str">
            <v>Submitted</v>
          </cell>
          <cell r="R508" t="str">
            <v>IFR</v>
          </cell>
          <cell r="S508" t="str">
            <v>Issued for Review</v>
          </cell>
          <cell r="T508" t="str">
            <v/>
          </cell>
          <cell r="U508" t="str">
            <v>05-Mar-2026 18:05:39</v>
          </cell>
          <cell r="V508" t="str">
            <v>26002z1fdcc@thoresen-jutal.com</v>
          </cell>
          <cell r="W508" t="str">
            <v>05-Mar-2026 18:13:15</v>
          </cell>
          <cell r="X508" t="str">
            <v>Jumpol Sudjitjul</v>
          </cell>
          <cell r="Y508" t="str">
            <v>13-Mar-2026</v>
          </cell>
          <cell r="Z508" t="str">
            <v>18-Mar-2026 11:45:01</v>
          </cell>
          <cell r="AA508" t="str">
            <v>Poramate Kamlangkeng</v>
          </cell>
          <cell r="AB508" t="str">
            <v>17-Mar-2026</v>
          </cell>
          <cell r="AC508" t="str">
            <v>20-Mar-2026 09:12:33</v>
          </cell>
          <cell r="AD508" t="str">
            <v>Prin Jitatisil</v>
          </cell>
          <cell r="AE508" t="str">
            <v>18-Mar-2026</v>
          </cell>
          <cell r="AF508" t="str">
            <v>22-Mar-2026 22:31:26</v>
          </cell>
          <cell r="AG508" t="str">
            <v>NA</v>
          </cell>
          <cell r="AH508" t="str">
            <v>Not Approved</v>
          </cell>
          <cell r="AI508" t="str">
            <v>Jumpol Sudjitjul</v>
          </cell>
          <cell r="AJ508" t="str">
            <v>19-Mar-2026</v>
          </cell>
          <cell r="AK508" t="str">
            <v>23-Mar-2026 09:38:25</v>
          </cell>
          <cell r="AL508" t="str">
            <v>23-Mar-2026 10:00:13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MM-ZTK-1F-GEN-QAC-PDR-0001</v>
          </cell>
          <cell r="C509" t="str">
            <v>PROJECT QUALITY AUDIT PROCEDURE</v>
          </cell>
          <cell r="D509" t="str">
            <v/>
          </cell>
          <cell r="E509" t="str">
            <v>A2</v>
          </cell>
          <cell r="F509" t="str">
            <v>Project Document</v>
          </cell>
          <cell r="G509" t="str">
            <v>Engineering Document</v>
          </cell>
          <cell r="H509" t="str">
            <v>Part A - Project Management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QAC</v>
          </cell>
          <cell r="M509" t="str">
            <v>Quality Assurance and Quality Control</v>
          </cell>
          <cell r="N509" t="str">
            <v>PDR</v>
          </cell>
          <cell r="O509" t="str">
            <v>Procedure</v>
          </cell>
          <cell r="P509" t="str">
            <v>0</v>
          </cell>
          <cell r="Q509" t="str">
            <v>Submitted</v>
          </cell>
          <cell r="R509" t="str">
            <v>IFR</v>
          </cell>
          <cell r="S509" t="str">
            <v>Issued for Review</v>
          </cell>
          <cell r="T509" t="str">
            <v>07-Apr-2026</v>
          </cell>
          <cell r="U509" t="str">
            <v>17-Apr-2026 23:41:02</v>
          </cell>
          <cell r="V509" t="str">
            <v>26002z1fdcc@thoresen-jutal.com</v>
          </cell>
          <cell r="W509" t="str">
            <v>19-Apr-2026 22:14:48</v>
          </cell>
          <cell r="X509" t="str">
            <v>Jumpol Sudjitjul</v>
          </cell>
          <cell r="Y509" t="str">
            <v>27-Apr-2026</v>
          </cell>
          <cell r="Z509" t="str">
            <v>09-May-2026 22:36:00</v>
          </cell>
          <cell r="AA509" t="str">
            <v>Poramate Kamlangkeng</v>
          </cell>
          <cell r="AB509" t="str">
            <v>29-Apr-2026</v>
          </cell>
          <cell r="AC509" t="str">
            <v>11-May-2026 15:35:33</v>
          </cell>
          <cell r="AD509" t="str">
            <v>Prin Jitatisil</v>
          </cell>
          <cell r="AE509" t="str">
            <v>30-Apr-2026</v>
          </cell>
          <cell r="AF509" t="str">
            <v>13-May-2026 14:48:16</v>
          </cell>
          <cell r="AG509" t="str">
            <v>APPR</v>
          </cell>
          <cell r="AH509" t="str">
            <v>Approved</v>
          </cell>
          <cell r="AI509" t="str">
            <v>Jumpol Sudjitjul</v>
          </cell>
          <cell r="AJ509" t="str">
            <v>05-May-2026</v>
          </cell>
          <cell r="AK509" t="str">
            <v>13-May-2026 15:17:13</v>
          </cell>
          <cell r="AL509" t="str">
            <v>13-May-2026 15:52:03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MM-ZTK-1F-GEN-QAC-PDR-0002</v>
          </cell>
          <cell r="C510" t="str">
            <v>PROJECT QUALITY AUDIT PROGRAM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A - Project Management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QAC</v>
          </cell>
          <cell r="M510" t="str">
            <v>Quality Assurance and Quality Control</v>
          </cell>
          <cell r="N510" t="str">
            <v>PDR</v>
          </cell>
          <cell r="O510" t="str">
            <v>Procedure</v>
          </cell>
          <cell r="P510" t="str">
            <v>0</v>
          </cell>
          <cell r="Q510" t="str">
            <v>Submitted</v>
          </cell>
          <cell r="R510" t="str">
            <v>IFR</v>
          </cell>
          <cell r="S510" t="str">
            <v>Issued for Review</v>
          </cell>
          <cell r="T510" t="str">
            <v/>
          </cell>
          <cell r="U510" t="str">
            <v>20-Mar-2026 08:38:21</v>
          </cell>
          <cell r="V510" t="str">
            <v>26002z1fdcc@thoresen-jutal.com</v>
          </cell>
          <cell r="W510" t="str">
            <v>20-Mar-2026 08:41:49</v>
          </cell>
          <cell r="X510" t="str">
            <v>Jumpol Sudjitjul</v>
          </cell>
          <cell r="Y510" t="str">
            <v>27-Mar-2026</v>
          </cell>
          <cell r="Z510" t="str">
            <v>01-Apr-2026 13:48:55</v>
          </cell>
          <cell r="AA510" t="str">
            <v>Poramate Kamlangkeng</v>
          </cell>
          <cell r="AB510" t="str">
            <v>31-Mar-2026</v>
          </cell>
          <cell r="AC510" t="str">
            <v>05-Apr-2026 10:52:47</v>
          </cell>
          <cell r="AD510" t="str">
            <v>Prin Jitatisil</v>
          </cell>
          <cell r="AE510" t="str">
            <v>01-Apr-2026</v>
          </cell>
          <cell r="AF510" t="str">
            <v>06-Apr-2026 17:37:23</v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>02-Apr-2026</v>
          </cell>
          <cell r="AK510" t="str">
            <v>06-Apr-2026 21:34:51</v>
          </cell>
          <cell r="AL510" t="str">
            <v>06-Apr-2026 21:58:50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MM-ZTK-1F-GEN-QAC-PDR-0003</v>
          </cell>
          <cell r="C511" t="str">
            <v>PROJECT NON-CONFORMANCE CONTROL PROCEDURE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A - Project Management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QAC</v>
          </cell>
          <cell r="M511" t="str">
            <v>Quality Assurance and Quality Control</v>
          </cell>
          <cell r="N511" t="str">
            <v>PDR</v>
          </cell>
          <cell r="O511" t="str">
            <v>Procedure</v>
          </cell>
          <cell r="P511" t="str">
            <v>0</v>
          </cell>
          <cell r="Q511" t="str">
            <v>Submitted</v>
          </cell>
          <cell r="R511" t="str">
            <v>IFR</v>
          </cell>
          <cell r="S511" t="str">
            <v>Issued for Review</v>
          </cell>
          <cell r="T511" t="str">
            <v/>
          </cell>
          <cell r="U511" t="str">
            <v>28-Apr-2026 14:30:30</v>
          </cell>
          <cell r="V511" t="str">
            <v>26002z1fdcc@thoresen-jutal.com</v>
          </cell>
          <cell r="W511" t="str">
            <v>28-Apr-2026 15:29:54</v>
          </cell>
          <cell r="X511" t="str">
            <v>Jumpol Sudjitjul</v>
          </cell>
          <cell r="Y511" t="str">
            <v>07-May-2026</v>
          </cell>
          <cell r="Z511" t="str">
            <v>11-May-2026 10:32:56</v>
          </cell>
          <cell r="AA511" t="str">
            <v>Poramate Kamlangkeng</v>
          </cell>
          <cell r="AB511" t="str">
            <v>11-May-2026</v>
          </cell>
          <cell r="AC511" t="str">
            <v>11-May-2026 15:37:35</v>
          </cell>
          <cell r="AD511" t="str">
            <v>Prin Jitatisil</v>
          </cell>
          <cell r="AE511" t="str">
            <v>12-May-2026</v>
          </cell>
          <cell r="AF511" t="str">
            <v>13-May-2026 14:48:39</v>
          </cell>
          <cell r="AG511" t="str">
            <v>APPR</v>
          </cell>
          <cell r="AH511" t="str">
            <v>Approved</v>
          </cell>
          <cell r="AI511" t="str">
            <v>Jumpol Sudjitjul</v>
          </cell>
          <cell r="AJ511" t="str">
            <v>13-May-2026</v>
          </cell>
          <cell r="AK511" t="str">
            <v>13-May-2026 15:20:55</v>
          </cell>
          <cell r="AL511" t="str">
            <v>13-May-2026 15:53:20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MM-ZTK-1F-GEN-QAC-PDR-0004</v>
          </cell>
          <cell r="C512" t="str">
            <v>PROJECT QUALITY PERFORMANCE MONITORING PROCEDURE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A - Project Management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QAC</v>
          </cell>
          <cell r="M512" t="str">
            <v>Quality Assurance and Quality Control</v>
          </cell>
          <cell r="N512" t="str">
            <v>PDR</v>
          </cell>
          <cell r="O512" t="str">
            <v>Procedure</v>
          </cell>
          <cell r="P512" t="str">
            <v>0</v>
          </cell>
          <cell r="Q512" t="str">
            <v>Submitted</v>
          </cell>
          <cell r="R512" t="str">
            <v>IFR</v>
          </cell>
          <cell r="S512" t="str">
            <v>Issued for Review</v>
          </cell>
          <cell r="T512" t="str">
            <v/>
          </cell>
          <cell r="U512" t="str">
            <v>15-May-2026 18:12:38</v>
          </cell>
          <cell r="V512" t="str">
            <v>26002z1fdcc@thoresen-jutal.com</v>
          </cell>
          <cell r="W512" t="str">
            <v>15-May-2026 18:23:26</v>
          </cell>
          <cell r="X512" t="str">
            <v>Jumpol Sudjitjul</v>
          </cell>
          <cell r="Y512" t="str">
            <v>25-May-2026</v>
          </cell>
          <cell r="Z512" t="str">
            <v>25-May-2026 17:09:17</v>
          </cell>
          <cell r="AA512" t="str">
            <v>Poramate Kamlangkeng</v>
          </cell>
          <cell r="AB512" t="str">
            <v>27-May-2026</v>
          </cell>
          <cell r="AC512" t="str">
            <v>01-Jun-2026 15:05:20</v>
          </cell>
          <cell r="AD512" t="str">
            <v>Pornlert Wanaphattharaphan</v>
          </cell>
          <cell r="AE512" t="str">
            <v>28-May-2026</v>
          </cell>
          <cell r="AF512" t="str">
            <v>10-Jun-2026 21:16:55</v>
          </cell>
          <cell r="AG512" t="str">
            <v>AWC</v>
          </cell>
          <cell r="AH512" t="str">
            <v>Approved with Comment</v>
          </cell>
          <cell r="AI512" t="str">
            <v>Jumpol Sudjitjul</v>
          </cell>
          <cell r="AJ512" t="str">
            <v>29-May-2026</v>
          </cell>
          <cell r="AK512" t="str">
            <v>11-Jun-2026 11:06:42</v>
          </cell>
          <cell r="AL512" t="str">
            <v>11-Jun-2026 11:49:52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MM-ZTK-1F-GEN-QAC-PDR-5001</v>
          </cell>
          <cell r="C513" t="str">
            <v>WELDER QUALIFICATION TESTING PROCEDURE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A - Project Management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QAC</v>
          </cell>
          <cell r="M513" t="str">
            <v>Quality Assurance and Quality Control</v>
          </cell>
          <cell r="N513" t="str">
            <v>PDR</v>
          </cell>
          <cell r="O513" t="str">
            <v>Procedure</v>
          </cell>
          <cell r="P513" t="str">
            <v>0</v>
          </cell>
          <cell r="Q513" t="str">
            <v>Submitted</v>
          </cell>
          <cell r="R513" t="str">
            <v>IFR</v>
          </cell>
          <cell r="S513" t="str">
            <v>Issued for Review</v>
          </cell>
          <cell r="T513" t="str">
            <v/>
          </cell>
          <cell r="U513" t="str">
            <v>21-May-2026 22:36:27</v>
          </cell>
          <cell r="V513" t="str">
            <v>zhaoli@jutal.com</v>
          </cell>
          <cell r="W513" t="str">
            <v>22-May-2026 12:48:10</v>
          </cell>
          <cell r="X513" t="str">
            <v>Jumpol Sudjitjul</v>
          </cell>
          <cell r="Y513" t="str">
            <v>29-May-2026</v>
          </cell>
          <cell r="Z513" t="str">
            <v>23-May-2026 05:53:37</v>
          </cell>
          <cell r="AA513" t="str">
            <v>Poramate Kamlangkeng</v>
          </cell>
          <cell r="AB513" t="str">
            <v>04-Jun-2026</v>
          </cell>
          <cell r="AC513" t="str">
            <v>05-Jun-2026 08:00:37</v>
          </cell>
          <cell r="AD513" t="str">
            <v>Prin Jitatisil</v>
          </cell>
          <cell r="AE513" t="str">
            <v>05-Jun-2026</v>
          </cell>
          <cell r="AF513" t="str">
            <v>05-Jun-2026 08:22:00</v>
          </cell>
          <cell r="AG513" t="str">
            <v>NA</v>
          </cell>
          <cell r="AH513" t="str">
            <v>Not Approved</v>
          </cell>
          <cell r="AI513" t="str">
            <v>Jumpol Sudjitjul</v>
          </cell>
          <cell r="AJ513" t="str">
            <v>08-Jun-2026</v>
          </cell>
          <cell r="AK513" t="str">
            <v>05-Jun-2026 08:40:58</v>
          </cell>
          <cell r="AL513" t="str">
            <v>05-Jun-2026 02:02:22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MM-ZTK-1F-GEN-QAC-PDR-5001</v>
          </cell>
          <cell r="C514" t="str">
            <v>WELDER QUALIFICATION TESTING PROCEDURE</v>
          </cell>
          <cell r="D514" t="str">
            <v/>
          </cell>
          <cell r="E514" t="str">
            <v>A2</v>
          </cell>
          <cell r="F514" t="str">
            <v>Project Document</v>
          </cell>
          <cell r="G514" t="str">
            <v>Engineering Document</v>
          </cell>
          <cell r="H514" t="str">
            <v>Part A - Project Management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QAC</v>
          </cell>
          <cell r="M514" t="str">
            <v>Quality Assurance and Quality Control</v>
          </cell>
          <cell r="N514" t="str">
            <v>PDR</v>
          </cell>
          <cell r="O514" t="str">
            <v>Procedure</v>
          </cell>
          <cell r="P514" t="str">
            <v>0</v>
          </cell>
          <cell r="Q514" t="str">
            <v>Submitted</v>
          </cell>
          <cell r="R514" t="str">
            <v>IFR</v>
          </cell>
          <cell r="S514" t="str">
            <v>Issued for Review</v>
          </cell>
          <cell r="T514" t="str">
            <v/>
          </cell>
          <cell r="U514" t="str">
            <v>24-Jul-2026 17:38:05</v>
          </cell>
          <cell r="V514" t="str">
            <v>zm169dc@jutal.com</v>
          </cell>
          <cell r="W514" t="str">
            <v>26-Jul-2026 23:50:39</v>
          </cell>
          <cell r="X514" t="str">
            <v>Jumpol Sudjitjul</v>
          </cell>
          <cell r="Y514" t="str">
            <v>05-Aug-2026</v>
          </cell>
          <cell r="Z514" t="str">
            <v>27-Jul-2026 09:49:32</v>
          </cell>
          <cell r="AA514" t="str">
            <v>Poramate Kamlangkeng</v>
          </cell>
          <cell r="AB514" t="str">
            <v>07-Aug-2026</v>
          </cell>
          <cell r="AC514" t="str">
            <v>30-Jul-2026 10:52:40</v>
          </cell>
          <cell r="AD514" t="str">
            <v>Prin Jitatisil</v>
          </cell>
          <cell r="AE514" t="str">
            <v>10-Aug-2026</v>
          </cell>
          <cell r="AF514" t="str">
            <v>30-Jul-2026 12:24:56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>11-Aug-2026</v>
          </cell>
          <cell r="AK514" t="str">
            <v>30-Jul-2026 14:08:23</v>
          </cell>
          <cell r="AL514" t="str">
            <v>30-Jul-2026 07:34:26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MM-ZTK-1F-GEN-QAC-PDR-5002</v>
          </cell>
          <cell r="C515" t="str">
            <v>WELDING CONSUMABLES CONTROL PROCEDURE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A - Project Management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QAC</v>
          </cell>
          <cell r="M515" t="str">
            <v>Quality Assurance and Quality Control</v>
          </cell>
          <cell r="N515" t="str">
            <v>PDR</v>
          </cell>
          <cell r="O515" t="str">
            <v>Procedure</v>
          </cell>
          <cell r="P515" t="str">
            <v>0</v>
          </cell>
          <cell r="Q515" t="str">
            <v>Submitted</v>
          </cell>
          <cell r="R515" t="str">
            <v>IFR</v>
          </cell>
          <cell r="S515" t="str">
            <v>Issued for Review</v>
          </cell>
          <cell r="T515" t="str">
            <v/>
          </cell>
          <cell r="U515" t="str">
            <v>21-May-2026 22:36:50</v>
          </cell>
          <cell r="V515" t="str">
            <v>zhaoli@jutal.com</v>
          </cell>
          <cell r="W515" t="str">
            <v>22-May-2026 12:48:23</v>
          </cell>
          <cell r="X515" t="str">
            <v>Jumpol Sudjitjul</v>
          </cell>
          <cell r="Y515" t="str">
            <v>29-May-2026</v>
          </cell>
          <cell r="Z515" t="str">
            <v>29-May-2026 08:04:20</v>
          </cell>
          <cell r="AA515" t="str">
            <v>Poramate Kamlangkeng</v>
          </cell>
          <cell r="AB515" t="str">
            <v>04-Jun-2026</v>
          </cell>
          <cell r="AC515" t="str">
            <v>05-Jun-2026 07:48:30</v>
          </cell>
          <cell r="AD515" t="str">
            <v>Prin Jitatisil</v>
          </cell>
          <cell r="AE515" t="str">
            <v>05-Jun-2026</v>
          </cell>
          <cell r="AF515" t="str">
            <v>05-Jun-2026 08:52:25</v>
          </cell>
          <cell r="AG515" t="str">
            <v>AWC-C</v>
          </cell>
          <cell r="AH515" t="str">
            <v>Approved with Comment (Proceed to Rev.C)</v>
          </cell>
          <cell r="AI515" t="str">
            <v>Jumpol Sudjitjul</v>
          </cell>
          <cell r="AJ515" t="str">
            <v>08-Jun-2026</v>
          </cell>
          <cell r="AK515" t="str">
            <v>05-Jun-2026 09:03:34</v>
          </cell>
          <cell r="AL515" t="str">
            <v>05-Jun-2026 02:34:21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MM-ZTK-1F-GEN-QAC-PDR-5003</v>
          </cell>
          <cell r="C516" t="str">
            <v>WELD BUTTERING PROCEDURE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A - Project Management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QAC</v>
          </cell>
          <cell r="M516" t="str">
            <v>Quality Assurance and Quality Control</v>
          </cell>
          <cell r="N516" t="str">
            <v>PDR</v>
          </cell>
          <cell r="O516" t="str">
            <v>Procedure</v>
          </cell>
          <cell r="P516" t="str">
            <v>0</v>
          </cell>
          <cell r="Q516" t="str">
            <v>Submitted</v>
          </cell>
          <cell r="R516" t="str">
            <v>IFR</v>
          </cell>
          <cell r="S516" t="str">
            <v>Issued for Review</v>
          </cell>
          <cell r="T516" t="str">
            <v/>
          </cell>
          <cell r="U516" t="str">
            <v>05-Aug-2026 11:59:28</v>
          </cell>
          <cell r="V516" t="str">
            <v>zm169dc@jutal.com</v>
          </cell>
          <cell r="W516" t="str">
            <v>05-Aug-2026 14:20:30</v>
          </cell>
          <cell r="X516" t="str">
            <v>Jumpol Sudjitjul</v>
          </cell>
          <cell r="Y516" t="str">
            <v>13-Aug-2026</v>
          </cell>
          <cell r="Z516" t="str">
            <v>07-Aug-2026 09:20:02</v>
          </cell>
          <cell r="AA516" t="str">
            <v>Poramate Kamlangkeng</v>
          </cell>
          <cell r="AB516" t="str">
            <v>17-Aug-2026</v>
          </cell>
          <cell r="AC516" t="str">
            <v>14-Aug-2026 15:31:00</v>
          </cell>
          <cell r="AD516" t="str">
            <v>Prin Jitatisil</v>
          </cell>
          <cell r="AE516" t="str">
            <v>18-Aug-2026</v>
          </cell>
          <cell r="AF516" t="str">
            <v>14-Aug-2026 15:56:57</v>
          </cell>
          <cell r="AG516" t="str">
            <v>APPR-C</v>
          </cell>
          <cell r="AH516" t="str">
            <v>Approved (Proceed to Rev.C)</v>
          </cell>
          <cell r="AI516" t="str">
            <v>Jumpol Sudjitjul</v>
          </cell>
          <cell r="AJ516" t="str">
            <v>19-Aug-2026</v>
          </cell>
          <cell r="AK516" t="str">
            <v>14-Aug-2026 16:21:17</v>
          </cell>
          <cell r="AL516" t="str">
            <v>14-Aug-2026 09:32:37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MM-ZTK-1F-GEN-QAC-PDR-5004</v>
          </cell>
          <cell r="C517" t="str">
            <v>MATERIAL CONTROL AND TRACEABILITY PROCEDURE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A - Project Management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QAC</v>
          </cell>
          <cell r="M517" t="str">
            <v>Quality Assurance and Quality Control</v>
          </cell>
          <cell r="N517" t="str">
            <v>PDR</v>
          </cell>
          <cell r="O517" t="str">
            <v>Procedure</v>
          </cell>
          <cell r="P517" t="str">
            <v>0</v>
          </cell>
          <cell r="Q517" t="str">
            <v>Submitted</v>
          </cell>
          <cell r="R517" t="str">
            <v>IFR</v>
          </cell>
          <cell r="S517" t="str">
            <v>Issued for Review</v>
          </cell>
          <cell r="T517" t="str">
            <v/>
          </cell>
          <cell r="U517" t="str">
            <v>14-May-2026 10:22:12</v>
          </cell>
          <cell r="V517" t="str">
            <v>zm169dc@jutal.com</v>
          </cell>
          <cell r="W517" t="str">
            <v>14-May-2026 10:43:06</v>
          </cell>
          <cell r="X517" t="str">
            <v>Jumpol Sudjitjul</v>
          </cell>
          <cell r="Y517" t="str">
            <v>21-May-2026</v>
          </cell>
          <cell r="Z517" t="str">
            <v>21-May-2026 10:03:06</v>
          </cell>
          <cell r="AA517" t="str">
            <v>Poramate Kamlangkeng</v>
          </cell>
          <cell r="AB517" t="str">
            <v>25-May-2026</v>
          </cell>
          <cell r="AC517" t="str">
            <v>01-Jun-2026 10:12:09</v>
          </cell>
          <cell r="AD517" t="str">
            <v>Pornlert Wanaphattharaphan</v>
          </cell>
          <cell r="AE517" t="str">
            <v>26-May-2026</v>
          </cell>
          <cell r="AF517" t="str">
            <v>01-Jun-2026 15:44:19</v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  <cell r="AJ517" t="str">
            <v>27-May-2026</v>
          </cell>
          <cell r="AK517" t="str">
            <v>01-Jun-2026 22:12:29</v>
          </cell>
          <cell r="AL517" t="str">
            <v>01-Jun-2026 15:30:17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MM-ZTK-1F-GEN-QAC-PDR-5005</v>
          </cell>
          <cell r="C518" t="str">
            <v>NDT EXTENT AND REQUIREMENTS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A - Project Management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QAC</v>
          </cell>
          <cell r="M518" t="str">
            <v>Quality Assurance and Quality Control</v>
          </cell>
          <cell r="N518" t="str">
            <v>PDR</v>
          </cell>
          <cell r="O518" t="str">
            <v>Procedure</v>
          </cell>
          <cell r="P518" t="str">
            <v>0</v>
          </cell>
          <cell r="Q518" t="str">
            <v>Submitted</v>
          </cell>
          <cell r="R518" t="str">
            <v>IFR</v>
          </cell>
          <cell r="S518" t="str">
            <v>Issued for Review</v>
          </cell>
          <cell r="T518" t="str">
            <v/>
          </cell>
          <cell r="U518" t="str">
            <v>03-Aug-2026 11:00:19</v>
          </cell>
          <cell r="V518" t="str">
            <v>zm169dc@jutal.com</v>
          </cell>
          <cell r="W518" t="str">
            <v>03-Aug-2026 14:19:43</v>
          </cell>
          <cell r="X518" t="str">
            <v>Jumpol Sudjitjul</v>
          </cell>
          <cell r="Y518" t="str">
            <v>10-Aug-2026</v>
          </cell>
          <cell r="Z518" t="str">
            <v>04-Aug-2026 09:22:07</v>
          </cell>
          <cell r="AA518" t="str">
            <v>Poramate Kamlangkeng</v>
          </cell>
          <cell r="AB518" t="str">
            <v>13-Aug-2026</v>
          </cell>
          <cell r="AC518" t="str">
            <v>14-Aug-2026 15:27:18</v>
          </cell>
          <cell r="AD518" t="str">
            <v>Prin Jitatisil</v>
          </cell>
          <cell r="AE518" t="str">
            <v>14-Aug-2026</v>
          </cell>
          <cell r="AF518" t="str">
            <v>14-Aug-2026 15:57:23</v>
          </cell>
          <cell r="AG518" t="str">
            <v>APPR</v>
          </cell>
          <cell r="AH518" t="str">
            <v>Approved</v>
          </cell>
          <cell r="AI518" t="str">
            <v>Jumpol Sudjitjul</v>
          </cell>
          <cell r="AJ518" t="str">
            <v>17-Aug-2026</v>
          </cell>
          <cell r="AK518" t="str">
            <v>14-Aug-2026 16:18:21</v>
          </cell>
          <cell r="AL518" t="str">
            <v>14-Aug-2026 10:03:49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MM-ZTK-1F-GEN-QAC-PDR-5006</v>
          </cell>
          <cell r="C519" t="str">
            <v>QAQC ORGANIZATION CHART WITH CV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A - Project Management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QAC</v>
          </cell>
          <cell r="M519" t="str">
            <v>Quality Assurance and Quality Control</v>
          </cell>
          <cell r="N519" t="str">
            <v>PDR</v>
          </cell>
          <cell r="O519" t="str">
            <v>Procedure</v>
          </cell>
          <cell r="P519" t="str">
            <v>0</v>
          </cell>
          <cell r="Q519" t="str">
            <v>Submitted</v>
          </cell>
          <cell r="R519" t="str">
            <v>IFR</v>
          </cell>
          <cell r="S519" t="str">
            <v>Issued for Review</v>
          </cell>
          <cell r="T519" t="str">
            <v/>
          </cell>
          <cell r="U519" t="str">
            <v>31-Jul-2026 18:15:27</v>
          </cell>
          <cell r="V519" t="str">
            <v>zm169dc@jutal.com</v>
          </cell>
          <cell r="W519" t="str">
            <v>31-Jul-2026 21:41:43</v>
          </cell>
          <cell r="X519" t="str">
            <v>Jumpol Sudjitjul</v>
          </cell>
          <cell r="Y519" t="str">
            <v>10-Aug-2026</v>
          </cell>
          <cell r="Z519" t="str">
            <v/>
          </cell>
          <cell r="AA519" t="str">
            <v>Poramate Kamlangkeng</v>
          </cell>
          <cell r="AB519" t="str">
            <v>13-Aug-2026</v>
          </cell>
          <cell r="AC519" t="str">
            <v>14-Aug-2026 15:35:21</v>
          </cell>
          <cell r="AD519" t="str">
            <v>Prin Jitatisil</v>
          </cell>
          <cell r="AE519" t="str">
            <v>14-Aug-2026</v>
          </cell>
          <cell r="AF519" t="str">
            <v>14-Aug-2026 15:57:44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17-Aug-2026</v>
          </cell>
          <cell r="AK519" t="str">
            <v>14-Aug-2026 16:19:26</v>
          </cell>
          <cell r="AL519" t="str">
            <v>14-Aug-2026 09:30:08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MM-ZTK-1F-GEN-QAC-PDR-5007</v>
          </cell>
          <cell r="C520" t="str">
            <v>WELD VISUAL INSPECTION PROCEDURE FOR STRUCTURE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A - Project Management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QAC</v>
          </cell>
          <cell r="M520" t="str">
            <v>Quality Assurance and Quality Control</v>
          </cell>
          <cell r="N520" t="str">
            <v>PDR</v>
          </cell>
          <cell r="O520" t="str">
            <v>Procedure</v>
          </cell>
          <cell r="P520" t="str">
            <v>0</v>
          </cell>
          <cell r="Q520" t="str">
            <v>Submitted</v>
          </cell>
          <cell r="R520" t="str">
            <v>IFR</v>
          </cell>
          <cell r="S520" t="str">
            <v>Issued for Review</v>
          </cell>
          <cell r="T520" t="str">
            <v/>
          </cell>
          <cell r="U520" t="str">
            <v>25-Jul-2026 09:16:47</v>
          </cell>
          <cell r="V520" t="str">
            <v>zm169dc@jutal.com</v>
          </cell>
          <cell r="W520" t="str">
            <v>27-Jul-2026 09:28:13</v>
          </cell>
          <cell r="X520" t="str">
            <v>Jumpol Sudjitjul</v>
          </cell>
          <cell r="Y520" t="str">
            <v>05-Aug-2026</v>
          </cell>
          <cell r="Z520" t="str">
            <v>29-Jul-2026 06:41:29</v>
          </cell>
          <cell r="AA520" t="str">
            <v>Poramate Kamlangkeng</v>
          </cell>
          <cell r="AB520" t="str">
            <v>07-Aug-2026</v>
          </cell>
          <cell r="AC520" t="str">
            <v>30-Jul-2026 10:37:10</v>
          </cell>
          <cell r="AD520" t="str">
            <v>Pornlert Wanaphattharaphan</v>
          </cell>
          <cell r="AE520" t="str">
            <v>10-Aug-2026</v>
          </cell>
          <cell r="AF520" t="str">
            <v>30-Jul-2026 18:18:19</v>
          </cell>
          <cell r="AG520" t="str">
            <v>APPR-C</v>
          </cell>
          <cell r="AH520" t="str">
            <v>Approved (Proceed to Rev.C)</v>
          </cell>
          <cell r="AI520" t="str">
            <v>Jumpol Sudjitjul</v>
          </cell>
          <cell r="AJ520" t="str">
            <v>11-Aug-2026</v>
          </cell>
          <cell r="AK520" t="str">
            <v>30-Jul-2026 19:14:24</v>
          </cell>
          <cell r="AL520" t="str">
            <v>30-Jul-2026 12:34:57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MM-ZTK-1F-GEN-QAC-PDR-5009</v>
          </cell>
          <cell r="C521" t="str">
            <v>POSITIVE MATERIAL IDENTIFICATION PROCEDURE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A - Project Management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QAC</v>
          </cell>
          <cell r="M521" t="str">
            <v>Quality Assurance and Quality Control</v>
          </cell>
          <cell r="N521" t="str">
            <v>PDR</v>
          </cell>
          <cell r="O521" t="str">
            <v>Procedure</v>
          </cell>
          <cell r="P521" t="str">
            <v>0</v>
          </cell>
          <cell r="Q521" t="str">
            <v>Submitted</v>
          </cell>
          <cell r="R521" t="str">
            <v>IFR</v>
          </cell>
          <cell r="S521" t="str">
            <v>Issued for Review</v>
          </cell>
          <cell r="T521" t="str">
            <v/>
          </cell>
          <cell r="U521" t="str">
            <v>06-Aug-2026 17:37:17</v>
          </cell>
          <cell r="V521" t="str">
            <v>zm169dc@jutal.com</v>
          </cell>
          <cell r="W521" t="str">
            <v>07-Aug-2026 16:21:02</v>
          </cell>
          <cell r="X521" t="str">
            <v>Jumpol Sudjitjul</v>
          </cell>
          <cell r="Y521" t="str">
            <v>17-Aug-2026</v>
          </cell>
          <cell r="Z521" t="str">
            <v/>
          </cell>
          <cell r="AA521" t="str">
            <v>Witsarut Wanitanukool</v>
          </cell>
          <cell r="AB521" t="str">
            <v>19-Aug-2026</v>
          </cell>
          <cell r="AC521" t="str">
            <v>19-Aug-2026 19:12:00</v>
          </cell>
          <cell r="AD521" t="str">
            <v>Prin Jitatisil</v>
          </cell>
          <cell r="AE521" t="str">
            <v>20-Aug-2026</v>
          </cell>
          <cell r="AF521" t="str">
            <v>20-Aug-2026 10:45:45</v>
          </cell>
          <cell r="AG521" t="str">
            <v>AWC-C</v>
          </cell>
          <cell r="AH521" t="str">
            <v>Approved with Comment (Proceed to Rev.C)</v>
          </cell>
          <cell r="AI521" t="str">
            <v>Jumpol Sudjitjul</v>
          </cell>
          <cell r="AJ521" t="str">
            <v>21-Aug-2026</v>
          </cell>
          <cell r="AK521" t="str">
            <v>20-Aug-2026 10:50:04</v>
          </cell>
          <cell r="AL521" t="str">
            <v>20-Aug-2026 04:26:47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MM-ZTK-1F-GEN-QAC-PDR-5010</v>
          </cell>
          <cell r="C522" t="str">
            <v>UT PROCEDURE FOR STRUCTURE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A - Project Management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QAC</v>
          </cell>
          <cell r="M522" t="str">
            <v>Quality Assurance and Quality Control</v>
          </cell>
          <cell r="N522" t="str">
            <v>PDR</v>
          </cell>
          <cell r="O522" t="str">
            <v>Procedure</v>
          </cell>
          <cell r="P522" t="str">
            <v>0</v>
          </cell>
          <cell r="Q522" t="str">
            <v>Submitted</v>
          </cell>
          <cell r="R522" t="str">
            <v>IFR</v>
          </cell>
          <cell r="S522" t="str">
            <v>Issued for Review</v>
          </cell>
          <cell r="T522" t="str">
            <v/>
          </cell>
          <cell r="U522" t="str">
            <v>23-May-2026 08:52:54</v>
          </cell>
          <cell r="V522" t="str">
            <v>zm169dc@jutal.com</v>
          </cell>
          <cell r="W522" t="str">
            <v>23-May-2026 09:38:10</v>
          </cell>
          <cell r="X522" t="str">
            <v>Jumpol Sudjitjul</v>
          </cell>
          <cell r="Y522" t="str">
            <v>29-May-2026</v>
          </cell>
          <cell r="Z522" t="str">
            <v/>
          </cell>
          <cell r="AA522" t="str">
            <v>Poramate Kamlangkeng</v>
          </cell>
          <cell r="AB522" t="str">
            <v>04-Jun-2026</v>
          </cell>
          <cell r="AC522" t="str">
            <v>05-Jun-2026 08:06:37</v>
          </cell>
          <cell r="AD522" t="str">
            <v>Prin Jitatisil</v>
          </cell>
          <cell r="AE522" t="str">
            <v>05-Jun-2026</v>
          </cell>
          <cell r="AF522" t="str">
            <v>05-Jun-2026 08:56:43</v>
          </cell>
          <cell r="AG522" t="str">
            <v>AWC-C</v>
          </cell>
          <cell r="AH522" t="str">
            <v>Approved with Comment (Proceed to Rev.C)</v>
          </cell>
          <cell r="AI522" t="str">
            <v>Jumpol Sudjitjul</v>
          </cell>
          <cell r="AJ522" t="str">
            <v>08-Jun-2026</v>
          </cell>
          <cell r="AK522" t="str">
            <v>05-Jun-2026 09:04:55</v>
          </cell>
          <cell r="AL522" t="str">
            <v>05-Jun-2026 09:35:43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MM-ZTK-1F-GEN-QAC-PDR-5011</v>
          </cell>
          <cell r="C523" t="str">
            <v>UT PROCEDURE FOR PIPING, RISER／PIG TRAP</v>
          </cell>
          <cell r="D523" t="str">
            <v/>
          </cell>
          <cell r="E523" t="str">
            <v>A1</v>
          </cell>
          <cell r="F523" t="str">
            <v>Project Document</v>
          </cell>
          <cell r="G523" t="str">
            <v>Engineering Document</v>
          </cell>
          <cell r="H523" t="str">
            <v>Part A - Project Management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QAC</v>
          </cell>
          <cell r="M523" t="str">
            <v>Quality Assurance and Quality Control</v>
          </cell>
          <cell r="N523" t="str">
            <v>PDR</v>
          </cell>
          <cell r="O523" t="str">
            <v>Procedure</v>
          </cell>
          <cell r="P523" t="str">
            <v>0</v>
          </cell>
          <cell r="Q523" t="str">
            <v>Submitted</v>
          </cell>
          <cell r="R523" t="str">
            <v>IFR</v>
          </cell>
          <cell r="S523" t="str">
            <v>Issued for Review</v>
          </cell>
          <cell r="T523" t="str">
            <v/>
          </cell>
          <cell r="U523" t="str">
            <v>10-Aug-2026 18:33:58</v>
          </cell>
          <cell r="V523" t="str">
            <v>zm169dc@jutal.com</v>
          </cell>
          <cell r="W523" t="str">
            <v>11-Aug-2026 08:48:49</v>
          </cell>
          <cell r="X523" t="str">
            <v>Jumpol Sudjitjul</v>
          </cell>
          <cell r="Y523" t="str">
            <v>19-Aug-2026</v>
          </cell>
          <cell r="Z523" t="str">
            <v>12-Aug-2026 07:16:03</v>
          </cell>
          <cell r="AA523" t="str">
            <v>Poramate Kamlangkeng</v>
          </cell>
          <cell r="AB523" t="str">
            <v>21-Aug-2026</v>
          </cell>
          <cell r="AC523" t="str">
            <v>15-Aug-2026 09:12:38</v>
          </cell>
          <cell r="AD523" t="str">
            <v>Pornlert Wanaphattharaphan</v>
          </cell>
          <cell r="AE523" t="str">
            <v>24-Aug-2026</v>
          </cell>
          <cell r="AF523" t="str">
            <v>21-Aug-2026 20:05:31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25-Aug-2026</v>
          </cell>
          <cell r="AK523" t="str">
            <v>24-Aug-2026 20:00:39</v>
          </cell>
          <cell r="AL523" t="str">
            <v>24-Aug-2026 13:54:20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MM-ZTK-1F-GEN-QAC-PDR-5013</v>
          </cell>
          <cell r="C524" t="str">
            <v>RT PROCEDURE FOR STRUCTURE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A - Project Management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QAC</v>
          </cell>
          <cell r="M524" t="str">
            <v>Quality Assurance and Quality Control</v>
          </cell>
          <cell r="N524" t="str">
            <v>PDR</v>
          </cell>
          <cell r="O524" t="str">
            <v>Procedure</v>
          </cell>
          <cell r="P524" t="str">
            <v>0</v>
          </cell>
          <cell r="Q524" t="str">
            <v>Submitted</v>
          </cell>
          <cell r="R524" t="str">
            <v>IFR</v>
          </cell>
          <cell r="S524" t="str">
            <v>Issued for Review</v>
          </cell>
          <cell r="T524" t="str">
            <v/>
          </cell>
          <cell r="U524" t="str">
            <v>23-May-2026 08:53:18</v>
          </cell>
          <cell r="V524" t="str">
            <v>zm169dc@jutal.com</v>
          </cell>
          <cell r="W524" t="str">
            <v>23-May-2026 09:38:22</v>
          </cell>
          <cell r="X524" t="str">
            <v>Jumpol Sudjitjul</v>
          </cell>
          <cell r="Y524" t="str">
            <v>29-May-2026</v>
          </cell>
          <cell r="Z524" t="str">
            <v/>
          </cell>
          <cell r="AA524" t="str">
            <v>Poramate Kamlangkeng</v>
          </cell>
          <cell r="AB524" t="str">
            <v>04-Jun-2026</v>
          </cell>
          <cell r="AC524" t="str">
            <v>05-Jun-2026 08:18:32</v>
          </cell>
          <cell r="AD524" t="str">
            <v>Prin Jitatisil</v>
          </cell>
          <cell r="AE524" t="str">
            <v>05-Jun-2026</v>
          </cell>
          <cell r="AF524" t="str">
            <v>05-Jun-2026 09:09:35</v>
          </cell>
          <cell r="AG524" t="str">
            <v>AWC-C</v>
          </cell>
          <cell r="AH524" t="str">
            <v>Approved with Comment (Proceed to Rev.C)</v>
          </cell>
          <cell r="AI524" t="str">
            <v>Jumpol Sudjitjul</v>
          </cell>
          <cell r="AJ524" t="str">
            <v>08-Jun-2026</v>
          </cell>
          <cell r="AK524" t="str">
            <v>05-Jun-2026 09:16:33</v>
          </cell>
          <cell r="AL524" t="str">
            <v>05-Jun-2026 09:37:00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MM-ZTK-1F-GEN-QAC-PDR-5014</v>
          </cell>
          <cell r="C525" t="str">
            <v>RT PROCEDURE FOR PIPING,RISER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A - Project Management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QAC</v>
          </cell>
          <cell r="M525" t="str">
            <v>Quality Assurance and Quality Control</v>
          </cell>
          <cell r="N525" t="str">
            <v>PDR</v>
          </cell>
          <cell r="O525" t="str">
            <v>Procedure</v>
          </cell>
          <cell r="P525" t="str">
            <v>0</v>
          </cell>
          <cell r="Q525" t="str">
            <v>Submitted</v>
          </cell>
          <cell r="R525" t="str">
            <v>IFR</v>
          </cell>
          <cell r="S525" t="str">
            <v>Issued for Review</v>
          </cell>
          <cell r="T525" t="str">
            <v/>
          </cell>
          <cell r="U525" t="str">
            <v>13-Aug-2026 08:56:03</v>
          </cell>
          <cell r="V525" t="str">
            <v>zm169dc@jutal.com</v>
          </cell>
          <cell r="W525" t="str">
            <v>13-Aug-2026 16:43:30</v>
          </cell>
          <cell r="X525" t="str">
            <v>Jumpol Sudjitjul</v>
          </cell>
          <cell r="Y525" t="str">
            <v>20-Aug-2026</v>
          </cell>
          <cell r="Z525" t="str">
            <v/>
          </cell>
          <cell r="AA525" t="str">
            <v>Poramate Kamlangkeng</v>
          </cell>
          <cell r="AB525" t="str">
            <v>24-Aug-2026</v>
          </cell>
          <cell r="AC525" t="str">
            <v>15-Aug-2026 09:48:47</v>
          </cell>
          <cell r="AD525" t="str">
            <v>Prin Jitatisil</v>
          </cell>
          <cell r="AE525" t="str">
            <v>25-Aug-2026</v>
          </cell>
          <cell r="AF525" t="str">
            <v>15-Aug-2026 11:22:47</v>
          </cell>
          <cell r="AG525" t="str">
            <v>AWC</v>
          </cell>
          <cell r="AH525" t="str">
            <v>Approved with Comment</v>
          </cell>
          <cell r="AI525" t="str">
            <v>Jumpol Sudjitjul</v>
          </cell>
          <cell r="AJ525" t="str">
            <v>26-Aug-2026</v>
          </cell>
          <cell r="AK525" t="str">
            <v>15-Aug-2026 14:38:22</v>
          </cell>
          <cell r="AL525" t="str">
            <v>15-Aug-2026 09:04:01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MM-ZTK-1F-GEN-QAC-PDR-5016</v>
          </cell>
          <cell r="C526" t="str">
            <v>MT PROCEDURE FOR STRUCTURE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A - Project Management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QAC</v>
          </cell>
          <cell r="M526" t="str">
            <v>Quality Assurance and Quality Control</v>
          </cell>
          <cell r="N526" t="str">
            <v>PDR</v>
          </cell>
          <cell r="O526" t="str">
            <v>Procedure</v>
          </cell>
          <cell r="P526" t="str">
            <v>0</v>
          </cell>
          <cell r="Q526" t="str">
            <v>Submitted</v>
          </cell>
          <cell r="R526" t="str">
            <v>IFR</v>
          </cell>
          <cell r="S526" t="str">
            <v>Issued for Review</v>
          </cell>
          <cell r="T526" t="str">
            <v/>
          </cell>
          <cell r="U526" t="str">
            <v>23-May-2026 08:53:40</v>
          </cell>
          <cell r="V526" t="str">
            <v>zm169dc@jutal.com</v>
          </cell>
          <cell r="W526" t="str">
            <v>23-May-2026 09:38:36</v>
          </cell>
          <cell r="X526" t="str">
            <v>Jumpol Sudjitjul</v>
          </cell>
          <cell r="Y526" t="str">
            <v>29-May-2026</v>
          </cell>
          <cell r="Z526" t="str">
            <v/>
          </cell>
          <cell r="AA526" t="str">
            <v>Poramate Kamlangkeng</v>
          </cell>
          <cell r="AB526" t="str">
            <v>04-Jun-2026</v>
          </cell>
          <cell r="AC526" t="str">
            <v>05-Jun-2026 08:54:33</v>
          </cell>
          <cell r="AD526" t="str">
            <v>Prin Jitatisil</v>
          </cell>
          <cell r="AE526" t="str">
            <v>05-Jun-2026</v>
          </cell>
          <cell r="AF526" t="str">
            <v>05-Jun-2026 09:10:00</v>
          </cell>
          <cell r="AG526" t="str">
            <v>AWC</v>
          </cell>
          <cell r="AH526" t="str">
            <v>Approved with Comment</v>
          </cell>
          <cell r="AI526" t="str">
            <v>Jumpol Sudjitjul</v>
          </cell>
          <cell r="AJ526" t="str">
            <v>08-Jun-2026</v>
          </cell>
          <cell r="AK526" t="str">
            <v>05-Jun-2026 09:23:08</v>
          </cell>
          <cell r="AL526" t="str">
            <v>05-Jun-2026 09:39:37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MM-ZTK-1F-GEN-QAC-PDR-5017</v>
          </cell>
          <cell r="C527" t="str">
            <v>MT PROCEDURE FOR PIPING, RISER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A - Project Management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QAC</v>
          </cell>
          <cell r="M527" t="str">
            <v>Quality Assurance and Quality Control</v>
          </cell>
          <cell r="N527" t="str">
            <v>PDR</v>
          </cell>
          <cell r="O527" t="str">
            <v>Procedure</v>
          </cell>
          <cell r="P527" t="str">
            <v>0</v>
          </cell>
          <cell r="Q527" t="str">
            <v>Submitted</v>
          </cell>
          <cell r="R527" t="str">
            <v>IFR</v>
          </cell>
          <cell r="S527" t="str">
            <v>Issued for Review</v>
          </cell>
          <cell r="T527" t="str">
            <v/>
          </cell>
          <cell r="U527" t="str">
            <v>10-Aug-2026 18:34:29</v>
          </cell>
          <cell r="V527" t="str">
            <v>zm169dc@jutal.com</v>
          </cell>
          <cell r="W527" t="str">
            <v>11-Aug-2026 08:49:10</v>
          </cell>
          <cell r="X527" t="str">
            <v>Jumpol Sudjitjul</v>
          </cell>
          <cell r="Y527" t="str">
            <v>19-Aug-2026</v>
          </cell>
          <cell r="Z527" t="str">
            <v>12-Aug-2026 07:13:47</v>
          </cell>
          <cell r="AA527" t="str">
            <v>Poramate Kamlangkeng</v>
          </cell>
          <cell r="AB527" t="str">
            <v>21-Aug-2026</v>
          </cell>
          <cell r="AC527" t="str">
            <v>15-Aug-2026 09:24:33</v>
          </cell>
          <cell r="AD527" t="str">
            <v>Prin Jitatisil</v>
          </cell>
          <cell r="AE527" t="str">
            <v>24-Aug-2026</v>
          </cell>
          <cell r="AF527" t="str">
            <v>18-Aug-2026 14:07:28</v>
          </cell>
          <cell r="AG527" t="str">
            <v>AWC-C</v>
          </cell>
          <cell r="AH527" t="str">
            <v>Approved with Comment (Proceed to Rev.C)</v>
          </cell>
          <cell r="AI527" t="str">
            <v>Jumpol Sudjitjul</v>
          </cell>
          <cell r="AJ527" t="str">
            <v>25-Aug-2026</v>
          </cell>
          <cell r="AK527" t="str">
            <v>18-Aug-2026 14:27:54</v>
          </cell>
          <cell r="AL527" t="str">
            <v>18-Aug-2026 08:41:27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MM-ZTK-1F-GEN-QAC-PDR-5018</v>
          </cell>
          <cell r="C528" t="str">
            <v>MEASURING &amp; TESTING EQUIPMENT CONTROL PROCEDURE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A - Project Management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QAC</v>
          </cell>
          <cell r="M528" t="str">
            <v>Quality Assurance and Quality Control</v>
          </cell>
          <cell r="N528" t="str">
            <v>PDR</v>
          </cell>
          <cell r="O528" t="str">
            <v>Procedure</v>
          </cell>
          <cell r="P528" t="str">
            <v>0</v>
          </cell>
          <cell r="Q528" t="str">
            <v>Submitted</v>
          </cell>
          <cell r="R528" t="str">
            <v>IFR</v>
          </cell>
          <cell r="S528" t="str">
            <v>Issued for Review</v>
          </cell>
          <cell r="T528" t="str">
            <v/>
          </cell>
          <cell r="U528" t="str">
            <v>13-Aug-2026 08:56:51</v>
          </cell>
          <cell r="V528" t="str">
            <v>zm169dc@jutal.com</v>
          </cell>
          <cell r="W528" t="str">
            <v>14-Aug-2026 10:03:20</v>
          </cell>
          <cell r="X528" t="str">
            <v>Jumpol Sudjitjul</v>
          </cell>
          <cell r="Y528" t="str">
            <v>21-Aug-2026</v>
          </cell>
          <cell r="Z528" t="str">
            <v/>
          </cell>
          <cell r="AA528" t="str">
            <v>Poramate Kamlangkeng</v>
          </cell>
          <cell r="AB528" t="str">
            <v>25-Aug-2026</v>
          </cell>
          <cell r="AC528" t="str">
            <v>15-Aug-2026 10:04:03</v>
          </cell>
          <cell r="AD528" t="str">
            <v>Prin Jitatisil</v>
          </cell>
          <cell r="AE528" t="str">
            <v>26-Aug-2026</v>
          </cell>
          <cell r="AF528" t="str">
            <v>15-Aug-2026 11:23:05</v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  <cell r="AJ528" t="str">
            <v>27-Aug-2026</v>
          </cell>
          <cell r="AK528" t="str">
            <v>15-Aug-2026 14:41:16</v>
          </cell>
          <cell r="AL528" t="str">
            <v>15-Aug-2026 09:04:07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MM-ZTK-1F-GEN-QAC-PDR-5019</v>
          </cell>
          <cell r="C529" t="str">
            <v>PT PROCEDURE FOR STRUCTURE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A - Project Management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QAC</v>
          </cell>
          <cell r="M529" t="str">
            <v>Quality Assurance and Quality Control</v>
          </cell>
          <cell r="N529" t="str">
            <v>PDR</v>
          </cell>
          <cell r="O529" t="str">
            <v>Procedure</v>
          </cell>
          <cell r="P529" t="str">
            <v>0</v>
          </cell>
          <cell r="Q529" t="str">
            <v>Submitted</v>
          </cell>
          <cell r="R529" t="str">
            <v>IFR</v>
          </cell>
          <cell r="S529" t="str">
            <v>Issued for Review</v>
          </cell>
          <cell r="T529" t="str">
            <v/>
          </cell>
          <cell r="U529" t="str">
            <v>23-May-2026 08:54:02</v>
          </cell>
          <cell r="V529" t="str">
            <v>zm169dc@jutal.com</v>
          </cell>
          <cell r="W529" t="str">
            <v>23-May-2026 09:38:51</v>
          </cell>
          <cell r="X529" t="str">
            <v>Jumpol Sudjitjul</v>
          </cell>
          <cell r="Y529" t="str">
            <v>29-May-2026</v>
          </cell>
          <cell r="Z529" t="str">
            <v/>
          </cell>
          <cell r="AA529" t="str">
            <v>Poramate Kamlangkeng</v>
          </cell>
          <cell r="AB529" t="str">
            <v>04-Jun-2026</v>
          </cell>
          <cell r="AC529" t="str">
            <v>05-Jun-2026 09:08:03</v>
          </cell>
          <cell r="AD529" t="str">
            <v>Prin Jitatisil</v>
          </cell>
          <cell r="AE529" t="str">
            <v>05-Jun-2026</v>
          </cell>
          <cell r="AF529" t="str">
            <v>05-Jun-2026 09:10:21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08-Jun-2026</v>
          </cell>
          <cell r="AK529" t="str">
            <v>05-Jun-2026 09:18:19</v>
          </cell>
          <cell r="AL529" t="str">
            <v>05-Jun-2026 09:38:15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MM-ZTK-1F-GEN-QAC-PDR-5020</v>
          </cell>
          <cell r="C530" t="str">
            <v>PT PROCEDURE FOR PIPING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A - Project Management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QAC</v>
          </cell>
          <cell r="M530" t="str">
            <v>Quality Assurance and Quality Control</v>
          </cell>
          <cell r="N530" t="str">
            <v>PDR</v>
          </cell>
          <cell r="O530" t="str">
            <v>Procedure</v>
          </cell>
          <cell r="P530" t="str">
            <v>0</v>
          </cell>
          <cell r="Q530" t="str">
            <v>Submitted</v>
          </cell>
          <cell r="R530" t="str">
            <v>IFR</v>
          </cell>
          <cell r="S530" t="str">
            <v>Issued for Review</v>
          </cell>
          <cell r="T530" t="str">
            <v/>
          </cell>
          <cell r="U530" t="str">
            <v>10-Aug-2026 18:34:58</v>
          </cell>
          <cell r="V530" t="str">
            <v>zm169dc@jutal.com</v>
          </cell>
          <cell r="W530" t="str">
            <v>11-Aug-2026 08:49:37</v>
          </cell>
          <cell r="X530" t="str">
            <v>Jumpol Sudjitjul</v>
          </cell>
          <cell r="Y530" t="str">
            <v>19-Aug-2026</v>
          </cell>
          <cell r="Z530" t="str">
            <v>12-Aug-2026 07:12:34</v>
          </cell>
          <cell r="AA530" t="str">
            <v>Poramate Kamlangkeng</v>
          </cell>
          <cell r="AB530" t="str">
            <v>21-Aug-2026</v>
          </cell>
          <cell r="AC530" t="str">
            <v>15-Aug-2026 09:30:51</v>
          </cell>
          <cell r="AD530" t="str">
            <v>Pornlert Wanaphattharaphan</v>
          </cell>
          <cell r="AE530" t="str">
            <v>24-Aug-2026</v>
          </cell>
          <cell r="AF530" t="str">
            <v>16-Aug-2026 17:38:54</v>
          </cell>
          <cell r="AG530" t="str">
            <v>AWC-C</v>
          </cell>
          <cell r="AH530" t="str">
            <v>Approved with Comment (Proceed to Rev.C)</v>
          </cell>
          <cell r="AI530" t="str">
            <v>Jumpol Sudjitjul</v>
          </cell>
          <cell r="AJ530" t="str">
            <v>25-Aug-2026</v>
          </cell>
          <cell r="AK530" t="str">
            <v>17-Aug-2026 13:58:39</v>
          </cell>
          <cell r="AL530" t="str">
            <v>17-Aug-2026 07:21:09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MM-ZTK-1F-GEN-QAC-PDR-5025</v>
          </cell>
          <cell r="C531" t="str">
            <v>HARDNESS TEST PROCEDURE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A - Project Management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QAC</v>
          </cell>
          <cell r="M531" t="str">
            <v>Quality Assurance and Quality Control</v>
          </cell>
          <cell r="N531" t="str">
            <v>PDR</v>
          </cell>
          <cell r="O531" t="str">
            <v>Procedure</v>
          </cell>
          <cell r="P531" t="str">
            <v>0</v>
          </cell>
          <cell r="Q531" t="str">
            <v>Submitted</v>
          </cell>
          <cell r="R531" t="str">
            <v>IFR</v>
          </cell>
          <cell r="S531" t="str">
            <v>Issued for Review</v>
          </cell>
          <cell r="T531" t="str">
            <v/>
          </cell>
          <cell r="U531" t="str">
            <v>06-Aug-2026 17:37:40</v>
          </cell>
          <cell r="V531" t="str">
            <v>zm169dc@jutal.com</v>
          </cell>
          <cell r="W531" t="str">
            <v>07-Aug-2026 16:11:58</v>
          </cell>
          <cell r="X531" t="str">
            <v>Jumpol Sudjitjul</v>
          </cell>
          <cell r="Y531" t="str">
            <v>17-Aug-2026</v>
          </cell>
          <cell r="Z531" t="str">
            <v>08-Aug-2026 06:39:42</v>
          </cell>
          <cell r="AA531" t="str">
            <v>Poramate Kamlangkeng</v>
          </cell>
          <cell r="AB531" t="str">
            <v>19-Aug-2026</v>
          </cell>
          <cell r="AC531" t="str">
            <v>14-Aug-2026 16:16:41</v>
          </cell>
          <cell r="AD531" t="str">
            <v>Prin Jitatisil</v>
          </cell>
          <cell r="AE531" t="str">
            <v>20-Aug-2026</v>
          </cell>
          <cell r="AF531" t="str">
            <v>15-Aug-2026 11:23:37</v>
          </cell>
          <cell r="AG531" t="str">
            <v>AWC</v>
          </cell>
          <cell r="AH531" t="str">
            <v>Approved with Comment</v>
          </cell>
          <cell r="AI531" t="str">
            <v>Jumpol Sudjitjul</v>
          </cell>
          <cell r="AJ531" t="str">
            <v>21-Aug-2026</v>
          </cell>
          <cell r="AK531" t="str">
            <v>15-Aug-2026 14:45:38</v>
          </cell>
          <cell r="AL531" t="str">
            <v>15-Aug-2026 08:39:55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MM-ZTK-1F-GEN-QAC-PDR-5030</v>
          </cell>
          <cell r="C532" t="str">
            <v>CTOD TEST PROCEDURE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A - Project Management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QAC</v>
          </cell>
          <cell r="M532" t="str">
            <v>Quality Assurance and Quality Control</v>
          </cell>
          <cell r="N532" t="str">
            <v>PDR</v>
          </cell>
          <cell r="O532" t="str">
            <v>Procedure</v>
          </cell>
          <cell r="P532" t="str">
            <v>0</v>
          </cell>
          <cell r="Q532" t="str">
            <v>Submitted</v>
          </cell>
          <cell r="R532" t="str">
            <v>IFR</v>
          </cell>
          <cell r="S532" t="str">
            <v>Issued for Review</v>
          </cell>
          <cell r="T532" t="str">
            <v/>
          </cell>
          <cell r="U532" t="str">
            <v>05-Aug-2026 11:59:57</v>
          </cell>
          <cell r="V532" t="str">
            <v>zm169dc@jutal.com</v>
          </cell>
          <cell r="W532" t="str">
            <v>05-Aug-2026 14:21:24</v>
          </cell>
          <cell r="X532" t="str">
            <v>Jumpol Sudjitjul</v>
          </cell>
          <cell r="Y532" t="str">
            <v>13-Aug-2026</v>
          </cell>
          <cell r="Z532" t="str">
            <v>08-Aug-2026 06:47:44</v>
          </cell>
          <cell r="AA532" t="str">
            <v>Poramate Kamlangkeng</v>
          </cell>
          <cell r="AB532" t="str">
            <v>17-Aug-2026</v>
          </cell>
          <cell r="AC532" t="str">
            <v>14-Aug-2026 15:39:28</v>
          </cell>
          <cell r="AD532" t="str">
            <v>Prin Jitatisil</v>
          </cell>
          <cell r="AE532" t="str">
            <v>18-Aug-2026</v>
          </cell>
          <cell r="AF532" t="str">
            <v>14-Aug-2026 15:58:00</v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>19-Aug-2026</v>
          </cell>
          <cell r="AK532" t="str">
            <v>14-Aug-2026 16:20:22</v>
          </cell>
          <cell r="AL532" t="str">
            <v>14-Aug-2026 09:31:25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MM-ZTK-1F-GEN-QAC-PDR-5032</v>
          </cell>
          <cell r="C533" t="str">
            <v>WELDING CONTROL PROCEDURE FOR STRUCTURE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A - Project Management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QAC</v>
          </cell>
          <cell r="M533" t="str">
            <v>Quality Assurance and Quality Control</v>
          </cell>
          <cell r="N533" t="str">
            <v>PDR</v>
          </cell>
          <cell r="O533" t="str">
            <v>Procedure</v>
          </cell>
          <cell r="P533" t="str">
            <v>0</v>
          </cell>
          <cell r="Q533" t="str">
            <v>Submitted</v>
          </cell>
          <cell r="R533" t="str">
            <v>IFR</v>
          </cell>
          <cell r="S533" t="str">
            <v>Issued for Review</v>
          </cell>
          <cell r="T533" t="str">
            <v/>
          </cell>
          <cell r="U533" t="str">
            <v>05-Aug-2026 12:00:28</v>
          </cell>
          <cell r="V533" t="str">
            <v>zm169dc@jutal.com</v>
          </cell>
          <cell r="W533" t="str">
            <v>05-Aug-2026 14:22:51</v>
          </cell>
          <cell r="X533" t="str">
            <v>Jumpol Sudjitjul</v>
          </cell>
          <cell r="Y533" t="str">
            <v>13-Aug-2026</v>
          </cell>
          <cell r="Z533" t="str">
            <v>08-Aug-2026 06:48:19</v>
          </cell>
          <cell r="AA533" t="str">
            <v>Poramate Kamlangkeng</v>
          </cell>
          <cell r="AB533" t="str">
            <v>17-Aug-2026</v>
          </cell>
          <cell r="AC533" t="str">
            <v>14-Aug-2026 15:51:47</v>
          </cell>
          <cell r="AD533" t="str">
            <v>Prin Jitatisil</v>
          </cell>
          <cell r="AE533" t="str">
            <v>18-Aug-2026</v>
          </cell>
          <cell r="AF533" t="str">
            <v>14-Aug-2026 15:58:12</v>
          </cell>
          <cell r="AG533" t="str">
            <v>AWC-C</v>
          </cell>
          <cell r="AH533" t="str">
            <v>Approved with Comment (Proceed to Rev.C)</v>
          </cell>
          <cell r="AI533" t="str">
            <v>Jumpol Sudjitjul</v>
          </cell>
          <cell r="AJ533" t="str">
            <v>19-Aug-2026</v>
          </cell>
          <cell r="AK533" t="str">
            <v>14-Aug-2026 16:26:24</v>
          </cell>
          <cell r="AL533" t="str">
            <v>14-Aug-2026 10:22:16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MM-ZTK-1F-GEN-QAC-PDR-8004</v>
          </cell>
          <cell r="C534" t="str">
            <v>WELDING CONSUMABLE CONTROL PROCEDURE - WP-1 (T&amp;I)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A - Project Management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QAC</v>
          </cell>
          <cell r="M534" t="str">
            <v>Quality Assurance and Quality Control</v>
          </cell>
          <cell r="N534" t="str">
            <v>PDR</v>
          </cell>
          <cell r="O534" t="str">
            <v>Procedure</v>
          </cell>
          <cell r="P534" t="str">
            <v>0</v>
          </cell>
          <cell r="Q534" t="str">
            <v>Submitted</v>
          </cell>
          <cell r="R534" t="str">
            <v>IFR</v>
          </cell>
          <cell r="S534" t="str">
            <v>Issued for Review</v>
          </cell>
          <cell r="T534" t="str">
            <v/>
          </cell>
          <cell r="U534" t="str">
            <v>24-Jun-2026 14:11:05</v>
          </cell>
          <cell r="V534" t="str">
            <v>kjb@coes.cn</v>
          </cell>
          <cell r="W534" t="str">
            <v>24-Jun-2026 15:17:00</v>
          </cell>
          <cell r="X534" t="str">
            <v>Jumpol Sudjitjul</v>
          </cell>
          <cell r="Y534" t="str">
            <v>01-Jul-2026</v>
          </cell>
          <cell r="Z534" t="str">
            <v>27-Jun-2026 07:03:01</v>
          </cell>
          <cell r="AA534" t="str">
            <v>Sukit Nualchanchai</v>
          </cell>
          <cell r="AB534" t="str">
            <v>03-Jul-2026</v>
          </cell>
          <cell r="AC534" t="str">
            <v>09-Jul-2026 18:06:05</v>
          </cell>
          <cell r="AD534" t="str">
            <v>Prin Jitatisil</v>
          </cell>
          <cell r="AE534" t="str">
            <v>06-Jul-2026</v>
          </cell>
          <cell r="AF534" t="str">
            <v>11-Jul-2026 12:14:27</v>
          </cell>
          <cell r="AG534" t="str">
            <v>AWC</v>
          </cell>
          <cell r="AH534" t="str">
            <v>Approved with Comment</v>
          </cell>
          <cell r="AI534" t="str">
            <v>Jumpol Sudjitjul</v>
          </cell>
          <cell r="AJ534" t="str">
            <v>07-Jul-2026</v>
          </cell>
          <cell r="AK534" t="str">
            <v>12-Jul-2026 11:34:52</v>
          </cell>
          <cell r="AL534" t="str">
            <v>12-Jul-2026 04:41:12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MM-ZTK-1F-GEN-QAC-PDR-8007</v>
          </cell>
          <cell r="C535" t="str">
            <v>CRITICALITY ANALYSIS REPORT FOR  WORK PACKAGE 1 T&amp;I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A - Project Management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QAC</v>
          </cell>
          <cell r="M535" t="str">
            <v>Quality Assurance and Quality Control</v>
          </cell>
          <cell r="N535" t="str">
            <v>PDR</v>
          </cell>
          <cell r="O535" t="str">
            <v>Procedure</v>
          </cell>
          <cell r="P535" t="str">
            <v>0</v>
          </cell>
          <cell r="Q535" t="str">
            <v>Submitted</v>
          </cell>
          <cell r="R535" t="str">
            <v>IFR</v>
          </cell>
          <cell r="S535" t="str">
            <v>Issued for Review</v>
          </cell>
          <cell r="T535" t="str">
            <v/>
          </cell>
          <cell r="U535" t="str">
            <v>15-May-2026 10:51:43</v>
          </cell>
          <cell r="V535" t="str">
            <v>kjb@coes.cn</v>
          </cell>
          <cell r="W535" t="str">
            <v>15-May-2026 18:23:11</v>
          </cell>
          <cell r="X535" t="str">
            <v>Jumpol Sudjitjul</v>
          </cell>
          <cell r="Y535" t="str">
            <v>25-May-2026</v>
          </cell>
          <cell r="Z535" t="str">
            <v>04-Jun-2026 11:37:34</v>
          </cell>
          <cell r="AA535" t="str">
            <v>Sukit Nualchanchai</v>
          </cell>
          <cell r="AB535" t="str">
            <v>27-May-2026</v>
          </cell>
          <cell r="AC535" t="str">
            <v>05-Jun-2026 17:26:49</v>
          </cell>
          <cell r="AD535" t="str">
            <v>Pornlert Wanaphattharaphan</v>
          </cell>
          <cell r="AE535" t="str">
            <v>28-May-2026</v>
          </cell>
          <cell r="AF535" t="str">
            <v>10-Jun-2026 21:17:06</v>
          </cell>
          <cell r="AG535" t="str">
            <v>AWC</v>
          </cell>
          <cell r="AH535" t="str">
            <v>Approved with Comment</v>
          </cell>
          <cell r="AI535" t="str">
            <v>Jumpol Sudjitjul</v>
          </cell>
          <cell r="AJ535" t="str">
            <v>29-May-2026</v>
          </cell>
          <cell r="AK535" t="str">
            <v>11-Jun-2026 11:07:47</v>
          </cell>
          <cell r="AL535" t="str">
            <v>11-Jun-2026 04:54:49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MM-ZTK-1F-GEN-QAC-PDR-8010</v>
          </cell>
          <cell r="C536" t="str">
            <v>MATERIAL CONTROL PROCEDURE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A - Project Management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QAC</v>
          </cell>
          <cell r="M536" t="str">
            <v>Quality Assurance and Quality Control</v>
          </cell>
          <cell r="N536" t="str">
            <v>PDR</v>
          </cell>
          <cell r="O536" t="str">
            <v>Procedure</v>
          </cell>
          <cell r="P536" t="str">
            <v>0</v>
          </cell>
          <cell r="Q536" t="str">
            <v>Submitted</v>
          </cell>
          <cell r="R536" t="str">
            <v>IFR</v>
          </cell>
          <cell r="S536" t="str">
            <v>Issued for Review</v>
          </cell>
          <cell r="T536" t="str">
            <v/>
          </cell>
          <cell r="U536" t="str">
            <v>16-Jul-2026 11:00:22</v>
          </cell>
          <cell r="V536" t="str">
            <v>kjb@coes.cn</v>
          </cell>
          <cell r="W536" t="str">
            <v>16-Jul-2026 11:53:38</v>
          </cell>
          <cell r="X536" t="str">
            <v>Jumpol Sudjitjul</v>
          </cell>
          <cell r="Y536" t="str">
            <v>23-Jul-2026</v>
          </cell>
          <cell r="Z536" t="str">
            <v>24-Jul-2026 14:12:59</v>
          </cell>
          <cell r="AA536" t="str">
            <v>Sukit Nualchanchai</v>
          </cell>
          <cell r="AB536" t="str">
            <v>27-Jul-2026</v>
          </cell>
          <cell r="AC536" t="str">
            <v>26-Jul-2026 23:40:53</v>
          </cell>
          <cell r="AD536" t="str">
            <v>Prin Jitatisil</v>
          </cell>
          <cell r="AE536" t="str">
            <v>30-Jul-2026</v>
          </cell>
          <cell r="AF536" t="str">
            <v>30-Jul-2026 10:10:52</v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>31-Jul-2026</v>
          </cell>
          <cell r="AK536" t="str">
            <v>30-Jul-2026 10:22:42</v>
          </cell>
          <cell r="AL536" t="str">
            <v>30-Jul-2026 03:42:55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MM-ZTK-1F-GEN-QAC-PDR-8011</v>
          </cell>
          <cell r="C537" t="str">
            <v>WELDING CONTROL PROCEDURE - WP-1 (T&amp;I)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A - Project Management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QAC</v>
          </cell>
          <cell r="M537" t="str">
            <v>Quality Assurance and Quality Control</v>
          </cell>
          <cell r="N537" t="str">
            <v>PDR</v>
          </cell>
          <cell r="O537" t="str">
            <v>Procedure</v>
          </cell>
          <cell r="P537" t="str">
            <v>0</v>
          </cell>
          <cell r="Q537" t="str">
            <v>Submitted</v>
          </cell>
          <cell r="R537" t="str">
            <v>IFR</v>
          </cell>
          <cell r="S537" t="str">
            <v>Issued for Review</v>
          </cell>
          <cell r="T537" t="str">
            <v/>
          </cell>
          <cell r="U537" t="str">
            <v>17-Aug-2026 17:17:04</v>
          </cell>
          <cell r="V537" t="str">
            <v>kjb@coes.cn</v>
          </cell>
          <cell r="W537" t="str">
            <v>18-Aug-2026 08:33:30</v>
          </cell>
          <cell r="X537" t="str">
            <v>Jumpol Sudjitjul</v>
          </cell>
          <cell r="Y537" t="str">
            <v>25-Aug-2026</v>
          </cell>
          <cell r="Z537" t="str">
            <v>19-Aug-2026 06:14:56</v>
          </cell>
          <cell r="AA537" t="str">
            <v>Sukit Nualchanchai</v>
          </cell>
          <cell r="AB537" t="str">
            <v>27-Aug-2026</v>
          </cell>
          <cell r="AC537" t="str">
            <v>31-Aug-2026 13:05:02</v>
          </cell>
          <cell r="AD537" t="str">
            <v>Prin Jitatisil</v>
          </cell>
          <cell r="AE537" t="str">
            <v>28-Aug-2026</v>
          </cell>
          <cell r="AF537" t="str">
            <v>31-Aug-2026 14:30:34</v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>31-Aug-2026</v>
          </cell>
          <cell r="AK537" t="str">
            <v>31-Aug-2026 15:50:12</v>
          </cell>
          <cell r="AL537" t="str">
            <v>31-Aug-2026 10:46:05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MM-ZTK-1F-GEN-QAC-PDR-9024</v>
          </cell>
          <cell r="C538" t="str">
            <v>CRITICALITY ANALYSIS REPORT AND SURVEILANCE MANAGEMENT FOR WORK PACKAGE 2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A - Project Management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QAC</v>
          </cell>
          <cell r="M538" t="str">
            <v>Quality Assurance and Quality Control</v>
          </cell>
          <cell r="N538" t="str">
            <v>PDR</v>
          </cell>
          <cell r="O538" t="str">
            <v>Procedure</v>
          </cell>
          <cell r="P538" t="str">
            <v>0</v>
          </cell>
          <cell r="Q538" t="str">
            <v>Submitted</v>
          </cell>
          <cell r="R538" t="str">
            <v>IFR</v>
          </cell>
          <cell r="S538" t="str">
            <v>Issued for Review</v>
          </cell>
          <cell r="T538" t="str">
            <v/>
          </cell>
          <cell r="U538" t="str">
            <v>23-Mar-2026 18:00:50</v>
          </cell>
          <cell r="V538" t="str">
            <v>26002z1fdcc@thoresen-jutal.com</v>
          </cell>
          <cell r="W538" t="str">
            <v>24-Mar-2026 13:33:27</v>
          </cell>
          <cell r="X538" t="str">
            <v>Jumpol Sudjitjul</v>
          </cell>
          <cell r="Y538" t="str">
            <v>31-Mar-2026</v>
          </cell>
          <cell r="Z538" t="str">
            <v>02-Apr-2026 09:28:38</v>
          </cell>
          <cell r="AA538" t="str">
            <v>Sukit Nualchanchai</v>
          </cell>
          <cell r="AB538" t="str">
            <v>02-Apr-2026</v>
          </cell>
          <cell r="AC538" t="str">
            <v>02-Apr-2026 17:37:43</v>
          </cell>
          <cell r="AD538" t="str">
            <v>Prin Jitatisil</v>
          </cell>
          <cell r="AE538" t="str">
            <v>03-Apr-2026</v>
          </cell>
          <cell r="AF538" t="str">
            <v>06-Apr-2026 17:38:51</v>
          </cell>
          <cell r="AG538" t="str">
            <v>NA</v>
          </cell>
          <cell r="AH538" t="str">
            <v>Not Approved</v>
          </cell>
          <cell r="AI538" t="str">
            <v>Jumpol Sudjitjul</v>
          </cell>
          <cell r="AJ538" t="str">
            <v>07-Apr-2026</v>
          </cell>
          <cell r="AK538" t="str">
            <v>06-Apr-2026 21:32:12</v>
          </cell>
          <cell r="AL538" t="str">
            <v>06-Apr-2026 22:01:27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MM-ZTK-1F-GEN-QAC-PDR-9024</v>
          </cell>
          <cell r="C539" t="str">
            <v>CRITICALITY ANALYSIS REPORT AND SURVEILANCE MANAGEMENT FOR WORK PACKAGE 2</v>
          </cell>
          <cell r="D539" t="str">
            <v/>
          </cell>
          <cell r="E539" t="str">
            <v>A2</v>
          </cell>
          <cell r="F539" t="str">
            <v>Project Document</v>
          </cell>
          <cell r="G539" t="str">
            <v>Engineering Document</v>
          </cell>
          <cell r="H539" t="str">
            <v>Part A - Project Management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QAC</v>
          </cell>
          <cell r="M539" t="str">
            <v>Quality Assurance and Quality Control</v>
          </cell>
          <cell r="N539" t="str">
            <v>PDR</v>
          </cell>
          <cell r="O539" t="str">
            <v>Procedure</v>
          </cell>
          <cell r="P539" t="str">
            <v>0</v>
          </cell>
          <cell r="Q539" t="str">
            <v>Submitted</v>
          </cell>
          <cell r="R539" t="str">
            <v>IFR</v>
          </cell>
          <cell r="S539" t="str">
            <v>Issued for Review</v>
          </cell>
          <cell r="T539" t="str">
            <v>23-Apr-2026</v>
          </cell>
          <cell r="U539" t="str">
            <v>05-May-2026 17:50:48</v>
          </cell>
          <cell r="V539" t="str">
            <v>26002z1fdcc@thoresen-jutal.com</v>
          </cell>
          <cell r="W539" t="str">
            <v>06-May-2026 10:23:15</v>
          </cell>
          <cell r="X539" t="str">
            <v>Jumpol Sudjitjul</v>
          </cell>
          <cell r="Y539" t="str">
            <v>13-May-2026</v>
          </cell>
          <cell r="Z539" t="str">
            <v>19-May-2026 11:22:50</v>
          </cell>
          <cell r="AA539" t="str">
            <v>Sukit Nualchanchai</v>
          </cell>
          <cell r="AB539" t="str">
            <v>15-May-2026</v>
          </cell>
          <cell r="AC539" t="str">
            <v>19-May-2026 13:21:26</v>
          </cell>
          <cell r="AD539" t="str">
            <v>Prin Jitatisil</v>
          </cell>
          <cell r="AE539" t="str">
            <v>18-May-2026</v>
          </cell>
          <cell r="AF539" t="str">
            <v>21-May-2026 09:31:35</v>
          </cell>
          <cell r="AG539" t="str">
            <v>AWC</v>
          </cell>
          <cell r="AH539" t="str">
            <v>Approved with Comment</v>
          </cell>
          <cell r="AI539" t="str">
            <v>Jumpol Sudjitjul</v>
          </cell>
          <cell r="AJ539" t="str">
            <v>19-May-2026</v>
          </cell>
          <cell r="AK539" t="str">
            <v>21-May-2026 13:11:36</v>
          </cell>
          <cell r="AL539" t="str">
            <v>21-May-2026 13:30:10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MM-ZTK-1F-GEN-QAC-PLN-0001</v>
          </cell>
          <cell r="C540" t="str">
            <v>PROJECT QUALITY PLAN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A - Project Management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QAC</v>
          </cell>
          <cell r="M540" t="str">
            <v>Quality Assurance and Quality Control</v>
          </cell>
          <cell r="N540" t="str">
            <v>PLN</v>
          </cell>
          <cell r="O540" t="str">
            <v>Plan</v>
          </cell>
          <cell r="P540" t="str">
            <v>0</v>
          </cell>
          <cell r="Q540" t="str">
            <v>Submitted</v>
          </cell>
          <cell r="R540" t="str">
            <v>IFR</v>
          </cell>
          <cell r="S540" t="str">
            <v>Issued for Review</v>
          </cell>
          <cell r="T540" t="str">
            <v/>
          </cell>
          <cell r="U540" t="str">
            <v>04-Mar-2026 14:47:36</v>
          </cell>
          <cell r="V540" t="str">
            <v>26002z1fdcc@thoresen-jutal.com</v>
          </cell>
          <cell r="W540" t="str">
            <v>04-Mar-2026 17:45:16</v>
          </cell>
          <cell r="X540" t="str">
            <v>Jumpol Sudjitjul</v>
          </cell>
          <cell r="Y540" t="str">
            <v>12-Mar-2026</v>
          </cell>
          <cell r="Z540" t="str">
            <v>17-Mar-2026 21:27:07</v>
          </cell>
          <cell r="AA540" t="str">
            <v>Poramate Kamlangkeng</v>
          </cell>
          <cell r="AB540" t="str">
            <v>16-Mar-2026</v>
          </cell>
          <cell r="AC540" t="str">
            <v>20-Mar-2026 09:05:40</v>
          </cell>
          <cell r="AD540" t="str">
            <v>Prin Jitatisil</v>
          </cell>
          <cell r="AE540" t="str">
            <v>17-Mar-2026</v>
          </cell>
          <cell r="AF540" t="str">
            <v>22-Mar-2026 22:39:20</v>
          </cell>
          <cell r="AG540" t="str">
            <v>NA</v>
          </cell>
          <cell r="AH540" t="str">
            <v>Not Approved</v>
          </cell>
          <cell r="AI540" t="str">
            <v>Jumpol Sudjitjul</v>
          </cell>
          <cell r="AJ540" t="str">
            <v>18-Mar-2026</v>
          </cell>
          <cell r="AK540" t="str">
            <v>23-Mar-2026 09:35:57</v>
          </cell>
          <cell r="AL540" t="str">
            <v>23-Mar-2026 10:12:24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MM-ZTK-1F-GEN-QAC-PLN-0001</v>
          </cell>
          <cell r="C541" t="str">
            <v>PROJECT QUALITY PLAN</v>
          </cell>
          <cell r="D541" t="str">
            <v/>
          </cell>
          <cell r="E541" t="str">
            <v>A2</v>
          </cell>
          <cell r="F541" t="str">
            <v>Project Document</v>
          </cell>
          <cell r="G541" t="str">
            <v>Engineering Document</v>
          </cell>
          <cell r="H541" t="str">
            <v>Part A - Project Management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QAC</v>
          </cell>
          <cell r="M541" t="str">
            <v>Quality Assurance and Quality Control</v>
          </cell>
          <cell r="N541" t="str">
            <v>PLN</v>
          </cell>
          <cell r="O541" t="str">
            <v>Plan</v>
          </cell>
          <cell r="P541" t="str">
            <v>0</v>
          </cell>
          <cell r="Q541" t="str">
            <v>Submitted</v>
          </cell>
          <cell r="R541" t="str">
            <v>IFR</v>
          </cell>
          <cell r="S541" t="str">
            <v>Issued for Review</v>
          </cell>
          <cell r="T541" t="str">
            <v>07-Apr-2026</v>
          </cell>
          <cell r="U541" t="str">
            <v>17-Apr-2026 23:42:01</v>
          </cell>
          <cell r="V541" t="str">
            <v>26002z1fdcc@thoresen-jutal.com</v>
          </cell>
          <cell r="W541" t="str">
            <v>19-Apr-2026 22:15:36</v>
          </cell>
          <cell r="X541" t="str">
            <v>Jumpol Sudjitjul</v>
          </cell>
          <cell r="Y541" t="str">
            <v>27-Apr-2026</v>
          </cell>
          <cell r="Z541" t="str">
            <v>09-May-2026 22:38:07</v>
          </cell>
          <cell r="AA541" t="str">
            <v>Poramate Kamlangkeng</v>
          </cell>
          <cell r="AB541" t="str">
            <v>29-Apr-2026</v>
          </cell>
          <cell r="AC541" t="str">
            <v>11-May-2026 15:37:06</v>
          </cell>
          <cell r="AD541" t="str">
            <v>Prin Jitatisil</v>
          </cell>
          <cell r="AE541" t="str">
            <v>30-Apr-2026</v>
          </cell>
          <cell r="AF541" t="str">
            <v>13-May-2026 14:40:57</v>
          </cell>
          <cell r="AG541" t="str">
            <v>APPR</v>
          </cell>
          <cell r="AH541" t="str">
            <v>Approved</v>
          </cell>
          <cell r="AI541" t="str">
            <v>Jumpol Sudjitjul</v>
          </cell>
          <cell r="AJ541" t="str">
            <v>05-May-2026</v>
          </cell>
          <cell r="AK541" t="str">
            <v>13-May-2026 15:19:14</v>
          </cell>
          <cell r="AL541" t="str">
            <v>13-May-2026 16:00:34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MM-ZTK-1F-GEN-QAC-PLN-5002</v>
          </cell>
          <cell r="C542" t="str">
            <v>PROJECT QUALITY PLAN (WORK PACKAGE 1)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A - Project Management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QAC</v>
          </cell>
          <cell r="M542" t="str">
            <v>Quality Assurance and Quality Control</v>
          </cell>
          <cell r="N542" t="str">
            <v>PLN</v>
          </cell>
          <cell r="O542" t="str">
            <v>Plan</v>
          </cell>
          <cell r="P542" t="str">
            <v>0</v>
          </cell>
          <cell r="Q542" t="str">
            <v>Submitted</v>
          </cell>
          <cell r="R542" t="str">
            <v>IFR</v>
          </cell>
          <cell r="S542" t="str">
            <v>Issued for Review</v>
          </cell>
          <cell r="T542" t="str">
            <v/>
          </cell>
          <cell r="U542" t="str">
            <v>14-May-2026 11:03:44</v>
          </cell>
          <cell r="V542" t="str">
            <v>zm169dc@jutal.com</v>
          </cell>
          <cell r="W542" t="str">
            <v>14-May-2026 13:13:58</v>
          </cell>
          <cell r="X542" t="str">
            <v>Jumpol Sudjitjul</v>
          </cell>
          <cell r="Y542" t="str">
            <v>21-May-2026</v>
          </cell>
          <cell r="Z542" t="str">
            <v>25-May-2026 15:55:29</v>
          </cell>
          <cell r="AA542" t="str">
            <v>Poramate Kamlangkeng</v>
          </cell>
          <cell r="AB542" t="str">
            <v>25-May-2026</v>
          </cell>
          <cell r="AC542" t="str">
            <v>01-Jun-2026 14:22:55</v>
          </cell>
          <cell r="AD542" t="str">
            <v>Prin Jitatisil</v>
          </cell>
          <cell r="AE542" t="str">
            <v>26-May-2026</v>
          </cell>
          <cell r="AF542" t="str">
            <v>05-Jun-2026 08:13:41</v>
          </cell>
          <cell r="AG542" t="str">
            <v>NA</v>
          </cell>
          <cell r="AH542" t="str">
            <v>Not Approved</v>
          </cell>
          <cell r="AI542" t="str">
            <v>Jumpol Sudjitjul</v>
          </cell>
          <cell r="AJ542" t="str">
            <v>27-May-2026</v>
          </cell>
          <cell r="AK542" t="str">
            <v>05-Jun-2026 08:41:31</v>
          </cell>
          <cell r="AL542" t="str">
            <v>05-Jun-2026 01:55:15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MM-ZTK-1F-GEN-QAC-PLN-5002</v>
          </cell>
          <cell r="C543" t="str">
            <v>PROJECT QUALITY PLAN (WORK PACKAGE 1)</v>
          </cell>
          <cell r="D543" t="str">
            <v/>
          </cell>
          <cell r="E543" t="str">
            <v>A2</v>
          </cell>
          <cell r="F543" t="str">
            <v>Project Document</v>
          </cell>
          <cell r="G543" t="str">
            <v>Engineering Document</v>
          </cell>
          <cell r="H543" t="str">
            <v>Part A - Project Management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QAC</v>
          </cell>
          <cell r="M543" t="str">
            <v>Quality Assurance and Quality Control</v>
          </cell>
          <cell r="N543" t="str">
            <v>PLN</v>
          </cell>
          <cell r="O543" t="str">
            <v>Plan</v>
          </cell>
          <cell r="P543" t="str">
            <v>0</v>
          </cell>
          <cell r="Q543" t="str">
            <v>Submitted</v>
          </cell>
          <cell r="R543" t="str">
            <v>IFR</v>
          </cell>
          <cell r="S543" t="str">
            <v>Issued for Review</v>
          </cell>
          <cell r="T543" t="str">
            <v/>
          </cell>
          <cell r="U543" t="str">
            <v>06-Aug-2026 14:04:48</v>
          </cell>
          <cell r="V543" t="str">
            <v>zm169dc@jutal.com</v>
          </cell>
          <cell r="W543" t="str">
            <v>06-Aug-2026 14:48:34</v>
          </cell>
          <cell r="X543" t="str">
            <v>Jumpol Sudjitjul</v>
          </cell>
          <cell r="Y543" t="str">
            <v>14-Aug-2026</v>
          </cell>
          <cell r="Z543" t="str">
            <v>08-Aug-2026 07:05:00</v>
          </cell>
          <cell r="AA543" t="str">
            <v>Poramate Kamlangkeng</v>
          </cell>
          <cell r="AB543" t="str">
            <v>18-Aug-2026</v>
          </cell>
          <cell r="AC543" t="str">
            <v>14-Aug-2026 16:10:27</v>
          </cell>
          <cell r="AD543" t="str">
            <v>Prin Jitatisil</v>
          </cell>
          <cell r="AE543" t="str">
            <v>19-Aug-2026</v>
          </cell>
          <cell r="AF543" t="str">
            <v>15-Aug-2026 11:24:01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>20-Aug-2026</v>
          </cell>
          <cell r="AK543" t="str">
            <v>15-Aug-2026 14:46:04</v>
          </cell>
          <cell r="AL543" t="str">
            <v>15-Aug-2026 08:22:36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MM-ZTK-1F-GEN-QAC-PLN-5003</v>
          </cell>
          <cell r="C544" t="str">
            <v>WPQT ITP &amp; WPQT PLAN FOR STEEL STRUCTURE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A - Project Management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QAC</v>
          </cell>
          <cell r="M544" t="str">
            <v>Quality Assurance and Quality Control</v>
          </cell>
          <cell r="N544" t="str">
            <v>PLN</v>
          </cell>
          <cell r="O544" t="str">
            <v>Plan</v>
          </cell>
          <cell r="P544" t="str">
            <v>0</v>
          </cell>
          <cell r="Q544" t="str">
            <v>Submitted</v>
          </cell>
          <cell r="R544" t="str">
            <v>IFR</v>
          </cell>
          <cell r="S544" t="str">
            <v>Issued for Review</v>
          </cell>
          <cell r="T544" t="str">
            <v/>
          </cell>
          <cell r="U544" t="str">
            <v>14-May-2026 11:04:13</v>
          </cell>
          <cell r="V544" t="str">
            <v>zm169dc@jutal.com</v>
          </cell>
          <cell r="W544" t="str">
            <v>14-May-2026 13:16:32</v>
          </cell>
          <cell r="X544" t="str">
            <v>Jumpol Sudjitjul</v>
          </cell>
          <cell r="Y544" t="str">
            <v>21-May-2026</v>
          </cell>
          <cell r="Z544" t="str">
            <v>25-May-2026 16:09:25</v>
          </cell>
          <cell r="AA544" t="str">
            <v>Poramate Kamlangkeng</v>
          </cell>
          <cell r="AB544" t="str">
            <v>25-May-2026</v>
          </cell>
          <cell r="AC544" t="str">
            <v>01-Jun-2026 14:54:47</v>
          </cell>
          <cell r="AD544" t="str">
            <v>Prin Jitatisil</v>
          </cell>
          <cell r="AE544" t="str">
            <v>26-May-2026</v>
          </cell>
          <cell r="AF544" t="str">
            <v>05-Jun-2026 09:03:25</v>
          </cell>
          <cell r="AG544" t="str">
            <v>AWC</v>
          </cell>
          <cell r="AH544" t="str">
            <v>Approved with Comment</v>
          </cell>
          <cell r="AI544" t="str">
            <v>Jumpol Sudjitjul</v>
          </cell>
          <cell r="AJ544" t="str">
            <v>27-May-2026</v>
          </cell>
          <cell r="AK544" t="str">
            <v>05-Jun-2026 09:07:04</v>
          </cell>
          <cell r="AL544" t="str">
            <v>05-Jun-2026 09:28:50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MM-ZTK-1F-GEN-QAC-PLN-8001</v>
          </cell>
          <cell r="C545" t="str">
            <v xml:space="preserve"> TRANSPORTATION AND OFFSHORE INSTALLATION QUALITY PLAN FOR WORK PACKAGE 1 T&amp;I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A - Project Management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QAC</v>
          </cell>
          <cell r="M545" t="str">
            <v>Quality Assurance and Quality Control</v>
          </cell>
          <cell r="N545" t="str">
            <v>PLN</v>
          </cell>
          <cell r="O545" t="str">
            <v>Plan</v>
          </cell>
          <cell r="P545" t="str">
            <v>0</v>
          </cell>
          <cell r="Q545" t="str">
            <v>Submitted</v>
          </cell>
          <cell r="R545" t="str">
            <v>IFR</v>
          </cell>
          <cell r="S545" t="str">
            <v>Issued for Review</v>
          </cell>
          <cell r="T545" t="str">
            <v/>
          </cell>
          <cell r="U545" t="str">
            <v>04-Jun-2026 13:32:50</v>
          </cell>
          <cell r="V545" t="str">
            <v>kjb@coes.cn</v>
          </cell>
          <cell r="W545" t="str">
            <v>04-Jun-2026 20:21:46</v>
          </cell>
          <cell r="X545" t="str">
            <v>Jumpol Sudjitjul</v>
          </cell>
          <cell r="Y545" t="str">
            <v>12-Jun-2026</v>
          </cell>
          <cell r="Z545" t="str">
            <v>05-Jun-2026 15:48:28</v>
          </cell>
          <cell r="AA545" t="str">
            <v>Sukit Nualchanchai</v>
          </cell>
          <cell r="AB545" t="str">
            <v>16-Jun-2026</v>
          </cell>
          <cell r="AC545" t="str">
            <v>11-Jun-2026 00:59:51</v>
          </cell>
          <cell r="AD545" t="str">
            <v>Prin Jitatisil</v>
          </cell>
          <cell r="AE545" t="str">
            <v>17-Jun-2026</v>
          </cell>
          <cell r="AF545" t="str">
            <v>11-Jun-2026 13:58:52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18-Jun-2026</v>
          </cell>
          <cell r="AK545" t="str">
            <v>11-Jun-2026 14:05:58</v>
          </cell>
          <cell r="AL545" t="str">
            <v>11-Jun-2026 07:42:01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MM-ZTK-1F-GEN-QAC-PLN-8002</v>
          </cell>
          <cell r="C546" t="str">
            <v>PROCUREMENT AND SUPPLY CHAIN QUALITY PLAN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A - Project Management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QAC</v>
          </cell>
          <cell r="M546" t="str">
            <v>Quality Assurance and Quality Control</v>
          </cell>
          <cell r="N546" t="str">
            <v>PLN</v>
          </cell>
          <cell r="O546" t="str">
            <v>Plan</v>
          </cell>
          <cell r="P546" t="str">
            <v>0</v>
          </cell>
          <cell r="Q546" t="str">
            <v>Submitted</v>
          </cell>
          <cell r="R546" t="str">
            <v>IFR</v>
          </cell>
          <cell r="S546" t="str">
            <v>Issued for Review</v>
          </cell>
          <cell r="T546" t="str">
            <v/>
          </cell>
          <cell r="U546" t="str">
            <v>21-Apr-2026 14:04:43</v>
          </cell>
          <cell r="V546" t="str">
            <v>kjb@coes.cn</v>
          </cell>
          <cell r="W546" t="str">
            <v>22-Apr-2026 10:23:44</v>
          </cell>
          <cell r="X546" t="str">
            <v>Jumpol Sudjitjul</v>
          </cell>
          <cell r="Y546" t="str">
            <v>29-Apr-2026</v>
          </cell>
          <cell r="Z546" t="str">
            <v>11-May-2026 17:41:31</v>
          </cell>
          <cell r="AA546" t="str">
            <v>Sukit Nualchanchai</v>
          </cell>
          <cell r="AB546" t="str">
            <v>05-May-2026</v>
          </cell>
          <cell r="AC546" t="str">
            <v>14-May-2026 17:24:19</v>
          </cell>
          <cell r="AD546" t="str">
            <v>Prin Jitatisil</v>
          </cell>
          <cell r="AE546" t="str">
            <v>06-May-2026</v>
          </cell>
          <cell r="AF546" t="str">
            <v>16-May-2026 23:49:48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07-May-2026</v>
          </cell>
          <cell r="AK546" t="str">
            <v>17-May-2026 08:21:44</v>
          </cell>
          <cell r="AL546" t="str">
            <v>17-May-2026 08:34:31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MM-ZTK-1F-GEN-QAC-PLN-9001</v>
          </cell>
          <cell r="C547" t="str">
            <v>QUALITY CONTROL PLAN  - PIPELINE INSTALLATION (C/W INSPECTION AND TEST PLAN)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A - Project Management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QAC</v>
          </cell>
          <cell r="M547" t="str">
            <v>Quality Assurance and Quality Control</v>
          </cell>
          <cell r="N547" t="str">
            <v>PLN</v>
          </cell>
          <cell r="O547" t="str">
            <v>Plan</v>
          </cell>
          <cell r="P547" t="str">
            <v>0</v>
          </cell>
          <cell r="Q547" t="str">
            <v>In Review</v>
          </cell>
          <cell r="R547" t="str">
            <v>IFR</v>
          </cell>
          <cell r="S547" t="str">
            <v>Issued for Review</v>
          </cell>
          <cell r="T547" t="str">
            <v/>
          </cell>
          <cell r="U547" t="str">
            <v>31-Aug-2026 16:49:28</v>
          </cell>
          <cell r="V547" t="str">
            <v>26002z1fdcc@thoresen-jutal.com</v>
          </cell>
          <cell r="W547" t="str">
            <v>02-Sep-2026 08:40:46</v>
          </cell>
          <cell r="X547" t="str">
            <v>Neeranuch Nutong</v>
          </cell>
          <cell r="Y547" t="str">
            <v>09-Sep-2026</v>
          </cell>
          <cell r="Z547" t="str">
            <v>04-Sep-2026 13:10:01</v>
          </cell>
          <cell r="AA547" t="str">
            <v>Sukit Nualchanchai</v>
          </cell>
          <cell r="AB547" t="str">
            <v>11-Sep-2026</v>
          </cell>
          <cell r="AC547" t="str">
            <v/>
          </cell>
          <cell r="AD547" t="str">
            <v>Prin Jitatisil</v>
          </cell>
          <cell r="AE547" t="str">
            <v>14-Sep-2026</v>
          </cell>
          <cell r="AF547" t="str">
            <v/>
          </cell>
          <cell r="AG547" t="str">
            <v/>
          </cell>
          <cell r="AJ547" t="str">
            <v>15-Sep-2026</v>
          </cell>
          <cell r="AK547" t="str">
            <v/>
          </cell>
          <cell r="AL547" t="str">
            <v/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MM-ZTK-1F-GEN-QAC-RGT-5002</v>
          </cell>
          <cell r="C548" t="str">
            <v>NDE PERSONNEL REGISTER, RESUME AND QUALIFICATION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A - Project Management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QAC</v>
          </cell>
          <cell r="M548" t="str">
            <v>Quality Assurance and Quality Control</v>
          </cell>
          <cell r="N548" t="str">
            <v>RGT</v>
          </cell>
          <cell r="O548" t="str">
            <v>Register</v>
          </cell>
          <cell r="P548" t="str">
            <v>0</v>
          </cell>
          <cell r="Q548" t="str">
            <v>Submitted</v>
          </cell>
          <cell r="R548" t="str">
            <v>IFR</v>
          </cell>
          <cell r="S548" t="str">
            <v>Issued for Review</v>
          </cell>
          <cell r="T548" t="str">
            <v/>
          </cell>
          <cell r="U548" t="str">
            <v>23-May-2026 08:54:27</v>
          </cell>
          <cell r="V548" t="str">
            <v>zm169dc@jutal.com</v>
          </cell>
          <cell r="W548" t="str">
            <v>23-May-2026 09:39:13</v>
          </cell>
          <cell r="X548" t="str">
            <v>Jumpol Sudjitjul</v>
          </cell>
          <cell r="Y548" t="str">
            <v>29-May-2026</v>
          </cell>
          <cell r="Z548" t="str">
            <v>23-May-2026 23:15:05</v>
          </cell>
          <cell r="AA548" t="str">
            <v>Poramate Kamlangkeng</v>
          </cell>
          <cell r="AB548" t="str">
            <v>04-Jun-2026</v>
          </cell>
          <cell r="AC548" t="str">
            <v>05-Jun-2026 09:18:59</v>
          </cell>
          <cell r="AD548" t="str">
            <v>Prin Jitatisil</v>
          </cell>
          <cell r="AE548" t="str">
            <v>05-Jun-2026</v>
          </cell>
          <cell r="AF548" t="str">
            <v>06-Jun-2026 10:56:34</v>
          </cell>
          <cell r="AG548" t="str">
            <v>NA</v>
          </cell>
          <cell r="AH548" t="str">
            <v>Not Approved</v>
          </cell>
          <cell r="AI548" t="str">
            <v>Jumpol Sudjitjul</v>
          </cell>
          <cell r="AJ548" t="str">
            <v>08-Jun-2026</v>
          </cell>
          <cell r="AK548" t="str">
            <v>07-Jun-2026 17:26:38</v>
          </cell>
          <cell r="AL548" t="str">
            <v>07-Jun-2026 11:26:41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MM-ZTK-1F-GEN-QAC-RGT-5002</v>
          </cell>
          <cell r="C549" t="str">
            <v>NDE PERSONNEL REGISTER, RESUME AND QUALIFICATION</v>
          </cell>
          <cell r="D549" t="str">
            <v/>
          </cell>
          <cell r="E549" t="str">
            <v>A2</v>
          </cell>
          <cell r="F549" t="str">
            <v>Project Document</v>
          </cell>
          <cell r="G549" t="str">
            <v>Engineering Document</v>
          </cell>
          <cell r="H549" t="str">
            <v>Part A - Project Management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QAC</v>
          </cell>
          <cell r="M549" t="str">
            <v>Quality Assurance and Quality Control</v>
          </cell>
          <cell r="N549" t="str">
            <v>RGT</v>
          </cell>
          <cell r="O549" t="str">
            <v>Register</v>
          </cell>
          <cell r="P549" t="str">
            <v>0</v>
          </cell>
          <cell r="Q549" t="str">
            <v>Submitted</v>
          </cell>
          <cell r="R549" t="str">
            <v>IFR</v>
          </cell>
          <cell r="S549" t="str">
            <v>Issued for Review</v>
          </cell>
          <cell r="T549" t="str">
            <v/>
          </cell>
          <cell r="U549" t="str">
            <v>06-Jul-2026 10:44:27</v>
          </cell>
          <cell r="V549" t="str">
            <v>zm169dc@jutal.com</v>
          </cell>
          <cell r="W549" t="str">
            <v>06-Jul-2026 10:47:10</v>
          </cell>
          <cell r="X549" t="str">
            <v>Jumpol Sudjitjul</v>
          </cell>
          <cell r="Y549" t="str">
            <v>13-Jul-2026</v>
          </cell>
          <cell r="Z549" t="str">
            <v>07-Jul-2026 16:38:03</v>
          </cell>
          <cell r="AA549" t="str">
            <v>Poramate Kamlangkeng</v>
          </cell>
          <cell r="AB549" t="str">
            <v>15-Jul-2026</v>
          </cell>
          <cell r="AC549" t="str">
            <v>14-Jul-2026 08:14:07</v>
          </cell>
          <cell r="AD549" t="str">
            <v>Prin Jitatisil</v>
          </cell>
          <cell r="AE549" t="str">
            <v>16-Jul-2026</v>
          </cell>
          <cell r="AF549" t="str">
            <v>14-Jul-2026 08:56:35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17-Jul-2026</v>
          </cell>
          <cell r="AK549" t="str">
            <v>14-Jul-2026 09:08:35</v>
          </cell>
          <cell r="AL549" t="str">
            <v>14-Jul-2026 03:21:27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MM-ZTK-1F-GEN-QAC-RGT-5003</v>
          </cell>
          <cell r="C550" t="str">
            <v>NDT EQUIPMENTS &amp; TOOLS CALIBRATION REGISTER LIST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A - Project Management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QAC</v>
          </cell>
          <cell r="M550" t="str">
            <v>Quality Assurance and Quality Control</v>
          </cell>
          <cell r="N550" t="str">
            <v>RGT</v>
          </cell>
          <cell r="O550" t="str">
            <v>Register</v>
          </cell>
          <cell r="P550" t="str">
            <v>0</v>
          </cell>
          <cell r="Q550" t="str">
            <v>Submitted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02-Jul-2026 17:56:31</v>
          </cell>
          <cell r="V550" t="str">
            <v>zm169dc@jutal.com</v>
          </cell>
          <cell r="W550" t="str">
            <v>03-Jul-2026 14:51:15</v>
          </cell>
          <cell r="X550" t="str">
            <v>Jumpol Sudjitjul</v>
          </cell>
          <cell r="Y550" t="str">
            <v>10-Jul-2026</v>
          </cell>
          <cell r="Z550" t="str">
            <v>15-Jul-2026 12:07:20</v>
          </cell>
          <cell r="AA550" t="str">
            <v>Witsarut Wanitanukool</v>
          </cell>
          <cell r="AB550" t="str">
            <v>14-Jul-2026</v>
          </cell>
          <cell r="AC550" t="str">
            <v>30-Jul-2026 17:09:40</v>
          </cell>
          <cell r="AD550" t="str">
            <v>Prin Jitatisil</v>
          </cell>
          <cell r="AE550" t="str">
            <v>15-Jul-2026</v>
          </cell>
          <cell r="AF550" t="str">
            <v>30-Jul-2026 18:28:20</v>
          </cell>
          <cell r="AG550" t="str">
            <v>AWC-C</v>
          </cell>
          <cell r="AH550" t="str">
            <v>Approved with Comment (Proceed to Rev.C)</v>
          </cell>
          <cell r="AI550" t="str">
            <v>Jumpol Sudjitjul</v>
          </cell>
          <cell r="AJ550" t="str">
            <v>16-Jul-2026</v>
          </cell>
          <cell r="AK550" t="str">
            <v>30-Jul-2026 19:15:20</v>
          </cell>
          <cell r="AL550" t="str">
            <v>30-Jul-2026 12:55:56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MM-ZTK-1F-GEN-QAC-TQ-5001</v>
          </cell>
          <cell r="C551" t="str">
            <v>ACCEPTANCE OF SAW FLUX SUPPLIED IN NON-COMPLIANT PACKAGING FOR WPQT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A - Project Management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QAC</v>
          </cell>
          <cell r="M551" t="str">
            <v>Quality Assurance and Quality Control</v>
          </cell>
          <cell r="N551" t="str">
            <v>TQ</v>
          </cell>
          <cell r="O551" t="str">
            <v>Technical Query</v>
          </cell>
          <cell r="P551" t="str">
            <v>0</v>
          </cell>
          <cell r="Q551" t="str">
            <v>Submitted</v>
          </cell>
          <cell r="R551" t="str">
            <v>IFI</v>
          </cell>
          <cell r="S551" t="str">
            <v>Issued for Information</v>
          </cell>
          <cell r="T551" t="str">
            <v/>
          </cell>
          <cell r="U551" t="str">
            <v>09-Jul-2026 15:36:34</v>
          </cell>
          <cell r="V551" t="str">
            <v>zm169dc@jutal.com</v>
          </cell>
          <cell r="W551" t="str">
            <v>09-Jul-2026 17:20:14</v>
          </cell>
          <cell r="X551" t="str">
            <v>Jumpol Sudjitjul</v>
          </cell>
          <cell r="Y551" t="str">
            <v/>
          </cell>
          <cell r="Z551" t="str">
            <v/>
          </cell>
          <cell r="AA551" t="str">
            <v>Poramate Kamlangkeng</v>
          </cell>
          <cell r="AB551" t="str">
            <v/>
          </cell>
          <cell r="AC551" t="str">
            <v>10-Jul-2026 07:50:49</v>
          </cell>
          <cell r="AE551" t="str">
            <v/>
          </cell>
          <cell r="AF551" t="str">
            <v/>
          </cell>
          <cell r="AG551" t="str">
            <v>REC</v>
          </cell>
          <cell r="AH551" t="str">
            <v>Received</v>
          </cell>
          <cell r="AI551" t="str">
            <v>Jumpol Sudjitjul</v>
          </cell>
          <cell r="AJ551" t="str">
            <v/>
          </cell>
          <cell r="AK551" t="str">
            <v>10-Jul-2026 08:02:32</v>
          </cell>
          <cell r="AL551" t="str">
            <v>10-Jul-2026 02:07:25</v>
          </cell>
          <cell r="AM551" t="str">
            <v>0</v>
          </cell>
          <cell r="AP551" t="str">
            <v>For Info</v>
          </cell>
          <cell r="AQ551" t="str">
            <v>Locate</v>
          </cell>
        </row>
        <row r="552">
          <cell r="B552" t="str">
            <v>MM-ZTK-1F-GEN-SAF-DTS-0001</v>
          </cell>
          <cell r="C552" t="str">
            <v>DATASHEET FOR FIRE FIGHTING, SAFETY EQUIPMENT AND SAFETY SIGN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B - Engineering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SAF</v>
          </cell>
          <cell r="M552" t="str">
            <v>Safety Engineering</v>
          </cell>
          <cell r="N552" t="str">
            <v>DTS</v>
          </cell>
          <cell r="O552" t="str">
            <v>Data Sheet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05-May-2026 09:09:11</v>
          </cell>
          <cell r="V552" t="str">
            <v>wisuda.c@jutal.com</v>
          </cell>
          <cell r="W552" t="str">
            <v>05-May-2026 09:56:14</v>
          </cell>
          <cell r="X552" t="str">
            <v>Jumpol Sudjitjul</v>
          </cell>
          <cell r="Y552" t="str">
            <v>12-May-2026</v>
          </cell>
          <cell r="Z552" t="str">
            <v/>
          </cell>
          <cell r="AA552" t="str">
            <v>Arnon Srisuwan</v>
          </cell>
          <cell r="AB552" t="str">
            <v>14-May-2026</v>
          </cell>
          <cell r="AC552" t="str">
            <v>07-Jun-2026 18:45:02</v>
          </cell>
          <cell r="AD552" t="str">
            <v>Pornlert Wanaphattharaphan</v>
          </cell>
          <cell r="AE552" t="str">
            <v>15-May-2026</v>
          </cell>
          <cell r="AF552" t="str">
            <v>08-Jun-2026 00:03:41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18-May-2026</v>
          </cell>
          <cell r="AK552" t="str">
            <v>08-Jun-2026 08:47:47</v>
          </cell>
          <cell r="AL552" t="str">
            <v>08-Jun-2026 09:25:40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MM-ZTK-1F-GEN-SAF-LIS-0001</v>
          </cell>
          <cell r="C553" t="str">
            <v>HAZARDOUS EQUIPMENT SCHEDULE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B - Engineering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SAF</v>
          </cell>
          <cell r="M553" t="str">
            <v>Safety Engineering</v>
          </cell>
          <cell r="N553" t="str">
            <v>LIS</v>
          </cell>
          <cell r="O553" t="str">
            <v>List, Index, Schedule, Listing</v>
          </cell>
          <cell r="P553" t="str">
            <v>0</v>
          </cell>
          <cell r="Q553" t="str">
            <v>Submitted</v>
          </cell>
          <cell r="R553" t="str">
            <v>IFR</v>
          </cell>
          <cell r="S553" t="str">
            <v>Issued for Review</v>
          </cell>
          <cell r="T553" t="str">
            <v/>
          </cell>
          <cell r="U553" t="str">
            <v>11-May-2026 08:11:59</v>
          </cell>
          <cell r="V553" t="str">
            <v>wisuda.c@jutal.com</v>
          </cell>
          <cell r="W553" t="str">
            <v>11-May-2026 11:31:43</v>
          </cell>
          <cell r="X553" t="str">
            <v>Jumpol Sudjitjul</v>
          </cell>
          <cell r="Y553" t="str">
            <v>18-May-2026</v>
          </cell>
          <cell r="Z553" t="str">
            <v>19-May-2026 13:45:00</v>
          </cell>
          <cell r="AA553" t="str">
            <v>Arnon Srisuwan</v>
          </cell>
          <cell r="AB553" t="str">
            <v>20-May-2026</v>
          </cell>
          <cell r="AC553" t="str">
            <v>07-Jun-2026 19:46:45</v>
          </cell>
          <cell r="AD553" t="str">
            <v>Pornlert Wanaphattharaphan</v>
          </cell>
          <cell r="AE553" t="str">
            <v>21-May-2026</v>
          </cell>
          <cell r="AF553" t="str">
            <v>08-Jun-2026 00:21:32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22-May-2026</v>
          </cell>
          <cell r="AK553" t="str">
            <v>08-Jun-2026 08:52:49</v>
          </cell>
          <cell r="AL553" t="str">
            <v>08-Jun-2026 02:28:44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MM-ZTK-1F-GEN-SAF-MOM-0001</v>
          </cell>
          <cell r="C554" t="str">
            <v>WHP TOPSIDE SAFETY ENGINEERING PROGRESS MEETING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SAF</v>
          </cell>
          <cell r="M554" t="str">
            <v>Safety Engineering</v>
          </cell>
          <cell r="N554" t="str">
            <v>MOM</v>
          </cell>
          <cell r="O554" t="str">
            <v>Minutes of Meeting</v>
          </cell>
          <cell r="P554" t="str">
            <v>0</v>
          </cell>
          <cell r="Q554" t="str">
            <v>Latest</v>
          </cell>
          <cell r="R554" t="str">
            <v>IFI</v>
          </cell>
          <cell r="S554" t="str">
            <v>Issued for Information</v>
          </cell>
          <cell r="T554" t="str">
            <v/>
          </cell>
          <cell r="U554" t="str">
            <v>07-Apr-2026 18:17:50</v>
          </cell>
          <cell r="V554" t="str">
            <v>zm169dc@jutal.com</v>
          </cell>
          <cell r="W554" t="str">
            <v/>
          </cell>
          <cell r="Y554" t="str">
            <v/>
          </cell>
          <cell r="Z554" t="str">
            <v/>
          </cell>
          <cell r="AB554" t="str">
            <v/>
          </cell>
          <cell r="AC554" t="str">
            <v/>
          </cell>
          <cell r="AE554" t="str">
            <v/>
          </cell>
          <cell r="AF554" t="str">
            <v/>
          </cell>
          <cell r="AG554" t="str">
            <v/>
          </cell>
          <cell r="AJ554" t="str">
            <v/>
          </cell>
          <cell r="AK554" t="str">
            <v/>
          </cell>
          <cell r="AL554" t="str">
            <v/>
          </cell>
          <cell r="AM554" t="str">
            <v>0</v>
          </cell>
          <cell r="AP554" t="str">
            <v/>
          </cell>
          <cell r="AQ554" t="str">
            <v>Locate</v>
          </cell>
        </row>
        <row r="555">
          <cell r="B555" t="str">
            <v>MM-ZTK-1F-GEN-SAF-MOM-0002</v>
          </cell>
          <cell r="C555" t="str">
            <v>WHP TOPSIDE SAFETY ENGINEERING PROGRESS MEETING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SAF</v>
          </cell>
          <cell r="M555" t="str">
            <v>Safety Engineering</v>
          </cell>
          <cell r="N555" t="str">
            <v>MOM</v>
          </cell>
          <cell r="O555" t="str">
            <v>Minutes of Meeting</v>
          </cell>
          <cell r="P555" t="str">
            <v>0</v>
          </cell>
          <cell r="Q555" t="str">
            <v>Latest</v>
          </cell>
          <cell r="R555" t="str">
            <v>IFI</v>
          </cell>
          <cell r="S555" t="str">
            <v>Issued for Information</v>
          </cell>
          <cell r="T555" t="str">
            <v/>
          </cell>
          <cell r="U555" t="str">
            <v>07-Apr-2026 18:18:13</v>
          </cell>
          <cell r="V555" t="str">
            <v>zm169dc@jutal.com</v>
          </cell>
          <cell r="W555" t="str">
            <v/>
          </cell>
          <cell r="Y555" t="str">
            <v/>
          </cell>
          <cell r="Z555" t="str">
            <v/>
          </cell>
          <cell r="AB555" t="str">
            <v/>
          </cell>
          <cell r="AC555" t="str">
            <v/>
          </cell>
          <cell r="AE555" t="str">
            <v/>
          </cell>
          <cell r="AF555" t="str">
            <v/>
          </cell>
          <cell r="AG555" t="str">
            <v/>
          </cell>
          <cell r="AJ555" t="str">
            <v/>
          </cell>
          <cell r="AK555" t="str">
            <v/>
          </cell>
          <cell r="AL555" t="str">
            <v/>
          </cell>
          <cell r="AM555" t="str">
            <v>0</v>
          </cell>
          <cell r="AP555" t="str">
            <v/>
          </cell>
          <cell r="AQ555" t="str">
            <v>Locate</v>
          </cell>
        </row>
        <row r="556">
          <cell r="B556" t="str">
            <v>MM-ZTK-1F-GEN-SAF-MOM-0003</v>
          </cell>
          <cell r="C556" t="str">
            <v>WHP TOPSIDE SAFETY ENGINEERING PROGRESS MEETING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B - Engineering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SAF</v>
          </cell>
          <cell r="M556" t="str">
            <v>Safety Engineering</v>
          </cell>
          <cell r="N556" t="str">
            <v>MOM</v>
          </cell>
          <cell r="O556" t="str">
            <v>Minutes of Meeting</v>
          </cell>
          <cell r="P556" t="str">
            <v>0</v>
          </cell>
          <cell r="Q556" t="str">
            <v>Latest</v>
          </cell>
          <cell r="R556" t="str">
            <v>IFI</v>
          </cell>
          <cell r="S556" t="str">
            <v>Issued for Information</v>
          </cell>
          <cell r="T556" t="str">
            <v/>
          </cell>
          <cell r="U556" t="str">
            <v>08-Apr-2026 13:39:00</v>
          </cell>
          <cell r="V556" t="str">
            <v>zm169dc@jutal.com</v>
          </cell>
          <cell r="W556" t="str">
            <v/>
          </cell>
          <cell r="Y556" t="str">
            <v/>
          </cell>
          <cell r="Z556" t="str">
            <v/>
          </cell>
          <cell r="AB556" t="str">
            <v/>
          </cell>
          <cell r="AC556" t="str">
            <v/>
          </cell>
          <cell r="AE556" t="str">
            <v/>
          </cell>
          <cell r="AF556" t="str">
            <v/>
          </cell>
          <cell r="AG556" t="str">
            <v/>
          </cell>
          <cell r="AJ556" t="str">
            <v/>
          </cell>
          <cell r="AK556" t="str">
            <v/>
          </cell>
          <cell r="AL556" t="str">
            <v/>
          </cell>
          <cell r="AM556" t="str">
            <v>0</v>
          </cell>
          <cell r="AP556" t="str">
            <v/>
          </cell>
          <cell r="AQ556" t="str">
            <v>Locate</v>
          </cell>
        </row>
        <row r="557">
          <cell r="B557" t="str">
            <v>MM-ZTK-1F-GEN-SAF-MOM-0004</v>
          </cell>
          <cell r="C557" t="str">
            <v>WHP TOPSIDE SAFETY ENGINEERING PROGRESS MEETING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B - Engineering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SAF</v>
          </cell>
          <cell r="M557" t="str">
            <v>Safety Engineering</v>
          </cell>
          <cell r="N557" t="str">
            <v>MOM</v>
          </cell>
          <cell r="O557" t="str">
            <v>Minutes of Meeting</v>
          </cell>
          <cell r="P557" t="str">
            <v>0</v>
          </cell>
          <cell r="Q557" t="str">
            <v>Latest</v>
          </cell>
          <cell r="R557" t="str">
            <v>IFI</v>
          </cell>
          <cell r="S557" t="str">
            <v>Issued for Information</v>
          </cell>
          <cell r="T557" t="str">
            <v/>
          </cell>
          <cell r="U557" t="str">
            <v>23-Apr-2026 15:36:14</v>
          </cell>
          <cell r="V557" t="str">
            <v>zm169dc@jutal.com</v>
          </cell>
          <cell r="W557" t="str">
            <v/>
          </cell>
          <cell r="Y557" t="str">
            <v/>
          </cell>
          <cell r="Z557" t="str">
            <v/>
          </cell>
          <cell r="AB557" t="str">
            <v/>
          </cell>
          <cell r="AC557" t="str">
            <v/>
          </cell>
          <cell r="AE557" t="str">
            <v/>
          </cell>
          <cell r="AF557" t="str">
            <v/>
          </cell>
          <cell r="AG557" t="str">
            <v/>
          </cell>
          <cell r="AJ557" t="str">
            <v/>
          </cell>
          <cell r="AK557" t="str">
            <v/>
          </cell>
          <cell r="AL557" t="str">
            <v/>
          </cell>
          <cell r="AM557" t="str">
            <v>0</v>
          </cell>
          <cell r="AP557" t="str">
            <v/>
          </cell>
          <cell r="AQ557" t="str">
            <v>Locate</v>
          </cell>
        </row>
        <row r="558">
          <cell r="B558" t="str">
            <v>MM-ZTK-1F-GEN-SAF-MOM-0005</v>
          </cell>
          <cell r="C558" t="str">
            <v>WHP TOPSIDE SAFETY ENGINEERING PROGRESS MEETING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A - Project Management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SAF</v>
          </cell>
          <cell r="M558" t="str">
            <v>Safety Engineering</v>
          </cell>
          <cell r="N558" t="str">
            <v>MOM</v>
          </cell>
          <cell r="O558" t="str">
            <v>Minutes of Meeting</v>
          </cell>
          <cell r="P558" t="str">
            <v>0</v>
          </cell>
          <cell r="Q558" t="str">
            <v>Latest</v>
          </cell>
          <cell r="R558" t="str">
            <v>IFI</v>
          </cell>
          <cell r="S558" t="str">
            <v>Issued for Information</v>
          </cell>
          <cell r="T558" t="str">
            <v/>
          </cell>
          <cell r="U558" t="str">
            <v>29-Apr-2026 09:49:47</v>
          </cell>
          <cell r="V558" t="str">
            <v>zm169dc@jutal.com</v>
          </cell>
          <cell r="W558" t="str">
            <v/>
          </cell>
          <cell r="Y558" t="str">
            <v/>
          </cell>
          <cell r="Z558" t="str">
            <v/>
          </cell>
          <cell r="AB558" t="str">
            <v/>
          </cell>
          <cell r="AC558" t="str">
            <v/>
          </cell>
          <cell r="AE558" t="str">
            <v/>
          </cell>
          <cell r="AF558" t="str">
            <v/>
          </cell>
          <cell r="AG558" t="str">
            <v/>
          </cell>
          <cell r="AJ558" t="str">
            <v/>
          </cell>
          <cell r="AK558" t="str">
            <v/>
          </cell>
          <cell r="AL558" t="str">
            <v/>
          </cell>
          <cell r="AM558" t="str">
            <v>0</v>
          </cell>
          <cell r="AP558" t="str">
            <v/>
          </cell>
          <cell r="AQ558" t="str">
            <v>Locate</v>
          </cell>
        </row>
        <row r="559">
          <cell r="B559" t="str">
            <v>MM-ZTK-1F-GEN-SAF-MOM-0006</v>
          </cell>
          <cell r="C559" t="str">
            <v>WHP TOPSIDE SAFETY ENGINEERING PROGRESS MEETING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SAF</v>
          </cell>
          <cell r="M559" t="str">
            <v>Safety Engineering</v>
          </cell>
          <cell r="N559" t="str">
            <v>MOM</v>
          </cell>
          <cell r="O559" t="str">
            <v>Minutes of Meeting</v>
          </cell>
          <cell r="P559" t="str">
            <v>0</v>
          </cell>
          <cell r="Q559" t="str">
            <v>Latest</v>
          </cell>
          <cell r="R559" t="str">
            <v>IFI</v>
          </cell>
          <cell r="S559" t="str">
            <v>Issued for Information</v>
          </cell>
          <cell r="T559" t="str">
            <v/>
          </cell>
          <cell r="U559" t="str">
            <v>08-May-2026 12:45:08</v>
          </cell>
          <cell r="V559" t="str">
            <v>zm169dc@jutal.com</v>
          </cell>
          <cell r="W559" t="str">
            <v/>
          </cell>
          <cell r="Y559" t="str">
            <v/>
          </cell>
          <cell r="Z559" t="str">
            <v/>
          </cell>
          <cell r="AB559" t="str">
            <v/>
          </cell>
          <cell r="AC559" t="str">
            <v/>
          </cell>
          <cell r="AE559" t="str">
            <v/>
          </cell>
          <cell r="AF559" t="str">
            <v/>
          </cell>
          <cell r="AG559" t="str">
            <v/>
          </cell>
          <cell r="AJ559" t="str">
            <v/>
          </cell>
          <cell r="AK559" t="str">
            <v/>
          </cell>
          <cell r="AL559" t="str">
            <v/>
          </cell>
          <cell r="AM559" t="str">
            <v>0</v>
          </cell>
          <cell r="AP559" t="str">
            <v/>
          </cell>
          <cell r="AQ559" t="str">
            <v>Locate</v>
          </cell>
        </row>
        <row r="560">
          <cell r="B560" t="str">
            <v>MM-ZTK-1F-GEN-SAF-MOM-0007</v>
          </cell>
          <cell r="C560" t="str">
            <v>WHP TOPSIDE SAFETY ENGINEERING PROGRESS MEETING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SAF</v>
          </cell>
          <cell r="M560" t="str">
            <v>Safety Engineering</v>
          </cell>
          <cell r="N560" t="str">
            <v>MOM</v>
          </cell>
          <cell r="O560" t="str">
            <v>Minutes of Meeting</v>
          </cell>
          <cell r="P560" t="str">
            <v>0</v>
          </cell>
          <cell r="Q560" t="str">
            <v>Latest</v>
          </cell>
          <cell r="R560" t="str">
            <v>IFI</v>
          </cell>
          <cell r="S560" t="str">
            <v>Issued for Information</v>
          </cell>
          <cell r="T560" t="str">
            <v/>
          </cell>
          <cell r="U560" t="str">
            <v>13-May-2026 15:29:31</v>
          </cell>
          <cell r="V560" t="str">
            <v>zm169dc@jutal.com</v>
          </cell>
          <cell r="W560" t="str">
            <v/>
          </cell>
          <cell r="Y560" t="str">
            <v/>
          </cell>
          <cell r="Z560" t="str">
            <v/>
          </cell>
          <cell r="AB560" t="str">
            <v/>
          </cell>
          <cell r="AC560" t="str">
            <v/>
          </cell>
          <cell r="AE560" t="str">
            <v/>
          </cell>
          <cell r="AF560" t="str">
            <v/>
          </cell>
          <cell r="AG560" t="str">
            <v/>
          </cell>
          <cell r="AJ560" t="str">
            <v/>
          </cell>
          <cell r="AK560" t="str">
            <v/>
          </cell>
          <cell r="AL560" t="str">
            <v/>
          </cell>
          <cell r="AM560" t="str">
            <v>0</v>
          </cell>
          <cell r="AP560" t="str">
            <v/>
          </cell>
          <cell r="AQ560" t="str">
            <v>Locate</v>
          </cell>
        </row>
        <row r="561">
          <cell r="B561" t="str">
            <v>MM-ZTK-1F-GEN-SAF-MOM-0008</v>
          </cell>
          <cell r="C561" t="str">
            <v>WHP TOPSIDE SAFETY ENGINEERING PROGRESS MEETING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B - Engineering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SAF</v>
          </cell>
          <cell r="M561" t="str">
            <v>Safety Engineering</v>
          </cell>
          <cell r="N561" t="str">
            <v>MOM</v>
          </cell>
          <cell r="O561" t="str">
            <v>Minutes of Meeting</v>
          </cell>
          <cell r="P561" t="str">
            <v>0</v>
          </cell>
          <cell r="Q561" t="str">
            <v>Latest</v>
          </cell>
          <cell r="R561" t="str">
            <v>IFI</v>
          </cell>
          <cell r="S561" t="str">
            <v>Issued for Information</v>
          </cell>
          <cell r="T561" t="str">
            <v/>
          </cell>
          <cell r="U561" t="str">
            <v>09-Jun-2026 13:57:33</v>
          </cell>
          <cell r="V561" t="str">
            <v>zm169dc@jutal.com</v>
          </cell>
          <cell r="W561" t="str">
            <v/>
          </cell>
          <cell r="Y561" t="str">
            <v/>
          </cell>
          <cell r="Z561" t="str">
            <v/>
          </cell>
          <cell r="AB561" t="str">
            <v/>
          </cell>
          <cell r="AC561" t="str">
            <v/>
          </cell>
          <cell r="AE561" t="str">
            <v/>
          </cell>
          <cell r="AF561" t="str">
            <v/>
          </cell>
          <cell r="AG561" t="str">
            <v/>
          </cell>
          <cell r="AJ561" t="str">
            <v/>
          </cell>
          <cell r="AK561" t="str">
            <v/>
          </cell>
          <cell r="AL561" t="str">
            <v/>
          </cell>
          <cell r="AM561" t="str">
            <v>0</v>
          </cell>
          <cell r="AP561" t="str">
            <v/>
          </cell>
          <cell r="AQ561" t="str">
            <v>Locate</v>
          </cell>
        </row>
        <row r="562">
          <cell r="B562" t="str">
            <v>MM-ZTK-1F-GEN-SAF-MOM-0009</v>
          </cell>
          <cell r="C562" t="str">
            <v>WHP TOPSIDE SAFETY ENGINEERING PROGRESS MEETING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SAF</v>
          </cell>
          <cell r="M562" t="str">
            <v>Safety Engineering</v>
          </cell>
          <cell r="N562" t="str">
            <v>MOM</v>
          </cell>
          <cell r="O562" t="str">
            <v>Minutes of Meeting</v>
          </cell>
          <cell r="P562" t="str">
            <v>0</v>
          </cell>
          <cell r="Q562" t="str">
            <v>Latest</v>
          </cell>
          <cell r="R562" t="str">
            <v>IFI</v>
          </cell>
          <cell r="S562" t="str">
            <v>Issued for Information</v>
          </cell>
          <cell r="T562" t="str">
            <v/>
          </cell>
          <cell r="U562" t="str">
            <v>09-Jun-2026 17:21:43</v>
          </cell>
          <cell r="V562" t="str">
            <v>zm169dc@jutal.com</v>
          </cell>
          <cell r="W562" t="str">
            <v/>
          </cell>
          <cell r="Y562" t="str">
            <v/>
          </cell>
          <cell r="Z562" t="str">
            <v/>
          </cell>
          <cell r="AB562" t="str">
            <v/>
          </cell>
          <cell r="AC562" t="str">
            <v/>
          </cell>
          <cell r="AE562" t="str">
            <v/>
          </cell>
          <cell r="AF562" t="str">
            <v/>
          </cell>
          <cell r="AG562" t="str">
            <v/>
          </cell>
          <cell r="AJ562" t="str">
            <v/>
          </cell>
          <cell r="AK562" t="str">
            <v/>
          </cell>
          <cell r="AL562" t="str">
            <v/>
          </cell>
          <cell r="AM562" t="str">
            <v>0</v>
          </cell>
          <cell r="AP562" t="str">
            <v/>
          </cell>
          <cell r="AQ562" t="str">
            <v>Locate</v>
          </cell>
        </row>
        <row r="563">
          <cell r="B563" t="str">
            <v>MM-ZTK-1F-GEN-SAF-MOM-0010</v>
          </cell>
          <cell r="C563" t="str">
            <v>WHP TOPSIDE SAFETY ENGINEERING PROGRESS MEETING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SAF</v>
          </cell>
          <cell r="M563" t="str">
            <v>Safety Engineering</v>
          </cell>
          <cell r="N563" t="str">
            <v>MOM</v>
          </cell>
          <cell r="O563" t="str">
            <v>Minutes of Meeting</v>
          </cell>
          <cell r="P563" t="str">
            <v>0</v>
          </cell>
          <cell r="Q563" t="str">
            <v>Latest</v>
          </cell>
          <cell r="R563" t="str">
            <v>IFI</v>
          </cell>
          <cell r="S563" t="str">
            <v>Issued for Information</v>
          </cell>
          <cell r="T563" t="str">
            <v/>
          </cell>
          <cell r="U563" t="str">
            <v>16-Jun-2026 16:28:36</v>
          </cell>
          <cell r="V563" t="str">
            <v>zm169dc@jutal.com</v>
          </cell>
          <cell r="W563" t="str">
            <v/>
          </cell>
          <cell r="Y563" t="str">
            <v/>
          </cell>
          <cell r="Z563" t="str">
            <v/>
          </cell>
          <cell r="AB563" t="str">
            <v/>
          </cell>
          <cell r="AC563" t="str">
            <v/>
          </cell>
          <cell r="AE563" t="str">
            <v/>
          </cell>
          <cell r="AF563" t="str">
            <v/>
          </cell>
          <cell r="AG563" t="str">
            <v/>
          </cell>
          <cell r="AJ563" t="str">
            <v/>
          </cell>
          <cell r="AK563" t="str">
            <v/>
          </cell>
          <cell r="AL563" t="str">
            <v/>
          </cell>
          <cell r="AM563" t="str">
            <v>0</v>
          </cell>
          <cell r="AP563" t="str">
            <v/>
          </cell>
          <cell r="AQ563" t="str">
            <v>Locate</v>
          </cell>
        </row>
        <row r="564">
          <cell r="B564" t="str">
            <v>MM-ZTK-1F-GEN-SAF-MOM-0011</v>
          </cell>
          <cell r="C564" t="str">
            <v>WHP TOPSIDE SAFETY ENGINEERING PROGRESS MEETING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B - Engineering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SAF</v>
          </cell>
          <cell r="M564" t="str">
            <v>Safety Engineering</v>
          </cell>
          <cell r="N564" t="str">
            <v>MOM</v>
          </cell>
          <cell r="O564" t="str">
            <v>Minutes of Meeting</v>
          </cell>
          <cell r="P564" t="str">
            <v>0</v>
          </cell>
          <cell r="Q564" t="str">
            <v>Latest</v>
          </cell>
          <cell r="R564" t="str">
            <v>IFI</v>
          </cell>
          <cell r="S564" t="str">
            <v>Issued for Information</v>
          </cell>
          <cell r="T564" t="str">
            <v/>
          </cell>
          <cell r="U564" t="str">
            <v>24-Jun-2026 14:10:34</v>
          </cell>
          <cell r="V564" t="str">
            <v>zm169dc@jutal.com</v>
          </cell>
          <cell r="W564" t="str">
            <v/>
          </cell>
          <cell r="Y564" t="str">
            <v/>
          </cell>
          <cell r="Z564" t="str">
            <v/>
          </cell>
          <cell r="AB564" t="str">
            <v/>
          </cell>
          <cell r="AC564" t="str">
            <v/>
          </cell>
          <cell r="AE564" t="str">
            <v/>
          </cell>
          <cell r="AF564" t="str">
            <v/>
          </cell>
          <cell r="AG564" t="str">
            <v/>
          </cell>
          <cell r="AJ564" t="str">
            <v/>
          </cell>
          <cell r="AK564" t="str">
            <v/>
          </cell>
          <cell r="AL564" t="str">
            <v/>
          </cell>
          <cell r="AM564" t="str">
            <v>0</v>
          </cell>
          <cell r="AP564" t="str">
            <v/>
          </cell>
          <cell r="AQ564" t="str">
            <v>Locate</v>
          </cell>
        </row>
        <row r="565">
          <cell r="B565" t="str">
            <v>MM-ZTK-1F-GEN-SAF-MOM-0012</v>
          </cell>
          <cell r="C565" t="str">
            <v>WHP TOPSIDE SAFETY ENGINEERING PROGRESS MEETING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B - Engineering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SAF</v>
          </cell>
          <cell r="M565" t="str">
            <v>Safety Engineering</v>
          </cell>
          <cell r="N565" t="str">
            <v>MOM</v>
          </cell>
          <cell r="O565" t="str">
            <v>Minutes of Meeting</v>
          </cell>
          <cell r="P565" t="str">
            <v>0</v>
          </cell>
          <cell r="Q565" t="str">
            <v>Latest</v>
          </cell>
          <cell r="R565" t="str">
            <v>IFI</v>
          </cell>
          <cell r="S565" t="str">
            <v>Issued for Information</v>
          </cell>
          <cell r="T565" t="str">
            <v/>
          </cell>
          <cell r="U565" t="str">
            <v>14-Jul-2026 15:34:22</v>
          </cell>
          <cell r="V565" t="str">
            <v>zm169dc@jutal.com</v>
          </cell>
          <cell r="W565" t="str">
            <v/>
          </cell>
          <cell r="Y565" t="str">
            <v/>
          </cell>
          <cell r="Z565" t="str">
            <v/>
          </cell>
          <cell r="AB565" t="str">
            <v/>
          </cell>
          <cell r="AC565" t="str">
            <v/>
          </cell>
          <cell r="AE565" t="str">
            <v/>
          </cell>
          <cell r="AF565" t="str">
            <v/>
          </cell>
          <cell r="AG565" t="str">
            <v/>
          </cell>
          <cell r="AJ565" t="str">
            <v/>
          </cell>
          <cell r="AK565" t="str">
            <v/>
          </cell>
          <cell r="AL565" t="str">
            <v/>
          </cell>
          <cell r="AM565" t="str">
            <v>0</v>
          </cell>
          <cell r="AP565" t="str">
            <v/>
          </cell>
          <cell r="AQ565" t="str">
            <v>Locate</v>
          </cell>
        </row>
        <row r="566">
          <cell r="B566" t="str">
            <v>MM-ZTK-1F-GEN-SAF-MOM-0013</v>
          </cell>
          <cell r="C566" t="str">
            <v>WHP TOPSIDE SAFETY ENGINEERING PROGRESS MEETING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B - Engineering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SAF</v>
          </cell>
          <cell r="M566" t="str">
            <v>Safety Engineering</v>
          </cell>
          <cell r="N566" t="str">
            <v>MOM</v>
          </cell>
          <cell r="O566" t="str">
            <v>Minutes of Meeting</v>
          </cell>
          <cell r="P566" t="str">
            <v>0</v>
          </cell>
          <cell r="Q566" t="str">
            <v>Latest</v>
          </cell>
          <cell r="R566" t="str">
            <v>IFI</v>
          </cell>
          <cell r="S566" t="str">
            <v>Issued for Information</v>
          </cell>
          <cell r="T566" t="str">
            <v/>
          </cell>
          <cell r="U566" t="str">
            <v>14-Jul-2026 17:33:49</v>
          </cell>
          <cell r="V566" t="str">
            <v>zm169dc@jutal.com</v>
          </cell>
          <cell r="W566" t="str">
            <v/>
          </cell>
          <cell r="Y566" t="str">
            <v/>
          </cell>
          <cell r="Z566" t="str">
            <v/>
          </cell>
          <cell r="AB566" t="str">
            <v/>
          </cell>
          <cell r="AC566" t="str">
            <v/>
          </cell>
          <cell r="AE566" t="str">
            <v/>
          </cell>
          <cell r="AF566" t="str">
            <v/>
          </cell>
          <cell r="AG566" t="str">
            <v/>
          </cell>
          <cell r="AJ566" t="str">
            <v/>
          </cell>
          <cell r="AK566" t="str">
            <v/>
          </cell>
          <cell r="AL566" t="str">
            <v/>
          </cell>
          <cell r="AM566" t="str">
            <v>0</v>
          </cell>
          <cell r="AP566" t="str">
            <v/>
          </cell>
          <cell r="AQ566" t="str">
            <v>Locate</v>
          </cell>
        </row>
        <row r="567">
          <cell r="B567" t="str">
            <v>MM-ZTK-1F-GEN-SAF-MOM-0014</v>
          </cell>
          <cell r="C567" t="str">
            <v>WHP TOPSIDE SAFETY ENGINEERING PROGRESS MEETING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B - Engineering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SAF</v>
          </cell>
          <cell r="M567" t="str">
            <v>Safety Engineering</v>
          </cell>
          <cell r="N567" t="str">
            <v>MOM</v>
          </cell>
          <cell r="O567" t="str">
            <v>Minutes of Meeting</v>
          </cell>
          <cell r="P567" t="str">
            <v>0</v>
          </cell>
          <cell r="Q567" t="str">
            <v>Latest</v>
          </cell>
          <cell r="R567" t="str">
            <v>IFI</v>
          </cell>
          <cell r="S567" t="str">
            <v>Issued for Information</v>
          </cell>
          <cell r="T567" t="str">
            <v/>
          </cell>
          <cell r="U567" t="str">
            <v>24-Jul-2026 09:58:28</v>
          </cell>
          <cell r="V567" t="str">
            <v>zm169dc@jutal.com</v>
          </cell>
          <cell r="W567" t="str">
            <v/>
          </cell>
          <cell r="Y567" t="str">
            <v/>
          </cell>
          <cell r="Z567" t="str">
            <v/>
          </cell>
          <cell r="AB567" t="str">
            <v/>
          </cell>
          <cell r="AC567" t="str">
            <v/>
          </cell>
          <cell r="AE567" t="str">
            <v/>
          </cell>
          <cell r="AF567" t="str">
            <v/>
          </cell>
          <cell r="AG567" t="str">
            <v/>
          </cell>
          <cell r="AJ567" t="str">
            <v/>
          </cell>
          <cell r="AK567" t="str">
            <v/>
          </cell>
          <cell r="AL567" t="str">
            <v/>
          </cell>
          <cell r="AM567" t="str">
            <v>0</v>
          </cell>
          <cell r="AP567" t="str">
            <v/>
          </cell>
          <cell r="AQ567" t="str">
            <v>Locate</v>
          </cell>
        </row>
        <row r="568">
          <cell r="B568" t="str">
            <v>MM-ZTK-1F-GEN-SAF-MOM-0015</v>
          </cell>
          <cell r="C568" t="str">
            <v>WHP TOPSIDE SAFETY ENGINEERING PROGRESS MEETING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SAF</v>
          </cell>
          <cell r="M568" t="str">
            <v>Safety Engineering</v>
          </cell>
          <cell r="N568" t="str">
            <v>MOM</v>
          </cell>
          <cell r="O568" t="str">
            <v>Minutes of Meeting</v>
          </cell>
          <cell r="P568" t="str">
            <v>0</v>
          </cell>
          <cell r="Q568" t="str">
            <v>Latest</v>
          </cell>
          <cell r="R568" t="str">
            <v>IFI</v>
          </cell>
          <cell r="S568" t="str">
            <v>Issued for Information</v>
          </cell>
          <cell r="T568" t="str">
            <v/>
          </cell>
          <cell r="U568" t="str">
            <v>05-Aug-2026 11:58:23</v>
          </cell>
          <cell r="V568" t="str">
            <v>zm169dc@jutal.com</v>
          </cell>
          <cell r="W568" t="str">
            <v/>
          </cell>
          <cell r="Y568" t="str">
            <v/>
          </cell>
          <cell r="Z568" t="str">
            <v/>
          </cell>
          <cell r="AB568" t="str">
            <v/>
          </cell>
          <cell r="AC568" t="str">
            <v/>
          </cell>
          <cell r="AE568" t="str">
            <v/>
          </cell>
          <cell r="AF568" t="str">
            <v/>
          </cell>
          <cell r="AG568" t="str">
            <v/>
          </cell>
          <cell r="AJ568" t="str">
            <v/>
          </cell>
          <cell r="AK568" t="str">
            <v/>
          </cell>
          <cell r="AL568" t="str">
            <v/>
          </cell>
          <cell r="AM568" t="str">
            <v>0</v>
          </cell>
          <cell r="AP568" t="str">
            <v/>
          </cell>
          <cell r="AQ568" t="str">
            <v>Locate</v>
          </cell>
        </row>
        <row r="569">
          <cell r="B569" t="str">
            <v>MM-ZTK-1F-GEN-SAF-MOM-0016</v>
          </cell>
          <cell r="C569" t="str">
            <v>WHP TOPSIDE SAFETY ENGINEERING PROGRESS MEETING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SAF</v>
          </cell>
          <cell r="M569" t="str">
            <v>Safety Engineering</v>
          </cell>
          <cell r="N569" t="str">
            <v>MOM</v>
          </cell>
          <cell r="O569" t="str">
            <v>Minutes of Meeting</v>
          </cell>
          <cell r="P569" t="str">
            <v>0</v>
          </cell>
          <cell r="Q569" t="str">
            <v>Latest</v>
          </cell>
          <cell r="R569" t="str">
            <v>IFI</v>
          </cell>
          <cell r="S569" t="str">
            <v>Issued for Information</v>
          </cell>
          <cell r="T569" t="str">
            <v/>
          </cell>
          <cell r="U569" t="str">
            <v>18-Aug-2026 15:21:08</v>
          </cell>
          <cell r="V569" t="str">
            <v>zm169dc@jutal.com</v>
          </cell>
          <cell r="W569" t="str">
            <v/>
          </cell>
          <cell r="Y569" t="str">
            <v/>
          </cell>
          <cell r="Z569" t="str">
            <v/>
          </cell>
          <cell r="AB569" t="str">
            <v/>
          </cell>
          <cell r="AC569" t="str">
            <v/>
          </cell>
          <cell r="AE569" t="str">
            <v/>
          </cell>
          <cell r="AF569" t="str">
            <v/>
          </cell>
          <cell r="AG569" t="str">
            <v/>
          </cell>
          <cell r="AJ569" t="str">
            <v/>
          </cell>
          <cell r="AK569" t="str">
            <v/>
          </cell>
          <cell r="AL569" t="str">
            <v/>
          </cell>
          <cell r="AM569" t="str">
            <v>0</v>
          </cell>
          <cell r="AP569" t="str">
            <v/>
          </cell>
          <cell r="AQ569" t="str">
            <v>Locate</v>
          </cell>
        </row>
        <row r="570">
          <cell r="B570" t="str">
            <v>MM-ZTK-1F-GEN-SAF-MOM-0017</v>
          </cell>
          <cell r="C570" t="str">
            <v>WHP TOPSIDE SAFETY ENGINEERING PROGRESS MEETING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SAF</v>
          </cell>
          <cell r="M570" t="str">
            <v>Safety Engineering</v>
          </cell>
          <cell r="N570" t="str">
            <v>MOM</v>
          </cell>
          <cell r="O570" t="str">
            <v>Minutes of Meeting</v>
          </cell>
          <cell r="P570" t="str">
            <v>0</v>
          </cell>
          <cell r="Q570" t="str">
            <v>Latest</v>
          </cell>
          <cell r="R570" t="str">
            <v>IFI</v>
          </cell>
          <cell r="S570" t="str">
            <v>Issued for Information</v>
          </cell>
          <cell r="T570" t="str">
            <v/>
          </cell>
          <cell r="U570" t="str">
            <v>20-Aug-2026 09:33:47</v>
          </cell>
          <cell r="V570" t="str">
            <v>zm169dc@jutal.com</v>
          </cell>
          <cell r="W570" t="str">
            <v/>
          </cell>
          <cell r="Y570" t="str">
            <v/>
          </cell>
          <cell r="Z570" t="str">
            <v/>
          </cell>
          <cell r="AB570" t="str">
            <v/>
          </cell>
          <cell r="AC570" t="str">
            <v/>
          </cell>
          <cell r="AE570" t="str">
            <v/>
          </cell>
          <cell r="AF570" t="str">
            <v/>
          </cell>
          <cell r="AG570" t="str">
            <v/>
          </cell>
          <cell r="AJ570" t="str">
            <v/>
          </cell>
          <cell r="AK570" t="str">
            <v/>
          </cell>
          <cell r="AL570" t="str">
            <v/>
          </cell>
          <cell r="AM570" t="str">
            <v>0</v>
          </cell>
          <cell r="AP570" t="str">
            <v/>
          </cell>
          <cell r="AQ570" t="str">
            <v>Locate</v>
          </cell>
        </row>
        <row r="571">
          <cell r="B571" t="str">
            <v>MM-ZTK-1F-GEN-SAF-MOM-0018</v>
          </cell>
          <cell r="C571" t="str">
            <v>WHP TOPSIDE SAFETY ENGINEERING PROGRESS MEETING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SAF</v>
          </cell>
          <cell r="M571" t="str">
            <v>Safety Engineering</v>
          </cell>
          <cell r="N571" t="str">
            <v>MOM</v>
          </cell>
          <cell r="O571" t="str">
            <v>Minutes of Meeting</v>
          </cell>
          <cell r="P571" t="str">
            <v>0</v>
          </cell>
          <cell r="Q571" t="str">
            <v>Latest</v>
          </cell>
          <cell r="R571" t="str">
            <v>IFI</v>
          </cell>
          <cell r="S571" t="str">
            <v>Issued for Information</v>
          </cell>
          <cell r="T571" t="str">
            <v/>
          </cell>
          <cell r="U571" t="str">
            <v>25-Aug-2026 18:33:30</v>
          </cell>
          <cell r="V571" t="str">
            <v>zm169dc@jutal.com</v>
          </cell>
          <cell r="W571" t="str">
            <v/>
          </cell>
          <cell r="Y571" t="str">
            <v/>
          </cell>
          <cell r="Z571" t="str">
            <v/>
          </cell>
          <cell r="AB571" t="str">
            <v/>
          </cell>
          <cell r="AC571" t="str">
            <v/>
          </cell>
          <cell r="AE571" t="str">
            <v/>
          </cell>
          <cell r="AF571" t="str">
            <v/>
          </cell>
          <cell r="AG571" t="str">
            <v/>
          </cell>
          <cell r="AJ571" t="str">
            <v/>
          </cell>
          <cell r="AK571" t="str">
            <v/>
          </cell>
          <cell r="AL571" t="str">
            <v/>
          </cell>
          <cell r="AM571" t="str">
            <v>0</v>
          </cell>
          <cell r="AP571" t="str">
            <v/>
          </cell>
          <cell r="AQ571" t="str">
            <v>Locate</v>
          </cell>
        </row>
        <row r="572">
          <cell r="B572" t="str">
            <v>MM-ZTK-1F-GEN-SAF-MR-0001</v>
          </cell>
          <cell r="C572" t="str">
            <v>MATERIAL REQUISITION FOR FIRE FIGHTING, SAFETY EQUIPMENT (INCLUDING LIFESAVING)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B - Engineering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SAF</v>
          </cell>
          <cell r="M572" t="str">
            <v>Safety Engineering</v>
          </cell>
          <cell r="N572" t="str">
            <v>MR</v>
          </cell>
          <cell r="O572" t="str">
            <v>Material Requisition</v>
          </cell>
          <cell r="P572" t="str">
            <v>0</v>
          </cell>
          <cell r="Q572" t="str">
            <v>Submitted</v>
          </cell>
          <cell r="R572" t="str">
            <v>IFR</v>
          </cell>
          <cell r="S572" t="str">
            <v>Issued for Review</v>
          </cell>
          <cell r="T572" t="str">
            <v/>
          </cell>
          <cell r="U572" t="str">
            <v>10-Jun-2026 15:12:25</v>
          </cell>
          <cell r="V572" t="str">
            <v>wisuda.c@jutal.com</v>
          </cell>
          <cell r="W572" t="str">
            <v>10-Jun-2026 15:39:59</v>
          </cell>
          <cell r="X572" t="str">
            <v>Jumpol Sudjitjul</v>
          </cell>
          <cell r="Y572" t="str">
            <v>17-Jun-2026</v>
          </cell>
          <cell r="Z572" t="str">
            <v/>
          </cell>
          <cell r="AA572" t="str">
            <v>Arnon Srisuwan</v>
          </cell>
          <cell r="AB572" t="str">
            <v>19-Jun-2026</v>
          </cell>
          <cell r="AC572" t="str">
            <v>22-Jun-2026 08:55:53</v>
          </cell>
          <cell r="AD572" t="str">
            <v>Pornlert Wanaphattharaphan</v>
          </cell>
          <cell r="AE572" t="str">
            <v>22-Jun-2026</v>
          </cell>
          <cell r="AF572" t="str">
            <v>24-Jun-2026 22:21:45</v>
          </cell>
          <cell r="AG572" t="str">
            <v>APPR</v>
          </cell>
          <cell r="AH572" t="str">
            <v>Approved</v>
          </cell>
          <cell r="AI572" t="str">
            <v>Jumpol Sudjitjul</v>
          </cell>
          <cell r="AJ572" t="str">
            <v>23-Jun-2026</v>
          </cell>
          <cell r="AK572" t="str">
            <v>25-Jun-2026 13:36:34</v>
          </cell>
          <cell r="AL572" t="str">
            <v>25-Jun-2026 08:00:30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MM-ZTK-1F-GEN-SAF-MR-0002</v>
          </cell>
          <cell r="C573" t="str">
            <v>MATERIAL REQUISITION FOR SAFETY SIGNS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B - Engineering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SAF</v>
          </cell>
          <cell r="M573" t="str">
            <v>Safety Engineering</v>
          </cell>
          <cell r="N573" t="str">
            <v>MR</v>
          </cell>
          <cell r="O573" t="str">
            <v>Material Requisition</v>
          </cell>
          <cell r="P573" t="str">
            <v>0</v>
          </cell>
          <cell r="Q573" t="str">
            <v>Submitted</v>
          </cell>
          <cell r="R573" t="str">
            <v>IFR</v>
          </cell>
          <cell r="S573" t="str">
            <v>Issued for Review</v>
          </cell>
          <cell r="T573" t="str">
            <v/>
          </cell>
          <cell r="U573" t="str">
            <v>01-Jun-2026 10:04:07</v>
          </cell>
          <cell r="V573" t="str">
            <v>wisuda.c@jutal.com</v>
          </cell>
          <cell r="W573" t="str">
            <v>01-Jun-2026 12:33:33</v>
          </cell>
          <cell r="X573" t="str">
            <v>Jumpol Sudjitjul</v>
          </cell>
          <cell r="Y573" t="str">
            <v>09-Jun-2026</v>
          </cell>
          <cell r="Z573" t="str">
            <v/>
          </cell>
          <cell r="AA573" t="str">
            <v>Arnon Srisuwan</v>
          </cell>
          <cell r="AB573" t="str">
            <v>11-Jun-2026</v>
          </cell>
          <cell r="AC573" t="str">
            <v>07-Jun-2026 19:59:55</v>
          </cell>
          <cell r="AD573" t="str">
            <v>Pornlert Wanaphattharaphan</v>
          </cell>
          <cell r="AE573" t="str">
            <v>12-Jun-2026</v>
          </cell>
          <cell r="AF573" t="str">
            <v>09-Jun-2026 12:17:32</v>
          </cell>
          <cell r="AG573" t="str">
            <v>APPR</v>
          </cell>
          <cell r="AH573" t="str">
            <v>Approved</v>
          </cell>
          <cell r="AI573" t="str">
            <v>Jumpol Sudjitjul</v>
          </cell>
          <cell r="AJ573" t="str">
            <v>15-Jun-2026</v>
          </cell>
          <cell r="AK573" t="str">
            <v>09-Jun-2026 17:15:07</v>
          </cell>
          <cell r="AL573" t="str">
            <v>09-Jun-2026 17:46:43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MM-ZTK-1F-GEN-SAF-RAM-0001</v>
          </cell>
          <cell r="C574" t="str">
            <v>RELIABILITY, AVAILABILITY AND MAINTAINABILITY (RAM) STUDY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SAF</v>
          </cell>
          <cell r="M574" t="str">
            <v>Safety Engineering</v>
          </cell>
          <cell r="N574" t="str">
            <v>RAM</v>
          </cell>
          <cell r="O574" t="str">
            <v>Reliability Availability Maintainability</v>
          </cell>
          <cell r="P574" t="str">
            <v>0</v>
          </cell>
          <cell r="Q574" t="str">
            <v>Submitted</v>
          </cell>
          <cell r="R574" t="str">
            <v>IFR</v>
          </cell>
          <cell r="S574" t="str">
            <v>Issued for Review</v>
          </cell>
          <cell r="T574" t="str">
            <v/>
          </cell>
          <cell r="U574" t="str">
            <v>03-Jul-2026 20:32:47</v>
          </cell>
          <cell r="V574" t="str">
            <v>wisuda.c@jutal.com</v>
          </cell>
          <cell r="W574" t="str">
            <v>04-Jul-2026 15:03:39</v>
          </cell>
          <cell r="X574" t="str">
            <v>Jumpol Sudjitjul</v>
          </cell>
          <cell r="Y574" t="str">
            <v>10-Jul-2026</v>
          </cell>
          <cell r="Z574" t="str">
            <v/>
          </cell>
          <cell r="AA574" t="str">
            <v>Arnon Srisuwan</v>
          </cell>
          <cell r="AB574" t="str">
            <v>14-Jul-2026</v>
          </cell>
          <cell r="AC574" t="str">
            <v>03-Aug-2026 10:09:44</v>
          </cell>
          <cell r="AD574" t="str">
            <v>Pornlert Wanaphattharaphan</v>
          </cell>
          <cell r="AE574" t="str">
            <v>15-Jul-2026</v>
          </cell>
          <cell r="AF574" t="str">
            <v>03-Aug-2026 23:13:35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16-Jul-2026</v>
          </cell>
          <cell r="AK574" t="str">
            <v>04-Aug-2026 09:14:09</v>
          </cell>
          <cell r="AL574" t="str">
            <v>04-Aug-2026 02:28:13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MM-ZTK-1F-GEN-SAF-RGT-0001</v>
          </cell>
          <cell r="C575" t="str">
            <v>HAZARD REGISTER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SAF</v>
          </cell>
          <cell r="M575" t="str">
            <v>Safety Engineering</v>
          </cell>
          <cell r="N575" t="str">
            <v>RGT</v>
          </cell>
          <cell r="O575" t="str">
            <v>Register</v>
          </cell>
          <cell r="P575" t="str">
            <v>0</v>
          </cell>
          <cell r="Q575" t="str">
            <v>Submitted</v>
          </cell>
          <cell r="R575" t="str">
            <v>IFR</v>
          </cell>
          <cell r="S575" t="str">
            <v>Issued for Review</v>
          </cell>
          <cell r="T575" t="str">
            <v/>
          </cell>
          <cell r="U575" t="str">
            <v>31-Jul-2026 11:27:35</v>
          </cell>
          <cell r="V575" t="str">
            <v>wisuda.c@jutal.com</v>
          </cell>
          <cell r="W575" t="str">
            <v>31-Jul-2026 13:52:25</v>
          </cell>
          <cell r="X575" t="str">
            <v>Jumpol Sudjitjul</v>
          </cell>
          <cell r="Y575" t="str">
            <v>07-Aug-2026</v>
          </cell>
          <cell r="Z575" t="str">
            <v>06-Aug-2026 22:33:14</v>
          </cell>
          <cell r="AA575" t="str">
            <v>Arnon Srisuwan</v>
          </cell>
          <cell r="AB575" t="str">
            <v>11-Aug-2026</v>
          </cell>
          <cell r="AC575" t="str">
            <v>17-Aug-2026 10:19:35</v>
          </cell>
          <cell r="AD575" t="str">
            <v>Pornlert Wanaphattharaphan</v>
          </cell>
          <cell r="AE575" t="str">
            <v>13-Aug-2026</v>
          </cell>
          <cell r="AF575" t="str">
            <v>20-Aug-2026 21:23:11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14-Aug-2026</v>
          </cell>
          <cell r="AK575" t="str">
            <v>21-Aug-2026 10:37:37</v>
          </cell>
          <cell r="AL575" t="str">
            <v>21-Aug-2026 04:03:25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MM-ZTK-1F-GEN-SAF-RPT-0001</v>
          </cell>
          <cell r="C576" t="str">
            <v>SAFETY CONCEPT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SAF</v>
          </cell>
          <cell r="M576" t="str">
            <v>Safety Engineering</v>
          </cell>
          <cell r="N576" t="str">
            <v>RPT</v>
          </cell>
          <cell r="O576" t="str">
            <v>Report</v>
          </cell>
          <cell r="P576" t="str">
            <v>0</v>
          </cell>
          <cell r="Q576" t="str">
            <v>Submitted</v>
          </cell>
          <cell r="R576" t="str">
            <v>IFR</v>
          </cell>
          <cell r="S576" t="str">
            <v>Issued for Review</v>
          </cell>
          <cell r="T576" t="str">
            <v/>
          </cell>
          <cell r="U576" t="str">
            <v>09-Apr-2026 08:56:44</v>
          </cell>
          <cell r="V576" t="str">
            <v>neeranuchn@pttep.com</v>
          </cell>
          <cell r="W576" t="str">
            <v>10-Apr-2026 15:09:55</v>
          </cell>
          <cell r="X576" t="str">
            <v>Jumpol Sudjitjul</v>
          </cell>
          <cell r="Y576" t="str">
            <v>22-Apr-2026</v>
          </cell>
          <cell r="Z576" t="str">
            <v>22-Apr-2026 13:19:04</v>
          </cell>
          <cell r="AA576" t="str">
            <v>Arnon Srisuwan</v>
          </cell>
          <cell r="AB576" t="str">
            <v>24-Apr-2026</v>
          </cell>
          <cell r="AC576" t="str">
            <v>11-May-2026 15:02:29</v>
          </cell>
          <cell r="AD576" t="str">
            <v>Pornlert Wanaphattharaphan</v>
          </cell>
          <cell r="AE576" t="str">
            <v>27-Apr-2026</v>
          </cell>
          <cell r="AF576" t="str">
            <v>11-May-2026 20:02:39</v>
          </cell>
          <cell r="AG576" t="str">
            <v>AWC</v>
          </cell>
          <cell r="AH576" t="str">
            <v>Approved with Comment</v>
          </cell>
          <cell r="AI576" t="str">
            <v>Jumpol Sudjitjul</v>
          </cell>
          <cell r="AJ576" t="str">
            <v>28-Apr-2026</v>
          </cell>
          <cell r="AK576" t="str">
            <v>12-May-2026 10:20:18</v>
          </cell>
          <cell r="AL576" t="str">
            <v>12-May-2026 10:35:51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MM-ZTK-1F-GEN-SAF-RPT-0002</v>
          </cell>
          <cell r="C577" t="str">
            <v>SAFETY STUDIES ASSUMPTIONS REGISTER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SAF</v>
          </cell>
          <cell r="M577" t="str">
            <v>Safety Engineering</v>
          </cell>
          <cell r="N577" t="str">
            <v>RPT</v>
          </cell>
          <cell r="O577" t="str">
            <v>Report</v>
          </cell>
          <cell r="P577" t="str">
            <v>0</v>
          </cell>
          <cell r="Q577" t="str">
            <v>Submitted</v>
          </cell>
          <cell r="R577" t="str">
            <v>IFR</v>
          </cell>
          <cell r="S577" t="str">
            <v>Issued for Review</v>
          </cell>
          <cell r="T577" t="str">
            <v/>
          </cell>
          <cell r="U577" t="str">
            <v>25-Jun-2026 08:38:19</v>
          </cell>
          <cell r="V577" t="str">
            <v>wisuda.c@jutal.com</v>
          </cell>
          <cell r="W577" t="str">
            <v>25-Jun-2026 15:03:26</v>
          </cell>
          <cell r="X577" t="str">
            <v>Jumpol Sudjitjul</v>
          </cell>
          <cell r="Y577" t="str">
            <v>02-Jul-2026</v>
          </cell>
          <cell r="Z577" t="str">
            <v/>
          </cell>
          <cell r="AA577" t="str">
            <v>Arnon Srisuwan</v>
          </cell>
          <cell r="AB577" t="str">
            <v>06-Jul-2026</v>
          </cell>
          <cell r="AC577" t="str">
            <v>10-Aug-2026 10:04:06</v>
          </cell>
          <cell r="AD577" t="str">
            <v>Pornlert Wanaphattharaphan</v>
          </cell>
          <cell r="AE577" t="str">
            <v>07-Jul-2026</v>
          </cell>
          <cell r="AF577" t="str">
            <v>11-Aug-2026 23:30:04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  <cell r="AJ577" t="str">
            <v>08-Jul-2026</v>
          </cell>
          <cell r="AK577" t="str">
            <v>13-Aug-2026 11:24:13</v>
          </cell>
          <cell r="AL577" t="str">
            <v>13-Aug-2026 05:25:06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MM-ZTK-1F-GEN-SAF-RPT-0003</v>
          </cell>
          <cell r="C578" t="str">
            <v>HAZID STUDY REPORT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B - Engineering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SAF</v>
          </cell>
          <cell r="M578" t="str">
            <v>Safety Engineering</v>
          </cell>
          <cell r="N578" t="str">
            <v>RPT</v>
          </cell>
          <cell r="O578" t="str">
            <v>Report</v>
          </cell>
          <cell r="P578" t="str">
            <v>0</v>
          </cell>
          <cell r="Q578" t="str">
            <v>Submitted</v>
          </cell>
          <cell r="R578" t="str">
            <v>IFR</v>
          </cell>
          <cell r="S578" t="str">
            <v>Issued for Review</v>
          </cell>
          <cell r="T578" t="str">
            <v/>
          </cell>
          <cell r="U578" t="str">
            <v>21-Jun-2026 22:38:28</v>
          </cell>
          <cell r="V578" t="str">
            <v>wisuda.c@jutal.com</v>
          </cell>
          <cell r="W578" t="str">
            <v>22-Jun-2026 13:54:49</v>
          </cell>
          <cell r="X578" t="str">
            <v>Jumpol Sudjitjul</v>
          </cell>
          <cell r="Y578" t="str">
            <v>29-Jun-2026</v>
          </cell>
          <cell r="Z578" t="str">
            <v>06-Jul-2026 16:21:50</v>
          </cell>
          <cell r="AA578" t="str">
            <v>Arnon Srisuwan</v>
          </cell>
          <cell r="AB578" t="str">
            <v>01-Jul-2026</v>
          </cell>
          <cell r="AC578" t="str">
            <v>10-Aug-2026 10:02:16</v>
          </cell>
          <cell r="AD578" t="str">
            <v>Pornlert Wanaphattharaphan</v>
          </cell>
          <cell r="AE578" t="str">
            <v>02-Jul-2026</v>
          </cell>
          <cell r="AF578" t="str">
            <v>11-Aug-2026 23:24:31</v>
          </cell>
          <cell r="AG578" t="str">
            <v>APPR</v>
          </cell>
          <cell r="AH578" t="str">
            <v>Approved</v>
          </cell>
          <cell r="AI578" t="str">
            <v>Jumpol Sudjitjul</v>
          </cell>
          <cell r="AJ578" t="str">
            <v>03-Jul-2026</v>
          </cell>
          <cell r="AK578" t="str">
            <v>13-Aug-2026 11:12:14</v>
          </cell>
          <cell r="AL578" t="str">
            <v>13-Aug-2026 05:54:47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MM-ZTK-1F-GEN-SAF-RPT-0004</v>
          </cell>
          <cell r="C579" t="str">
            <v>HAZID CLOSE-OUT REPORT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B - Engineering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SAF</v>
          </cell>
          <cell r="M579" t="str">
            <v>Safety Engineering</v>
          </cell>
          <cell r="N579" t="str">
            <v>RPT</v>
          </cell>
          <cell r="O579" t="str">
            <v>Report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10-Jul-2026 16:55:41</v>
          </cell>
          <cell r="V579" t="str">
            <v>wisuda.c@jutal.com</v>
          </cell>
          <cell r="W579" t="str">
            <v>10-Jul-2026 18:14:29</v>
          </cell>
          <cell r="X579" t="str">
            <v>Jumpol Sudjitjul</v>
          </cell>
          <cell r="Y579" t="str">
            <v>20-Jul-2026</v>
          </cell>
          <cell r="Z579" t="str">
            <v>20-Jul-2026 15:42:06</v>
          </cell>
          <cell r="AA579" t="str">
            <v>Arnon Srisuwan</v>
          </cell>
          <cell r="AB579" t="str">
            <v>22-Jul-2026</v>
          </cell>
          <cell r="AC579" t="str">
            <v>03-Aug-2026 10:10:20</v>
          </cell>
          <cell r="AD579" t="str">
            <v>Pornlert Wanaphattharaphan</v>
          </cell>
          <cell r="AE579" t="str">
            <v>23-Jul-2026</v>
          </cell>
          <cell r="AF579" t="str">
            <v>03-Aug-2026 23:15:00</v>
          </cell>
          <cell r="AG579" t="str">
            <v>APPR</v>
          </cell>
          <cell r="AH579" t="str">
            <v>Approved</v>
          </cell>
          <cell r="AI579" t="str">
            <v>Jumpol Sudjitjul</v>
          </cell>
          <cell r="AJ579" t="str">
            <v>24-Jul-2026</v>
          </cell>
          <cell r="AK579" t="str">
            <v>04-Aug-2026 09:16:04</v>
          </cell>
          <cell r="AL579" t="str">
            <v>04-Aug-2026 02:24:27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MM-ZTK-1F-GEN-SAF-RPT-0005</v>
          </cell>
          <cell r="C580" t="str">
            <v>HAZOP STUDY REPORT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B - Engineering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SAF</v>
          </cell>
          <cell r="M580" t="str">
            <v>Safety Engineering</v>
          </cell>
          <cell r="N580" t="str">
            <v>RPT</v>
          </cell>
          <cell r="O580" t="str">
            <v>Report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14-Jul-2026 17:34:17</v>
          </cell>
          <cell r="V580" t="str">
            <v>wisuda.c@jutal.com</v>
          </cell>
          <cell r="W580" t="str">
            <v>14-Jul-2026 20:02:56</v>
          </cell>
          <cell r="X580" t="str">
            <v>Jumpol Sudjitjul</v>
          </cell>
          <cell r="Y580" t="str">
            <v>22-Jul-2026</v>
          </cell>
          <cell r="Z580" t="str">
            <v>22-Jul-2026 14:33:25</v>
          </cell>
          <cell r="AA580" t="str">
            <v>Arnon Srisuwan</v>
          </cell>
          <cell r="AB580" t="str">
            <v>24-Jul-2026</v>
          </cell>
          <cell r="AC580" t="str">
            <v>03-Aug-2026 10:10:34</v>
          </cell>
          <cell r="AD580" t="str">
            <v>Pornlert Wanaphattharaphan</v>
          </cell>
          <cell r="AE580" t="str">
            <v>27-Jul-2026</v>
          </cell>
          <cell r="AF580" t="str">
            <v>03-Aug-2026 23:18:41</v>
          </cell>
          <cell r="AG580" t="str">
            <v>APPR</v>
          </cell>
          <cell r="AH580" t="str">
            <v>Approved</v>
          </cell>
          <cell r="AI580" t="str">
            <v>Jumpol Sudjitjul</v>
          </cell>
          <cell r="AJ580" t="str">
            <v>30-Jul-2026</v>
          </cell>
          <cell r="AK580" t="str">
            <v>04-Aug-2026 09:17:32</v>
          </cell>
          <cell r="AL580" t="str">
            <v>04-Aug-2026 02:55:25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MM-ZTK-1F-GEN-SAF-RPT-0006</v>
          </cell>
          <cell r="C581" t="str">
            <v>HAZOP CLOSE-OUT REPORT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B - Engineering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SAF</v>
          </cell>
          <cell r="M581" t="str">
            <v>Safety Engineering</v>
          </cell>
          <cell r="N581" t="str">
            <v>RPT</v>
          </cell>
          <cell r="O581" t="str">
            <v>Report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03-Aug-2026 10:54:57</v>
          </cell>
          <cell r="V581" t="str">
            <v>wisuda.c@jutal.com</v>
          </cell>
          <cell r="W581" t="str">
            <v>03-Aug-2026 14:21:14</v>
          </cell>
          <cell r="X581" t="str">
            <v>Jumpol Sudjitjul</v>
          </cell>
          <cell r="Y581" t="str">
            <v>10-Aug-2026</v>
          </cell>
          <cell r="Z581" t="str">
            <v>09-Aug-2026 23:59:35</v>
          </cell>
          <cell r="AA581" t="str">
            <v>Arnon Srisuwan</v>
          </cell>
          <cell r="AB581" t="str">
            <v>13-Aug-2026</v>
          </cell>
          <cell r="AC581" t="str">
            <v>10-Aug-2026 10:12:50</v>
          </cell>
          <cell r="AD581" t="str">
            <v>Pornlert Wanaphattharaphan</v>
          </cell>
          <cell r="AE581" t="str">
            <v>14-Aug-2026</v>
          </cell>
          <cell r="AF581" t="str">
            <v>10-Aug-2026 11:21:28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17-Aug-2026</v>
          </cell>
          <cell r="AK581" t="str">
            <v>10-Aug-2026 17:45:38</v>
          </cell>
          <cell r="AL581" t="str">
            <v>10-Aug-2026 11:09:47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MM-ZTK-1F-GEN-SAF-RPT-0007</v>
          </cell>
          <cell r="C582" t="str">
            <v>SIL CLASSIFICATION REPORT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B - Engineering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SAF</v>
          </cell>
          <cell r="M582" t="str">
            <v>Safety Engineering</v>
          </cell>
          <cell r="N582" t="str">
            <v>RPT</v>
          </cell>
          <cell r="O582" t="str">
            <v>Report</v>
          </cell>
          <cell r="P582" t="str">
            <v>0</v>
          </cell>
          <cell r="Q582" t="str">
            <v>Submitted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20-Jul-2026 10:34:28</v>
          </cell>
          <cell r="V582" t="str">
            <v>wisuda.c@jutal.com</v>
          </cell>
          <cell r="W582" t="str">
            <v>20-Jul-2026 14:58:39</v>
          </cell>
          <cell r="X582" t="str">
            <v>Jumpol Sudjitjul</v>
          </cell>
          <cell r="Y582" t="str">
            <v>27-Jul-2026</v>
          </cell>
          <cell r="Z582" t="str">
            <v/>
          </cell>
          <cell r="AA582" t="str">
            <v>Arnon Srisuwan</v>
          </cell>
          <cell r="AB582" t="str">
            <v>31-Jul-2026</v>
          </cell>
          <cell r="AC582" t="str">
            <v>10-Aug-2026 10:27:04</v>
          </cell>
          <cell r="AD582" t="str">
            <v>Pornlert Wanaphattharaphan</v>
          </cell>
          <cell r="AE582" t="str">
            <v>03-Aug-2026</v>
          </cell>
          <cell r="AF582" t="str">
            <v>11-Aug-2026 23:41:55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04-Aug-2026</v>
          </cell>
          <cell r="AK582" t="str">
            <v>13-Aug-2026 11:11:42</v>
          </cell>
          <cell r="AL582" t="str">
            <v>13-Aug-2026 05:56:11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MM-ZTK-1F-GEN-SAF-RPT-0008</v>
          </cell>
          <cell r="C583" t="str">
            <v>SIL CLOSE-OUT REPORT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B - Engineering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SAF</v>
          </cell>
          <cell r="M583" t="str">
            <v>Safety Engineering</v>
          </cell>
          <cell r="N583" t="str">
            <v>RPT</v>
          </cell>
          <cell r="O583" t="str">
            <v>Report</v>
          </cell>
          <cell r="P583" t="str">
            <v>0</v>
          </cell>
          <cell r="Q583" t="str">
            <v>Submitted</v>
          </cell>
          <cell r="R583" t="str">
            <v>IFR</v>
          </cell>
          <cell r="S583" t="str">
            <v>Issued for Review</v>
          </cell>
          <cell r="T583" t="str">
            <v/>
          </cell>
          <cell r="U583" t="str">
            <v>31-Jul-2026 09:29:38</v>
          </cell>
          <cell r="V583" t="str">
            <v>wisuda.c@jutal.com</v>
          </cell>
          <cell r="W583" t="str">
            <v>31-Jul-2026 09:44:33</v>
          </cell>
          <cell r="X583" t="str">
            <v>Jumpol Sudjitjul</v>
          </cell>
          <cell r="Y583" t="str">
            <v>07-Aug-2026</v>
          </cell>
          <cell r="Z583" t="str">
            <v>06-Aug-2026 22:05:09</v>
          </cell>
          <cell r="AA583" t="str">
            <v>Arnon Srisuwan</v>
          </cell>
          <cell r="AB583" t="str">
            <v>11-Aug-2026</v>
          </cell>
          <cell r="AC583" t="str">
            <v>10-Aug-2026 10:27:54</v>
          </cell>
          <cell r="AD583" t="str">
            <v>Pornlert Wanaphattharaphan</v>
          </cell>
          <cell r="AE583" t="str">
            <v>13-Aug-2026</v>
          </cell>
          <cell r="AF583" t="str">
            <v>16-Aug-2026 10:35:50</v>
          </cell>
          <cell r="AG583" t="str">
            <v>APPR</v>
          </cell>
          <cell r="AH583" t="str">
            <v>Approved</v>
          </cell>
          <cell r="AI583" t="str">
            <v>Jumpol Sudjitjul</v>
          </cell>
          <cell r="AJ583" t="str">
            <v>14-Aug-2026</v>
          </cell>
          <cell r="AK583" t="str">
            <v>17-Aug-2026 13:59:58</v>
          </cell>
          <cell r="AL583" t="str">
            <v>17-Aug-2026 07:22:27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MM-ZTK-1F-GEN-SAF-RPT-0011</v>
          </cell>
          <cell r="C584" t="str">
            <v>FIRE AND EXPLOSION RISK ANALYSIS (FERA) REPORT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SAF</v>
          </cell>
          <cell r="M584" t="str">
            <v>Safety Engineering</v>
          </cell>
          <cell r="N584" t="str">
            <v>RPT</v>
          </cell>
          <cell r="O584" t="str">
            <v>Report</v>
          </cell>
          <cell r="P584" t="str">
            <v>0</v>
          </cell>
          <cell r="Q584" t="str">
            <v>Submitted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03-Jul-2026 20:33:13</v>
          </cell>
          <cell r="V584" t="str">
            <v>wisuda.c@jutal.com</v>
          </cell>
          <cell r="W584" t="str">
            <v>04-Jul-2026 15:02:15</v>
          </cell>
          <cell r="X584" t="str">
            <v>Jumpol Sudjitjul</v>
          </cell>
          <cell r="Y584" t="str">
            <v>10-Jul-2026</v>
          </cell>
          <cell r="Z584" t="str">
            <v>12-Jul-2026 10:08:51</v>
          </cell>
          <cell r="AA584" t="str">
            <v>Arnon Srisuwan</v>
          </cell>
          <cell r="AB584" t="str">
            <v>14-Jul-2026</v>
          </cell>
          <cell r="AC584" t="str">
            <v>03-Aug-2026 10:11:53</v>
          </cell>
          <cell r="AD584" t="str">
            <v>Pornlert Wanaphattharaphan</v>
          </cell>
          <cell r="AE584" t="str">
            <v>15-Jul-2026</v>
          </cell>
          <cell r="AF584" t="str">
            <v>03-Aug-2026 23:14:23</v>
          </cell>
          <cell r="AG584" t="str">
            <v>APPR</v>
          </cell>
          <cell r="AH584" t="str">
            <v>Approved</v>
          </cell>
          <cell r="AI584" t="str">
            <v>Jumpol Sudjitjul</v>
          </cell>
          <cell r="AJ584" t="str">
            <v>16-Jul-2026</v>
          </cell>
          <cell r="AK584" t="str">
            <v>04-Aug-2026 09:19:49</v>
          </cell>
          <cell r="AL584" t="str">
            <v>04-Aug-2026 02:56:40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MM-ZTK-1F-GEN-SAF-RPT-0012</v>
          </cell>
          <cell r="C585" t="str">
            <v>VENT GAS DISPERSION &amp; THERMAL RADIATION STUDY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SAF</v>
          </cell>
          <cell r="M585" t="str">
            <v>Safety Engineering</v>
          </cell>
          <cell r="N585" t="str">
            <v>RPT</v>
          </cell>
          <cell r="O585" t="str">
            <v>Report</v>
          </cell>
          <cell r="P585" t="str">
            <v>0</v>
          </cell>
          <cell r="Q585" t="str">
            <v>Submitted</v>
          </cell>
          <cell r="R585" t="str">
            <v>IFR</v>
          </cell>
          <cell r="S585" t="str">
            <v>Issued for Review</v>
          </cell>
          <cell r="T585" t="str">
            <v/>
          </cell>
          <cell r="U585" t="str">
            <v>23-Jun-2026 11:30:29</v>
          </cell>
          <cell r="V585" t="str">
            <v>wisuda.c@jutal.com</v>
          </cell>
          <cell r="W585" t="str">
            <v>23-Jun-2026 12:44:47</v>
          </cell>
          <cell r="X585" t="str">
            <v>Jumpol Sudjitjul</v>
          </cell>
          <cell r="Y585" t="str">
            <v>30-Jun-2026</v>
          </cell>
          <cell r="Z585" t="str">
            <v>30-Jun-2026 22:18:27</v>
          </cell>
          <cell r="AA585" t="str">
            <v>Arnon Srisuwan</v>
          </cell>
          <cell r="AB585" t="str">
            <v>02-Jul-2026</v>
          </cell>
          <cell r="AC585" t="str">
            <v>08-Jul-2026 16:11:46</v>
          </cell>
          <cell r="AD585" t="str">
            <v>Pornlert Wanaphattharaphan</v>
          </cell>
          <cell r="AE585" t="str">
            <v>03-Jul-2026</v>
          </cell>
          <cell r="AF585" t="str">
            <v>10-Jul-2026 00:04:50</v>
          </cell>
          <cell r="AG585" t="str">
            <v>AWC</v>
          </cell>
          <cell r="AH585" t="str">
            <v>Approved with Comment</v>
          </cell>
          <cell r="AI585" t="str">
            <v>Jumpol Sudjitjul</v>
          </cell>
          <cell r="AJ585" t="str">
            <v>06-Jul-2026</v>
          </cell>
          <cell r="AK585" t="str">
            <v>10-Jul-2026 08:09:41</v>
          </cell>
          <cell r="AL585" t="str">
            <v>10-Jul-2026 02:08:56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MM-ZTK-1F-GEN-SAF-RPT-0015</v>
          </cell>
          <cell r="C586" t="str">
            <v>QUANTITATIVE RISK ASSESSMENT (QRA) REPORT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SAF</v>
          </cell>
          <cell r="M586" t="str">
            <v>Safety Engineering</v>
          </cell>
          <cell r="N586" t="str">
            <v>RPT</v>
          </cell>
          <cell r="O586" t="str">
            <v>Report</v>
          </cell>
          <cell r="P586" t="str">
            <v>0</v>
          </cell>
          <cell r="Q586" t="str">
            <v>Submitted</v>
          </cell>
          <cell r="R586" t="str">
            <v>IFR</v>
          </cell>
          <cell r="S586" t="str">
            <v>Issued for Review</v>
          </cell>
          <cell r="T586" t="str">
            <v/>
          </cell>
          <cell r="U586" t="str">
            <v>31-Jul-2026 11:28:03</v>
          </cell>
          <cell r="V586" t="str">
            <v>wisuda.c@jutal.com</v>
          </cell>
          <cell r="W586" t="str">
            <v>31-Jul-2026 13:54:04</v>
          </cell>
          <cell r="X586" t="str">
            <v>Jumpol Sudjitjul</v>
          </cell>
          <cell r="Y586" t="str">
            <v>07-Aug-2026</v>
          </cell>
          <cell r="Z586" t="str">
            <v>06-Aug-2026 22:55:09</v>
          </cell>
          <cell r="AA586" t="str">
            <v>Arnon Srisuwan</v>
          </cell>
          <cell r="AB586" t="str">
            <v>11-Aug-2026</v>
          </cell>
          <cell r="AC586" t="str">
            <v>10-Aug-2026 11:23:37</v>
          </cell>
          <cell r="AD586" t="str">
            <v>Pornlert Wanaphattharaphan</v>
          </cell>
          <cell r="AE586" t="str">
            <v>13-Aug-2026</v>
          </cell>
          <cell r="AF586" t="str">
            <v>16-Aug-2026 10:36:42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14-Aug-2026</v>
          </cell>
          <cell r="AK586" t="str">
            <v>17-Aug-2026 14:01:42</v>
          </cell>
          <cell r="AL586" t="str">
            <v>17-Aug-2026 08:53:43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MM-ZTK-1F-GEN-SAF-RPT-0016</v>
          </cell>
          <cell r="C587" t="str">
            <v>SAFETY CRITICAL ELEMENTS &amp; PERFORMANCE STANDARDS (SCEPS)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SAF</v>
          </cell>
          <cell r="M587" t="str">
            <v>Safety Engineering</v>
          </cell>
          <cell r="N587" t="str">
            <v>RPT</v>
          </cell>
          <cell r="O587" t="str">
            <v>Report</v>
          </cell>
          <cell r="P587" t="str">
            <v>0</v>
          </cell>
          <cell r="Q587" t="str">
            <v>Revised</v>
          </cell>
          <cell r="R587" t="str">
            <v>IFR</v>
          </cell>
          <cell r="S587" t="str">
            <v>Issued for Review</v>
          </cell>
          <cell r="T587" t="str">
            <v/>
          </cell>
          <cell r="U587" t="str">
            <v>04-Sep-2026 16:15:23</v>
          </cell>
          <cell r="V587" t="str">
            <v>wisuda.c@jutal.com</v>
          </cell>
          <cell r="W587" t="str">
            <v/>
          </cell>
          <cell r="Y587" t="str">
            <v/>
          </cell>
          <cell r="Z587" t="str">
            <v/>
          </cell>
          <cell r="AB587" t="str">
            <v/>
          </cell>
          <cell r="AC587" t="str">
            <v/>
          </cell>
          <cell r="AE587" t="str">
            <v/>
          </cell>
          <cell r="AF587" t="str">
            <v/>
          </cell>
          <cell r="AG587" t="str">
            <v/>
          </cell>
          <cell r="AJ587" t="str">
            <v/>
          </cell>
          <cell r="AK587" t="str">
            <v/>
          </cell>
          <cell r="AL587" t="str">
            <v/>
          </cell>
          <cell r="AM587" t="str">
            <v>0</v>
          </cell>
          <cell r="AP587" t="str">
            <v/>
          </cell>
          <cell r="AQ587" t="str">
            <v>Locate</v>
          </cell>
        </row>
        <row r="588">
          <cell r="B588" t="str">
            <v>MM-ZTK-1F-GEN-SAF-RPT-0017</v>
          </cell>
          <cell r="C588" t="str">
            <v>SAFETY ENGINEERING ACTION TRACKING SYSTEM (SEAMS) REPORT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B - Engineering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SAF</v>
          </cell>
          <cell r="M588" t="str">
            <v>Safety Engineering</v>
          </cell>
          <cell r="N588" t="str">
            <v>RPT</v>
          </cell>
          <cell r="O588" t="str">
            <v>Report</v>
          </cell>
          <cell r="P588" t="str">
            <v>0</v>
          </cell>
          <cell r="Q588" t="str">
            <v>Submitted</v>
          </cell>
          <cell r="R588" t="str">
            <v>IFR</v>
          </cell>
          <cell r="S588" t="str">
            <v>Issued for Review</v>
          </cell>
          <cell r="T588" t="str">
            <v/>
          </cell>
          <cell r="U588" t="str">
            <v>17-Aug-2026 14:23:16</v>
          </cell>
          <cell r="V588" t="str">
            <v>wisuda.c@jutal.com</v>
          </cell>
          <cell r="W588" t="str">
            <v>17-Aug-2026 15:57:00</v>
          </cell>
          <cell r="X588" t="str">
            <v>Jumpol Sudjitjul</v>
          </cell>
          <cell r="Y588" t="str">
            <v>24-Aug-2026</v>
          </cell>
          <cell r="Z588" t="str">
            <v/>
          </cell>
          <cell r="AA588" t="str">
            <v>Arnon Srisuwan</v>
          </cell>
          <cell r="AB588" t="str">
            <v>26-Aug-2026</v>
          </cell>
          <cell r="AC588" t="str">
            <v>24-Aug-2026 11:19:04</v>
          </cell>
          <cell r="AD588" t="str">
            <v>Pornlert Wanaphattharaphan</v>
          </cell>
          <cell r="AE588" t="str">
            <v>27-Aug-2026</v>
          </cell>
          <cell r="AF588" t="str">
            <v>27-Aug-2026 22:34:05</v>
          </cell>
          <cell r="AG588" t="str">
            <v>APPR</v>
          </cell>
          <cell r="AH588" t="str">
            <v>Approved</v>
          </cell>
          <cell r="AI588" t="str">
            <v>Jumpol Sudjitjul</v>
          </cell>
          <cell r="AJ588" t="str">
            <v>28-Aug-2026</v>
          </cell>
          <cell r="AK588" t="str">
            <v>28-Aug-2026 10:56:25</v>
          </cell>
          <cell r="AL588" t="str">
            <v>28-Aug-2026 04:30:35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MM-ZTK-1F-GEN-SAF-RPT-0020</v>
          </cell>
          <cell r="C589" t="str">
            <v>SIL VERIFICATION REPORT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GEN</v>
          </cell>
          <cell r="J589" t="str">
            <v/>
          </cell>
          <cell r="K589" t="str">
            <v/>
          </cell>
          <cell r="L589" t="str">
            <v>SAF</v>
          </cell>
          <cell r="M589" t="str">
            <v>Safety Engineering</v>
          </cell>
          <cell r="N589" t="str">
            <v>RPT</v>
          </cell>
          <cell r="O589" t="str">
            <v>Report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03-Aug-2026 10:55:28</v>
          </cell>
          <cell r="V589" t="str">
            <v>wisuda.c@jutal.com</v>
          </cell>
          <cell r="W589" t="str">
            <v>03-Aug-2026 14:23:35</v>
          </cell>
          <cell r="X589" t="str">
            <v>Jumpol Sudjitjul</v>
          </cell>
          <cell r="Y589" t="str">
            <v>10-Aug-2026</v>
          </cell>
          <cell r="Z589" t="str">
            <v>10-Aug-2026 00:00:05</v>
          </cell>
          <cell r="AA589" t="str">
            <v>Arnon Srisuwan</v>
          </cell>
          <cell r="AB589" t="str">
            <v>13-Aug-2026</v>
          </cell>
          <cell r="AC589" t="str">
            <v>10-Aug-2026 11:24:14</v>
          </cell>
          <cell r="AD589" t="str">
            <v>Pornlert Wanaphattharaphan</v>
          </cell>
          <cell r="AE589" t="str">
            <v>14-Aug-2026</v>
          </cell>
          <cell r="AF589" t="str">
            <v>16-Aug-2026 23:11:37</v>
          </cell>
          <cell r="AG589" t="str">
            <v>APPR</v>
          </cell>
          <cell r="AH589" t="str">
            <v>Approved</v>
          </cell>
          <cell r="AI589" t="str">
            <v>Jumpol Sudjitjul</v>
          </cell>
          <cell r="AJ589" t="str">
            <v>17-Aug-2026</v>
          </cell>
          <cell r="AK589" t="str">
            <v>17-Aug-2026 14:02:30</v>
          </cell>
          <cell r="AL589" t="str">
            <v>17-Aug-2026 09:07:08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MM-ZTK-1F-GEN-SAF-RPT-0100</v>
          </cell>
          <cell r="C590" t="str">
            <v>CRITICAL RATING ANALYSIS REPORT(SAFETY)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SAF</v>
          </cell>
          <cell r="M590" t="str">
            <v>Safety Engineering</v>
          </cell>
          <cell r="N590" t="str">
            <v>RPT</v>
          </cell>
          <cell r="O590" t="str">
            <v>Report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19-Jun-2026 09:24:45</v>
          </cell>
          <cell r="V590" t="str">
            <v>zm169dc@jutal.com</v>
          </cell>
          <cell r="W590" t="str">
            <v>19-Jun-2026 10:27:41</v>
          </cell>
          <cell r="X590" t="str">
            <v>Jumpol Sudjitjul</v>
          </cell>
          <cell r="Y590" t="str">
            <v>26-Jun-2026</v>
          </cell>
          <cell r="Z590" t="str">
            <v/>
          </cell>
          <cell r="AA590" t="str">
            <v>Arnon Srisuwan</v>
          </cell>
          <cell r="AB590" t="str">
            <v>30-Jun-2026</v>
          </cell>
          <cell r="AC590" t="str">
            <v>22-Jun-2026 08:46:01</v>
          </cell>
          <cell r="AD590" t="str">
            <v>Pornlert Wanaphattharaphan</v>
          </cell>
          <cell r="AE590" t="str">
            <v>01-Jul-2026</v>
          </cell>
          <cell r="AF590" t="str">
            <v>24-Jun-2026 23:23:53</v>
          </cell>
          <cell r="AG590" t="str">
            <v>APPR</v>
          </cell>
          <cell r="AH590" t="str">
            <v>Approved</v>
          </cell>
          <cell r="AI590" t="str">
            <v>Jumpol Sudjitjul</v>
          </cell>
          <cell r="AJ590" t="str">
            <v>02-Jul-2026</v>
          </cell>
          <cell r="AK590" t="str">
            <v>25-Jun-2026 13:37:27</v>
          </cell>
          <cell r="AL590" t="str">
            <v>25-Jun-2026 08:01:49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MM-ZTK-1F-GEN-SAF-RPT-0101</v>
          </cell>
          <cell r="C591" t="str">
            <v>FIRE FIGHTING EQUIPMENT AND LIVE SAVING AND SAFETY EQUIPMENT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SAF</v>
          </cell>
          <cell r="M591" t="str">
            <v>Safety Engineering</v>
          </cell>
          <cell r="N591" t="str">
            <v>RPT</v>
          </cell>
          <cell r="O591" t="str">
            <v>Report</v>
          </cell>
          <cell r="P591" t="str">
            <v>0</v>
          </cell>
          <cell r="Q591" t="str">
            <v>Submitted</v>
          </cell>
          <cell r="R591" t="str">
            <v>Issued for Review</v>
          </cell>
          <cell r="S591" t="str">
            <v>Issued for Review</v>
          </cell>
          <cell r="T591" t="str">
            <v/>
          </cell>
          <cell r="U591" t="str">
            <v>30-Apr-2026 16:50:34</v>
          </cell>
          <cell r="V591" t="str">
            <v>zm169dc@jutal.com</v>
          </cell>
          <cell r="W591" t="str">
            <v>01-May-2026 11:02:56</v>
          </cell>
          <cell r="X591" t="str">
            <v>Jumpol Sudjitjul</v>
          </cell>
          <cell r="Y591" t="str">
            <v/>
          </cell>
          <cell r="Z591" t="str">
            <v>10-May-2026 14:22:46</v>
          </cell>
          <cell r="AB591" t="str">
            <v/>
          </cell>
          <cell r="AC591" t="str">
            <v/>
          </cell>
          <cell r="AE591" t="str">
            <v/>
          </cell>
          <cell r="AF591" t="str">
            <v/>
          </cell>
          <cell r="AG591" t="str">
            <v/>
          </cell>
          <cell r="AJ591" t="str">
            <v/>
          </cell>
          <cell r="AK591" t="str">
            <v/>
          </cell>
          <cell r="AL591" t="str">
            <v>30-Apr-2026 08:06:59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MM-ZTK-1F-GEN-SAF-RPT-0102</v>
          </cell>
          <cell r="C592" t="str">
            <v>SAFETY SIGNS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SAF</v>
          </cell>
          <cell r="M592" t="str">
            <v>Safety Engineering</v>
          </cell>
          <cell r="N592" t="str">
            <v>RPT</v>
          </cell>
          <cell r="O592" t="str">
            <v>Report</v>
          </cell>
          <cell r="P592" t="str">
            <v>0</v>
          </cell>
          <cell r="Q592" t="str">
            <v>Submitted</v>
          </cell>
          <cell r="R592" t="str">
            <v>Issued for Review</v>
          </cell>
          <cell r="S592" t="str">
            <v>Issued for Review</v>
          </cell>
          <cell r="T592" t="str">
            <v/>
          </cell>
          <cell r="U592" t="str">
            <v>30-Apr-2026 16:51:02</v>
          </cell>
          <cell r="V592" t="str">
            <v>zm169dc@jutal.com</v>
          </cell>
          <cell r="W592" t="str">
            <v>01-May-2026 11:03:20</v>
          </cell>
          <cell r="X592" t="str">
            <v>Jumpol Sudjitjul</v>
          </cell>
          <cell r="Y592" t="str">
            <v/>
          </cell>
          <cell r="Z592" t="str">
            <v>10-May-2026 14:23:21</v>
          </cell>
          <cell r="AB592" t="str">
            <v/>
          </cell>
          <cell r="AC592" t="str">
            <v/>
          </cell>
          <cell r="AE592" t="str">
            <v/>
          </cell>
          <cell r="AF592" t="str">
            <v/>
          </cell>
          <cell r="AG592" t="str">
            <v/>
          </cell>
          <cell r="AJ592" t="str">
            <v/>
          </cell>
          <cell r="AK592" t="str">
            <v/>
          </cell>
          <cell r="AL592" t="str">
            <v>30-Apr-2026 08:07:17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MM-ZTK-1F-GEN-SAF-SPE-0001</v>
          </cell>
          <cell r="C593" t="str">
            <v>SPECIFICATION FOR FIRE FIGHTING, SAFETY EQUIPMENT AND SAFETY SIGN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SAF</v>
          </cell>
          <cell r="M593" t="str">
            <v>Safety Engineering</v>
          </cell>
          <cell r="N593" t="str">
            <v>SPE</v>
          </cell>
          <cell r="O593" t="str">
            <v>Specification</v>
          </cell>
          <cell r="P593" t="str">
            <v>0</v>
          </cell>
          <cell r="Q593" t="str">
            <v>Submitted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05-May-2026 11:06:33</v>
          </cell>
          <cell r="V593" t="str">
            <v>wisuda.c@jutal.com</v>
          </cell>
          <cell r="W593" t="str">
            <v>05-May-2026 11:32:36</v>
          </cell>
          <cell r="X593" t="str">
            <v>Jumpol Sudjitjul</v>
          </cell>
          <cell r="Y593" t="str">
            <v>12-May-2026</v>
          </cell>
          <cell r="Z593" t="str">
            <v/>
          </cell>
          <cell r="AA593" t="str">
            <v>Arnon Srisuwan</v>
          </cell>
          <cell r="AB593" t="str">
            <v>14-May-2026</v>
          </cell>
          <cell r="AC593" t="str">
            <v>07-Jun-2026 19:11:13</v>
          </cell>
          <cell r="AD593" t="str">
            <v>Pornlert Wanaphattharaphan</v>
          </cell>
          <cell r="AE593" t="str">
            <v>15-May-2026</v>
          </cell>
          <cell r="AF593" t="str">
            <v>08-Jun-2026 00:10:05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18-May-2026</v>
          </cell>
          <cell r="AK593" t="str">
            <v>08-Jun-2026 08:53:59</v>
          </cell>
          <cell r="AL593" t="str">
            <v>08-Jun-2026 09:15:31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MM-ZTK-1F-GEN-SAF-STU-0001</v>
          </cell>
          <cell r="C594" t="str">
            <v>BOW - TIE STUDY REPORT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SAF</v>
          </cell>
          <cell r="M594" t="str">
            <v>Safety Engineering</v>
          </cell>
          <cell r="N594" t="str">
            <v>STU</v>
          </cell>
          <cell r="O594" t="str">
            <v>Study Report</v>
          </cell>
          <cell r="P594" t="str">
            <v>0</v>
          </cell>
          <cell r="Q594" t="str">
            <v>Submitted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31-Jul-2026 09:30:12</v>
          </cell>
          <cell r="V594" t="str">
            <v>wisuda.c@jutal.com</v>
          </cell>
          <cell r="W594" t="str">
            <v>31-Jul-2026 09:40:27</v>
          </cell>
          <cell r="X594" t="str">
            <v>Jumpol Sudjitjul</v>
          </cell>
          <cell r="Y594" t="str">
            <v>07-Aug-2026</v>
          </cell>
          <cell r="Z594" t="str">
            <v>06-Aug-2026 21:33:37</v>
          </cell>
          <cell r="AA594" t="str">
            <v>Arnon Srisuwan</v>
          </cell>
          <cell r="AB594" t="str">
            <v>11-Aug-2026</v>
          </cell>
          <cell r="AC594" t="str">
            <v>17-Aug-2026 10:21:29</v>
          </cell>
          <cell r="AD594" t="str">
            <v>Pornlert Wanaphattharaphan</v>
          </cell>
          <cell r="AE594" t="str">
            <v>13-Aug-2026</v>
          </cell>
          <cell r="AF594" t="str">
            <v>20-Aug-2026 21:24:19</v>
          </cell>
          <cell r="AG594" t="str">
            <v>APPR</v>
          </cell>
          <cell r="AH594" t="str">
            <v>Approved</v>
          </cell>
          <cell r="AI594" t="str">
            <v>Jumpol Sudjitjul</v>
          </cell>
          <cell r="AJ594" t="str">
            <v>14-Aug-2026</v>
          </cell>
          <cell r="AK594" t="str">
            <v>21-Aug-2026 10:38:13</v>
          </cell>
          <cell r="AL594" t="str">
            <v>21-Aug-2026 04:04:39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MM-ZTK-1F-GEN-SAF-STU-0002</v>
          </cell>
          <cell r="C595" t="str">
            <v>DROPPED OBJECT STUDY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SAF</v>
          </cell>
          <cell r="M595" t="str">
            <v>Safety Engineering</v>
          </cell>
          <cell r="N595" t="str">
            <v>STU</v>
          </cell>
          <cell r="O595" t="str">
            <v>Study Report</v>
          </cell>
          <cell r="P595" t="str">
            <v>0</v>
          </cell>
          <cell r="Q595" t="str">
            <v>Submitted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25-Jun-2026 23:08:38</v>
          </cell>
          <cell r="V595" t="str">
            <v>wisuda.c@jutal.com</v>
          </cell>
          <cell r="W595" t="str">
            <v>26-Jun-2026 08:52:58</v>
          </cell>
          <cell r="X595" t="str">
            <v>Jumpol Sudjitjul</v>
          </cell>
          <cell r="Y595" t="str">
            <v>03-Jul-2026</v>
          </cell>
          <cell r="Z595" t="str">
            <v>06-Jul-2026 16:25:00</v>
          </cell>
          <cell r="AA595" t="str">
            <v>Arnon Srisuwan</v>
          </cell>
          <cell r="AB595" t="str">
            <v>07-Jul-2026</v>
          </cell>
          <cell r="AC595" t="str">
            <v>08-Jul-2026 15:52:15</v>
          </cell>
          <cell r="AD595" t="str">
            <v>Pornlert Wanaphattharaphan</v>
          </cell>
          <cell r="AE595" t="str">
            <v>08-Jul-2026</v>
          </cell>
          <cell r="AF595" t="str">
            <v>11-Jul-2026 13:47:35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09-Jul-2026</v>
          </cell>
          <cell r="AK595" t="str">
            <v>12-Jul-2026 11:35:22</v>
          </cell>
          <cell r="AL595" t="str">
            <v>12-Jul-2026 04:50:38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MM-ZTK-1F-GEN-SAF-STU-0014</v>
          </cell>
          <cell r="C596" t="str">
            <v>SAFETY, SECURITY, HEALTH AND ENVIRONMENT (SSHE) DESIGN CASE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SAF</v>
          </cell>
          <cell r="M596" t="str">
            <v>Safety Engineering</v>
          </cell>
          <cell r="N596" t="str">
            <v>STU</v>
          </cell>
          <cell r="O596" t="str">
            <v>Study Report</v>
          </cell>
          <cell r="P596" t="str">
            <v>0</v>
          </cell>
          <cell r="Q596" t="str">
            <v>In Review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28-Aug-2026 11:37:38</v>
          </cell>
          <cell r="V596" t="str">
            <v>wisuda.c@jutal.com</v>
          </cell>
          <cell r="W596" t="str">
            <v>28-Aug-2026 14:22:04</v>
          </cell>
          <cell r="X596" t="str">
            <v>Jumpol Sudjitjul</v>
          </cell>
          <cell r="Y596" t="str">
            <v>04-Sep-2026</v>
          </cell>
          <cell r="Z596" t="str">
            <v/>
          </cell>
          <cell r="AA596" t="str">
            <v>Arnon Srisuwan</v>
          </cell>
          <cell r="AB596" t="str">
            <v>08-Sep-2026</v>
          </cell>
          <cell r="AC596" t="str">
            <v/>
          </cell>
          <cell r="AD596" t="str">
            <v>Pornlert Wanaphattharaphan</v>
          </cell>
          <cell r="AE596" t="str">
            <v>09-Sep-2026</v>
          </cell>
          <cell r="AF596" t="str">
            <v/>
          </cell>
          <cell r="AG596" t="str">
            <v/>
          </cell>
          <cell r="AJ596" t="str">
            <v>10-Sep-2026</v>
          </cell>
          <cell r="AK596" t="str">
            <v/>
          </cell>
          <cell r="AL596" t="str">
            <v/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MM-ZTK-1F-GEN-SSHE-CER-5001</v>
          </cell>
          <cell r="C597" t="str">
            <v>SSHE COMMENCEMENT CERTIFICATE REPORTS WP-1(EPC)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A - Project Management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SSHE</v>
          </cell>
          <cell r="M597" t="str">
            <v>Safety, Security, Health and Environment</v>
          </cell>
          <cell r="N597" t="str">
            <v>CER</v>
          </cell>
          <cell r="O597" t="str">
            <v>Certificate</v>
          </cell>
          <cell r="P597" t="str">
            <v>0</v>
          </cell>
          <cell r="Q597" t="str">
            <v>Submitted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03-Aug-2026 19:13:46</v>
          </cell>
          <cell r="V597" t="str">
            <v>zm169dc@jutal.com</v>
          </cell>
          <cell r="W597" t="str">
            <v>04-Aug-2026 08:26:48</v>
          </cell>
          <cell r="X597" t="str">
            <v>Jumpol Sudjitjul</v>
          </cell>
          <cell r="Y597" t="str">
            <v>11-Aug-2026</v>
          </cell>
          <cell r="Z597" t="str">
            <v/>
          </cell>
          <cell r="AA597" t="str">
            <v>Ananchai Mongkonpanyanan</v>
          </cell>
          <cell r="AB597" t="str">
            <v>14-Aug-2026</v>
          </cell>
          <cell r="AC597" t="str">
            <v>16-Aug-2026 12:45:11</v>
          </cell>
          <cell r="AD597" t="str">
            <v>Prin Jitatisil</v>
          </cell>
          <cell r="AE597" t="str">
            <v>17-Aug-2026</v>
          </cell>
          <cell r="AF597" t="str">
            <v>18-Aug-2026 14:08:24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18-Aug-2026</v>
          </cell>
          <cell r="AK597" t="str">
            <v>18-Aug-2026 14:29:06</v>
          </cell>
          <cell r="AL597" t="str">
            <v>18-Aug-2026 08:42:55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MM-ZTK-1F-GEN-SSHE-PDR-0001</v>
          </cell>
          <cell r="C598" t="str">
            <v>SSHE PROGRESS MEASUREMENT PROCEDURE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A - Project Management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SSHE</v>
          </cell>
          <cell r="M598" t="str">
            <v>Safety, Security, Health and Environment</v>
          </cell>
          <cell r="N598" t="str">
            <v>PDR</v>
          </cell>
          <cell r="O598" t="str">
            <v>Procedure</v>
          </cell>
          <cell r="P598" t="str">
            <v>0</v>
          </cell>
          <cell r="Q598" t="str">
            <v>Submitted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12-Jun-2026 08:37:18</v>
          </cell>
          <cell r="V598" t="str">
            <v>26002z1fdcc@thoresen-jutal.com</v>
          </cell>
          <cell r="W598" t="str">
            <v>12-Jun-2026 15:20:19</v>
          </cell>
          <cell r="X598" t="str">
            <v>Jumpol Sudjitjul</v>
          </cell>
          <cell r="Y598" t="str">
            <v>19-Jun-2026</v>
          </cell>
          <cell r="Z598" t="str">
            <v>19-Jun-2026 01:41:34</v>
          </cell>
          <cell r="AA598" t="str">
            <v>Ananchai Mongkonpanyanan</v>
          </cell>
          <cell r="AB598" t="str">
            <v>23-Jun-2026</v>
          </cell>
          <cell r="AC598" t="str">
            <v>27-Jun-2026 11:09:31</v>
          </cell>
          <cell r="AD598" t="str">
            <v>Prin Jitatisil</v>
          </cell>
          <cell r="AE598" t="str">
            <v>24-Jun-2026</v>
          </cell>
          <cell r="AF598" t="str">
            <v>29-Jun-2026 10:50:37</v>
          </cell>
          <cell r="AG598" t="str">
            <v>AWC-C</v>
          </cell>
          <cell r="AH598" t="str">
            <v>Approved with Comment (Proceed to Rev.C)</v>
          </cell>
          <cell r="AI598" t="str">
            <v>Jumpol Sudjitjul</v>
          </cell>
          <cell r="AJ598" t="str">
            <v>25-Jun-2026</v>
          </cell>
          <cell r="AK598" t="str">
            <v>30-Jun-2026 09:42:35</v>
          </cell>
          <cell r="AL598" t="str">
            <v>30-Jun-2026 04:23:07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MM-ZTK-1F-GEN-SSHE-PDR-5001</v>
          </cell>
          <cell r="C599" t="str">
            <v>SAFETY CRITICAL ELEMENT(SCE) PROCEDURE WP-1 (EPC)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A - Project Management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SSHE</v>
          </cell>
          <cell r="M599" t="str">
            <v>Safety, Security, Health and Environment</v>
          </cell>
          <cell r="N599" t="str">
            <v>PDR</v>
          </cell>
          <cell r="O599" t="str">
            <v>Procedure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15-Jun-2026 16:52:17</v>
          </cell>
          <cell r="V599" t="str">
            <v>zm169dc@jutal.com</v>
          </cell>
          <cell r="W599" t="str">
            <v>16-Jun-2026 10:28:08</v>
          </cell>
          <cell r="X599" t="str">
            <v>Jumpol Sudjitjul</v>
          </cell>
          <cell r="Y599" t="str">
            <v>23-Jun-2026</v>
          </cell>
          <cell r="Z599" t="str">
            <v/>
          </cell>
          <cell r="AA599" t="str">
            <v>Ananchai Mongkonpanyanan</v>
          </cell>
          <cell r="AB599" t="str">
            <v>25-Jun-2026</v>
          </cell>
          <cell r="AC599" t="str">
            <v>30-Jun-2026 11:57:46</v>
          </cell>
          <cell r="AD599" t="str">
            <v>Prin Jitatisil</v>
          </cell>
          <cell r="AE599" t="str">
            <v>26-Jun-2026</v>
          </cell>
          <cell r="AF599" t="str">
            <v>01-Jul-2026 09:51:56</v>
          </cell>
          <cell r="AG599" t="str">
            <v>AWC-C</v>
          </cell>
          <cell r="AH599" t="str">
            <v>Approved with Comment (Proceed to Rev.C)</v>
          </cell>
          <cell r="AI599" t="str">
            <v>Jumpol Sudjitjul</v>
          </cell>
          <cell r="AJ599" t="str">
            <v>29-Jun-2026</v>
          </cell>
          <cell r="AK599" t="str">
            <v>01-Jul-2026 15:35:20</v>
          </cell>
          <cell r="AL599" t="str">
            <v>01-Jul-2026 09:02:40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MM-ZTK-1F-GEN-SSHE-PDR-8001</v>
          </cell>
          <cell r="C600" t="str">
            <v>INCIDENT AND ANOMALY MANAGEMENT PROCEDURE - WP01 (T&amp;I)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A - Project Management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SSHE</v>
          </cell>
          <cell r="M600" t="str">
            <v>Safety, Security, Health and Environment</v>
          </cell>
          <cell r="N600" t="str">
            <v>PDR</v>
          </cell>
          <cell r="O600" t="str">
            <v>Procedure</v>
          </cell>
          <cell r="P600" t="str">
            <v>0</v>
          </cell>
          <cell r="Q600" t="str">
            <v>Submitted</v>
          </cell>
          <cell r="R600" t="str">
            <v>IFR</v>
          </cell>
          <cell r="S600" t="str">
            <v>Issued for Review</v>
          </cell>
          <cell r="T600" t="str">
            <v/>
          </cell>
          <cell r="U600" t="str">
            <v>04-Jun-2026 14:56:07</v>
          </cell>
          <cell r="V600" t="str">
            <v>kjb@coes.cn</v>
          </cell>
          <cell r="W600" t="str">
            <v>04-Jun-2026 16:40:37</v>
          </cell>
          <cell r="X600" t="str">
            <v>Jumpol Sudjitjul</v>
          </cell>
          <cell r="Y600" t="str">
            <v>11-Jun-2026</v>
          </cell>
          <cell r="Z600" t="str">
            <v>17-Jun-2026 22:05:19</v>
          </cell>
          <cell r="AA600" t="str">
            <v>Ananchai Mongkonpanyanan</v>
          </cell>
          <cell r="AB600" t="str">
            <v>15-Jun-2026</v>
          </cell>
          <cell r="AC600" t="str">
            <v>21-Jun-2026 18:36:01</v>
          </cell>
          <cell r="AD600" t="str">
            <v>Prin Jitatisil</v>
          </cell>
          <cell r="AE600" t="str">
            <v>16-Jun-2026</v>
          </cell>
          <cell r="AF600" t="str">
            <v>23-Jun-2026 16:27:54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17-Jun-2026</v>
          </cell>
          <cell r="AK600" t="str">
            <v>23-Jun-2026 16:33:54</v>
          </cell>
          <cell r="AL600" t="str">
            <v>23-Jun-2026 10:04:27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MM-ZTK-1F-GEN-SSHE-PDR-8002</v>
          </cell>
          <cell r="C601" t="str">
            <v>SUB-CONTRACTOR SSHE MANAGEMENT, PRE- SELECTION AND AUDIT PROCEDURE WORK PACKAGE 1 (T&amp;I)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A - Project Management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SSHE</v>
          </cell>
          <cell r="M601" t="str">
            <v>Safety, Security, Health and Environment</v>
          </cell>
          <cell r="N601" t="str">
            <v>PDR</v>
          </cell>
          <cell r="O601" t="str">
            <v>Procedure</v>
          </cell>
          <cell r="P601" t="str">
            <v>0</v>
          </cell>
          <cell r="Q601" t="str">
            <v>Submitted</v>
          </cell>
          <cell r="R601" t="str">
            <v>IFR</v>
          </cell>
          <cell r="S601" t="str">
            <v>Issued for Review</v>
          </cell>
          <cell r="T601" t="str">
            <v/>
          </cell>
          <cell r="U601" t="str">
            <v>29-Apr-2026 09:14:36</v>
          </cell>
          <cell r="V601" t="str">
            <v>kjb@coes.cn</v>
          </cell>
          <cell r="W601" t="str">
            <v>29-Apr-2026 09:43:59</v>
          </cell>
          <cell r="X601" t="str">
            <v>Jumpol Sudjitjul</v>
          </cell>
          <cell r="Y601" t="str">
            <v>08-May-2026</v>
          </cell>
          <cell r="Z601" t="str">
            <v>04-May-2026 14:46:38</v>
          </cell>
          <cell r="AA601" t="str">
            <v>Ananchai Mongkonpanyanan</v>
          </cell>
          <cell r="AB601" t="str">
            <v>12-May-2026</v>
          </cell>
          <cell r="AC601" t="str">
            <v>06-May-2026 10:46:33</v>
          </cell>
          <cell r="AD601" t="str">
            <v>Prin Jitatisil</v>
          </cell>
          <cell r="AE601" t="str">
            <v>13-May-2026</v>
          </cell>
          <cell r="AF601" t="str">
            <v>07-May-2026 10:41:13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14-May-2026</v>
          </cell>
          <cell r="AK601" t="str">
            <v>07-May-2026 10:55:26</v>
          </cell>
          <cell r="AL601" t="str">
            <v>07-May-2026 12:15:15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MM-ZTK-1F-GEN-SSHE-PDR-8003</v>
          </cell>
          <cell r="C602" t="str">
            <v>PERMIT TO WORK (PTW) PROCEDURE - WP-1 (T&amp;I)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A - Project Management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SSHE</v>
          </cell>
          <cell r="M602" t="str">
            <v>Safety, Security, Health and Environment</v>
          </cell>
          <cell r="N602" t="str">
            <v>PDR</v>
          </cell>
          <cell r="O602" t="str">
            <v>Procedure</v>
          </cell>
          <cell r="P602" t="str">
            <v>0</v>
          </cell>
          <cell r="Q602" t="str">
            <v>Submitted</v>
          </cell>
          <cell r="R602" t="str">
            <v>IFR</v>
          </cell>
          <cell r="S602" t="str">
            <v>Issued for Review</v>
          </cell>
          <cell r="T602" t="str">
            <v/>
          </cell>
          <cell r="U602" t="str">
            <v>16-Jul-2026 17:51:08</v>
          </cell>
          <cell r="V602" t="str">
            <v>kjb@coes.cn</v>
          </cell>
          <cell r="W602" t="str">
            <v>16-Jul-2026 20:50:47</v>
          </cell>
          <cell r="X602" t="str">
            <v>Jumpol Sudjitjul</v>
          </cell>
          <cell r="Y602" t="str">
            <v>24-Jul-2026</v>
          </cell>
          <cell r="Z602" t="str">
            <v/>
          </cell>
          <cell r="AA602" t="str">
            <v>Ananchai Mongkonpanyanan</v>
          </cell>
          <cell r="AB602" t="str">
            <v>30-Jul-2026</v>
          </cell>
          <cell r="AC602" t="str">
            <v>01-Aug-2026 17:20:43</v>
          </cell>
          <cell r="AD602" t="str">
            <v>Prin Jitatisil</v>
          </cell>
          <cell r="AE602" t="str">
            <v>31-Jul-2026</v>
          </cell>
          <cell r="AF602" t="str">
            <v>03-Aug-2026 14:09:12</v>
          </cell>
          <cell r="AG602" t="str">
            <v>AWC</v>
          </cell>
          <cell r="AH602" t="str">
            <v>Approved with Comment</v>
          </cell>
          <cell r="AI602" t="str">
            <v>Jumpol Sudjitjul</v>
          </cell>
          <cell r="AJ602" t="str">
            <v>03-Aug-2026</v>
          </cell>
          <cell r="AK602" t="str">
            <v>03-Aug-2026 14:27:02</v>
          </cell>
          <cell r="AL602" t="str">
            <v>03-Aug-2026 07:53:09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MM-ZTK-1F-GEN-SSHE-PDR-8004</v>
          </cell>
          <cell r="C603" t="str">
            <v>EMERGENCY RESPONSE PLAN (ERP) AND MEDICAL EMERGENCY RESPONSE PLAN (MERP) PROCEDURE-WP-1 (T&amp;I)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A - Project Management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SSHE</v>
          </cell>
          <cell r="M603" t="str">
            <v>Safety, Security, Health and Environment</v>
          </cell>
          <cell r="N603" t="str">
            <v>PDR</v>
          </cell>
          <cell r="O603" t="str">
            <v>Procedure</v>
          </cell>
          <cell r="P603" t="str">
            <v>0</v>
          </cell>
          <cell r="Q603" t="str">
            <v>In Review</v>
          </cell>
          <cell r="R603" t="str">
            <v>IFR</v>
          </cell>
          <cell r="S603" t="str">
            <v>Issued for Review</v>
          </cell>
          <cell r="T603" t="str">
            <v/>
          </cell>
          <cell r="U603" t="str">
            <v>17-Aug-2026 17:15:31</v>
          </cell>
          <cell r="V603" t="str">
            <v>kjb@coes.cn</v>
          </cell>
          <cell r="W603" t="str">
            <v>18-Aug-2026 08:41:01</v>
          </cell>
          <cell r="X603" t="str">
            <v>Jumpol Sudjitjul</v>
          </cell>
          <cell r="Y603" t="str">
            <v>25-Aug-2026</v>
          </cell>
          <cell r="Z603" t="str">
            <v/>
          </cell>
          <cell r="AA603" t="str">
            <v>Ananchai Mongkonpanyanan</v>
          </cell>
          <cell r="AB603" t="str">
            <v>27-Aug-2026</v>
          </cell>
          <cell r="AC603" t="str">
            <v/>
          </cell>
          <cell r="AD603" t="str">
            <v>Prin Jitatisil</v>
          </cell>
          <cell r="AE603" t="str">
            <v>28-Aug-2026</v>
          </cell>
          <cell r="AF603" t="str">
            <v/>
          </cell>
          <cell r="AG603" t="str">
            <v/>
          </cell>
          <cell r="AJ603" t="str">
            <v>31-Aug-2026</v>
          </cell>
          <cell r="AK603" t="str">
            <v/>
          </cell>
          <cell r="AL603" t="str">
            <v/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MM-ZTK-1F-GEN-SSHE-PDR-8005</v>
          </cell>
          <cell r="C604" t="str">
            <v>ENVIRONMENT AND WASTE MANAGEMENT PLAN (WMP) PROCEDURE - WP-1 (T&amp;I)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A - Project Management Doc</v>
          </cell>
          <cell r="I604" t="str">
            <v>GEN</v>
          </cell>
          <cell r="J604" t="str">
            <v/>
          </cell>
          <cell r="K604" t="str">
            <v/>
          </cell>
          <cell r="L604" t="str">
            <v>SSHE</v>
          </cell>
          <cell r="M604" t="str">
            <v>Safety, Security, Health and Environment</v>
          </cell>
          <cell r="N604" t="str">
            <v>PDR</v>
          </cell>
          <cell r="O604" t="str">
            <v>Procedure</v>
          </cell>
          <cell r="P604" t="str">
            <v>0</v>
          </cell>
          <cell r="Q604" t="str">
            <v>Submitted</v>
          </cell>
          <cell r="R604" t="str">
            <v>IFR</v>
          </cell>
          <cell r="S604" t="str">
            <v>Issued for Review</v>
          </cell>
          <cell r="T604" t="str">
            <v/>
          </cell>
          <cell r="U604" t="str">
            <v>16-Jul-2026 17:51:32</v>
          </cell>
          <cell r="V604" t="str">
            <v>kjb@coes.cn</v>
          </cell>
          <cell r="W604" t="str">
            <v>16-Jul-2026 20:52:30</v>
          </cell>
          <cell r="X604" t="str">
            <v>Jumpol Sudjitjul</v>
          </cell>
          <cell r="Y604" t="str">
            <v>24-Jul-2026</v>
          </cell>
          <cell r="Z604" t="str">
            <v/>
          </cell>
          <cell r="AA604" t="str">
            <v>Ananchai Mongkonpanyanan</v>
          </cell>
          <cell r="AB604" t="str">
            <v>30-Jul-2026</v>
          </cell>
          <cell r="AC604" t="str">
            <v>01-Aug-2026 18:35:11</v>
          </cell>
          <cell r="AD604" t="str">
            <v>Prin Jitatisil</v>
          </cell>
          <cell r="AE604" t="str">
            <v>31-Jul-2026</v>
          </cell>
          <cell r="AF604" t="str">
            <v>03-Aug-2026 14:09:22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03-Aug-2026</v>
          </cell>
          <cell r="AK604" t="str">
            <v>03-Aug-2026 14:28:13</v>
          </cell>
          <cell r="AL604" t="str">
            <v>03-Aug-2026 07:54:42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MM-ZTK-1F-GEN-SSHE-PDR-8006</v>
          </cell>
          <cell r="C605" t="str">
            <v>INFECTIOUS DISEASE OUTBREAK MANAGEMENT PROCEDURE - WP-1 (T&amp;I)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A - Project Management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SSHE</v>
          </cell>
          <cell r="M605" t="str">
            <v>Safety, Security, Health and Environment</v>
          </cell>
          <cell r="N605" t="str">
            <v>PDR</v>
          </cell>
          <cell r="O605" t="str">
            <v>Procedure</v>
          </cell>
          <cell r="P605" t="str">
            <v>0</v>
          </cell>
          <cell r="Q605" t="str">
            <v>Submitted</v>
          </cell>
          <cell r="R605" t="str">
            <v>IFR</v>
          </cell>
          <cell r="S605" t="str">
            <v>Issued for Review</v>
          </cell>
          <cell r="T605" t="str">
            <v/>
          </cell>
          <cell r="U605" t="str">
            <v>27-Jul-2026 11:25:27</v>
          </cell>
          <cell r="V605" t="str">
            <v>kjb@coes.cn</v>
          </cell>
          <cell r="W605" t="str">
            <v>27-Jul-2026 15:51:17</v>
          </cell>
          <cell r="X605" t="str">
            <v>Jumpol Sudjitjul</v>
          </cell>
          <cell r="Y605" t="str">
            <v>05-Aug-2026</v>
          </cell>
          <cell r="Z605" t="str">
            <v/>
          </cell>
          <cell r="AA605" t="str">
            <v>Ananchai Mongkonpanyanan</v>
          </cell>
          <cell r="AB605" t="str">
            <v>07-Aug-2026</v>
          </cell>
          <cell r="AC605" t="str">
            <v>01-Aug-2026 19:27:29</v>
          </cell>
          <cell r="AD605" t="str">
            <v>Prin Jitatisil</v>
          </cell>
          <cell r="AE605" t="str">
            <v>10-Aug-2026</v>
          </cell>
          <cell r="AF605" t="str">
            <v>03-Aug-2026 14:09:01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11-Aug-2026</v>
          </cell>
          <cell r="AK605" t="str">
            <v>03-Aug-2026 14:32:44</v>
          </cell>
          <cell r="AL605" t="str">
            <v>03-Aug-2026 07:56:09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MM-ZTK-1F-GEN-SSHE-PDR-9001</v>
          </cell>
          <cell r="C606" t="str">
            <v>INCIDENT AND ANOMALY MANAGEMENT PROCEDURE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A - Project Management Doc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SSHE</v>
          </cell>
          <cell r="M606" t="str">
            <v>Safety, Security, Health and Environment</v>
          </cell>
          <cell r="N606" t="str">
            <v>PDR</v>
          </cell>
          <cell r="O606" t="str">
            <v>Procedure</v>
          </cell>
          <cell r="P606" t="str">
            <v>0</v>
          </cell>
          <cell r="Q606" t="str">
            <v>Submitted</v>
          </cell>
          <cell r="R606" t="str">
            <v>IFR</v>
          </cell>
          <cell r="S606" t="str">
            <v>Issued for Review</v>
          </cell>
          <cell r="T606" t="str">
            <v/>
          </cell>
          <cell r="U606" t="str">
            <v>14-Aug-2026 16:15:37</v>
          </cell>
          <cell r="V606" t="str">
            <v>26002z1fdcc@thoresen-jutal.com</v>
          </cell>
          <cell r="W606" t="str">
            <v>14-Aug-2026 16:44:23</v>
          </cell>
          <cell r="X606" t="str">
            <v>Jumpol Sudjitjul</v>
          </cell>
          <cell r="Y606" t="str">
            <v>21-Aug-2026</v>
          </cell>
          <cell r="Z606" t="str">
            <v>20-Aug-2026 23:15:34</v>
          </cell>
          <cell r="AA606" t="str">
            <v>Ananchai Mongkonpanyanan</v>
          </cell>
          <cell r="AB606" t="str">
            <v>25-Aug-2026</v>
          </cell>
          <cell r="AC606" t="str">
            <v>31-Aug-2026 18:32:04</v>
          </cell>
          <cell r="AD606" t="str">
            <v>Prin Jitatisil</v>
          </cell>
          <cell r="AE606" t="str">
            <v>26-Aug-2026</v>
          </cell>
          <cell r="AF606" t="str">
            <v>01-Sep-2026 13:23:40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27-Aug-2026</v>
          </cell>
          <cell r="AK606" t="str">
            <v>01-Sep-2026 15:19:15</v>
          </cell>
          <cell r="AL606" t="str">
            <v>01-Sep-2026 09:06:50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MM-ZTK-1F-GEN-SSHE-PDR-9002</v>
          </cell>
          <cell r="C607" t="str">
            <v>SUB-CONTRACTOR SSHE MANAGEMENT, PRE-SELECTION AND AUDIT PROCEDURE WORK PACKAGE 2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A - Project Management Doc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SSHE</v>
          </cell>
          <cell r="M607" t="str">
            <v>Safety, Security, Health and Environment</v>
          </cell>
          <cell r="N607" t="str">
            <v>PDR</v>
          </cell>
          <cell r="O607" t="str">
            <v>Procedure</v>
          </cell>
          <cell r="P607" t="str">
            <v>0</v>
          </cell>
          <cell r="Q607" t="str">
            <v>Submitted</v>
          </cell>
          <cell r="R607" t="str">
            <v>IFR</v>
          </cell>
          <cell r="S607" t="str">
            <v>Issued for Review</v>
          </cell>
          <cell r="T607" t="str">
            <v/>
          </cell>
          <cell r="U607" t="str">
            <v>19-Mar-2026 18:04:16</v>
          </cell>
          <cell r="V607" t="str">
            <v>26002z1fdcc@thoresen-jutal.com</v>
          </cell>
          <cell r="W607" t="str">
            <v>20-Mar-2026 08:39:11</v>
          </cell>
          <cell r="X607" t="str">
            <v>Jumpol Sudjitjul</v>
          </cell>
          <cell r="Y607" t="str">
            <v>27-Mar-2026</v>
          </cell>
          <cell r="Z607" t="str">
            <v>06-Apr-2026 23:04:05</v>
          </cell>
          <cell r="AA607" t="str">
            <v>Ananchai Mongkonpanyanan</v>
          </cell>
          <cell r="AB607" t="str">
            <v>31-Mar-2026</v>
          </cell>
          <cell r="AC607" t="str">
            <v>23-Apr-2026 10:57:10</v>
          </cell>
          <cell r="AD607" t="str">
            <v>Prin Jitatisil</v>
          </cell>
          <cell r="AE607" t="str">
            <v>01-Apr-2026</v>
          </cell>
          <cell r="AF607" t="str">
            <v>28-Apr-2026 08:38:42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02-Apr-2026</v>
          </cell>
          <cell r="AK607" t="str">
            <v>28-Apr-2026 10:04:35</v>
          </cell>
          <cell r="AL607" t="str">
            <v>30-Apr-2026 11:50:16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MM-ZTK-1F-GEN-SSHE-PDR-9003</v>
          </cell>
          <cell r="C608" t="str">
            <v>PERMIT TO WORK (PTW) PROCEDURE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A - Project Management Doc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SSHE</v>
          </cell>
          <cell r="M608" t="str">
            <v>Safety, Security, Health and Environment</v>
          </cell>
          <cell r="N608" t="str">
            <v>PDR</v>
          </cell>
          <cell r="O608" t="str">
            <v>Procedure</v>
          </cell>
          <cell r="P608" t="str">
            <v>0</v>
          </cell>
          <cell r="Q608" t="str">
            <v>In Review</v>
          </cell>
          <cell r="R608" t="str">
            <v>IFR</v>
          </cell>
          <cell r="S608" t="str">
            <v>Issued for Review</v>
          </cell>
          <cell r="T608" t="str">
            <v/>
          </cell>
          <cell r="U608" t="str">
            <v>20-Aug-2026 14:23:43</v>
          </cell>
          <cell r="V608" t="str">
            <v>26002z1fdcc@thoresen-jutal.com</v>
          </cell>
          <cell r="W608" t="str">
            <v>20-Aug-2026 14:42:39</v>
          </cell>
          <cell r="X608" t="str">
            <v>Jumpol Sudjitjul</v>
          </cell>
          <cell r="Y608" t="str">
            <v>27-Aug-2026</v>
          </cell>
          <cell r="Z608" t="str">
            <v>22-Aug-2026 06:56:48</v>
          </cell>
          <cell r="AA608" t="str">
            <v>Ananchai Mongkonpanyanan</v>
          </cell>
          <cell r="AB608" t="str">
            <v>31-Aug-2026</v>
          </cell>
          <cell r="AC608" t="str">
            <v/>
          </cell>
          <cell r="AD608" t="str">
            <v>Prin Jitatisil</v>
          </cell>
          <cell r="AE608" t="str">
            <v>01-Sep-2026</v>
          </cell>
          <cell r="AF608" t="str">
            <v/>
          </cell>
          <cell r="AG608" t="str">
            <v/>
          </cell>
          <cell r="AJ608" t="str">
            <v>02-Sep-2026</v>
          </cell>
          <cell r="AK608" t="str">
            <v/>
          </cell>
          <cell r="AL608" t="str">
            <v/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MM-ZTK-1F-GEN-SSHE-PLN-0001</v>
          </cell>
          <cell r="C609" t="str">
            <v>SSHE BRIDGING DOCUMENT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A - Project Management Doc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SSHE</v>
          </cell>
          <cell r="M609" t="str">
            <v>Safety, Security, Health and Environment</v>
          </cell>
          <cell r="N609" t="str">
            <v>PLN</v>
          </cell>
          <cell r="O609" t="str">
            <v>Plan</v>
          </cell>
          <cell r="P609" t="str">
            <v>0</v>
          </cell>
          <cell r="Q609" t="str">
            <v>Submitted</v>
          </cell>
          <cell r="R609" t="str">
            <v>IFR</v>
          </cell>
          <cell r="S609" t="str">
            <v>Issued for Review</v>
          </cell>
          <cell r="T609" t="str">
            <v/>
          </cell>
          <cell r="U609" t="str">
            <v>18-Mar-2026 09:51:00</v>
          </cell>
          <cell r="V609" t="str">
            <v>26002z1fdcc@thoresen-jutal.com</v>
          </cell>
          <cell r="W609" t="str">
            <v>18-Mar-2026 10:42:31</v>
          </cell>
          <cell r="X609" t="str">
            <v>Jumpol Sudjitjul</v>
          </cell>
          <cell r="Y609" t="str">
            <v>25-Mar-2026</v>
          </cell>
          <cell r="Z609" t="str">
            <v/>
          </cell>
          <cell r="AA609" t="str">
            <v>Ananchai Mongkonpanyanan</v>
          </cell>
          <cell r="AB609" t="str">
            <v>27-Mar-2026</v>
          </cell>
          <cell r="AC609" t="str">
            <v>29-Mar-2026 18:07:02</v>
          </cell>
          <cell r="AD609" t="str">
            <v>Prin Jitatisil</v>
          </cell>
          <cell r="AE609" t="str">
            <v>30-Mar-2026</v>
          </cell>
          <cell r="AF609" t="str">
            <v>31-Mar-2026 10:10:46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31-Mar-2026</v>
          </cell>
          <cell r="AK609" t="str">
            <v>31-Mar-2026 10:12:09</v>
          </cell>
          <cell r="AL609" t="str">
            <v>31-Mar-2026 10:20:07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MM-ZTK-1F-GEN-SSHE-PLN-0002</v>
          </cell>
          <cell r="C610" t="str">
            <v>SSHE MANAGEMENT AND EXECUTION PLAN WORK PACKAGE 1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A - Project Management Doc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SSHE</v>
          </cell>
          <cell r="M610" t="str">
            <v>Safety, Security, Health and Environment</v>
          </cell>
          <cell r="N610" t="str">
            <v>PLN</v>
          </cell>
          <cell r="O610" t="str">
            <v>Plan</v>
          </cell>
          <cell r="P610" t="str">
            <v>0</v>
          </cell>
          <cell r="Q610" t="str">
            <v>Submitted</v>
          </cell>
          <cell r="R610" t="str">
            <v>Issued for Review</v>
          </cell>
          <cell r="S610" t="str">
            <v>Issued for Review</v>
          </cell>
          <cell r="T610" t="str">
            <v/>
          </cell>
          <cell r="U610" t="str">
            <v>16-Apr-2026 22:40:05</v>
          </cell>
          <cell r="V610" t="str">
            <v>zm169dc@jutal.com</v>
          </cell>
          <cell r="W610" t="str">
            <v>17-Apr-2026 09:22:02</v>
          </cell>
          <cell r="X610" t="str">
            <v>Jumpol Sudjitjul</v>
          </cell>
          <cell r="Y610" t="str">
            <v/>
          </cell>
          <cell r="Z610" t="str">
            <v/>
          </cell>
          <cell r="AB610" t="str">
            <v/>
          </cell>
          <cell r="AC610" t="str">
            <v>03-May-2026 17:41:04</v>
          </cell>
          <cell r="AE610" t="str">
            <v/>
          </cell>
          <cell r="AF610" t="str">
            <v>06-May-2026 08:40:16</v>
          </cell>
          <cell r="AG610" t="str">
            <v/>
          </cell>
          <cell r="AI610" t="str">
            <v>Jumpol Sudjitjul</v>
          </cell>
          <cell r="AJ610" t="str">
            <v/>
          </cell>
          <cell r="AK610" t="str">
            <v>06-May-2026 09:35:46</v>
          </cell>
          <cell r="AL610" t="str">
            <v>16-Apr-2026 09:41:54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MM-ZTK-1F-GEN-SSHE-PLN-5001</v>
          </cell>
          <cell r="C611" t="str">
            <v>SSHE MANAGEMENT AND EXECUTION PLAN WORK PACKAGE 1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A - Project Management Doc</v>
          </cell>
          <cell r="I611" t="str">
            <v>GEN</v>
          </cell>
          <cell r="J611" t="str">
            <v/>
          </cell>
          <cell r="K611" t="str">
            <v/>
          </cell>
          <cell r="L611" t="str">
            <v>SSHE</v>
          </cell>
          <cell r="M611" t="str">
            <v>Safety, Security, Health and Environment</v>
          </cell>
          <cell r="N611" t="str">
            <v>PLN</v>
          </cell>
          <cell r="O611" t="str">
            <v>Plan</v>
          </cell>
          <cell r="P611" t="str">
            <v>0</v>
          </cell>
          <cell r="Q611" t="str">
            <v>Submitted</v>
          </cell>
          <cell r="R611" t="str">
            <v>IFR</v>
          </cell>
          <cell r="S611" t="str">
            <v>Issued for Review</v>
          </cell>
          <cell r="T611" t="str">
            <v/>
          </cell>
          <cell r="U611" t="str">
            <v>23-Apr-2026 13:35:49</v>
          </cell>
          <cell r="V611" t="str">
            <v>wangzhi@jutal.com</v>
          </cell>
          <cell r="W611" t="str">
            <v>23-Apr-2026 13:57:15</v>
          </cell>
          <cell r="X611" t="str">
            <v>Jumpol Sudjitjul</v>
          </cell>
          <cell r="Y611" t="str">
            <v>30-Apr-2026</v>
          </cell>
          <cell r="Z611" t="str">
            <v/>
          </cell>
          <cell r="AA611" t="str">
            <v>Ananchai Mongkonpanyanan</v>
          </cell>
          <cell r="AB611" t="str">
            <v>06-May-2026</v>
          </cell>
          <cell r="AC611" t="str">
            <v>03-May-2026 17:38:30</v>
          </cell>
          <cell r="AD611" t="str">
            <v>Pornlert Wanaphattharaphan</v>
          </cell>
          <cell r="AE611" t="str">
            <v>07-May-2026</v>
          </cell>
          <cell r="AF611" t="str">
            <v>08-May-2026 23:13:43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  <cell r="AJ611" t="str">
            <v>08-May-2026</v>
          </cell>
          <cell r="AK611" t="str">
            <v>09-May-2026 08:20:32</v>
          </cell>
          <cell r="AL611" t="str">
            <v>09-May-2026 08:49:09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MM-ZTK-1F-GEN-SSHE-PLN-8001</v>
          </cell>
          <cell r="C612" t="str">
            <v>SSHE RISK ASSESSMENT PLAN, WORK PACKAGE 1 (T&amp;I)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A - Project Management Doc</v>
          </cell>
          <cell r="I612" t="str">
            <v>GEN</v>
          </cell>
          <cell r="J612" t="str">
            <v/>
          </cell>
          <cell r="K612" t="str">
            <v/>
          </cell>
          <cell r="L612" t="str">
            <v>SSHE</v>
          </cell>
          <cell r="M612" t="str">
            <v>Safety, Security, Health and Environment</v>
          </cell>
          <cell r="N612" t="str">
            <v>PLN</v>
          </cell>
          <cell r="O612" t="str">
            <v>Plan</v>
          </cell>
          <cell r="P612" t="str">
            <v>0</v>
          </cell>
          <cell r="Q612" t="str">
            <v>Submitted</v>
          </cell>
          <cell r="R612" t="str">
            <v>IFR</v>
          </cell>
          <cell r="S612" t="str">
            <v>Issued for Review</v>
          </cell>
          <cell r="T612" t="str">
            <v/>
          </cell>
          <cell r="U612" t="str">
            <v>29-Apr-2026 09:49:14</v>
          </cell>
          <cell r="V612" t="str">
            <v>kjb@coes.cn</v>
          </cell>
          <cell r="W612" t="str">
            <v>29-Apr-2026 10:50:33</v>
          </cell>
          <cell r="X612" t="str">
            <v>Jumpol Sudjitjul</v>
          </cell>
          <cell r="Y612" t="str">
            <v>08-May-2026</v>
          </cell>
          <cell r="Z612" t="str">
            <v/>
          </cell>
          <cell r="AA612" t="str">
            <v>Ananchai Mongkonpanyanan</v>
          </cell>
          <cell r="AB612" t="str">
            <v>12-May-2026</v>
          </cell>
          <cell r="AC612" t="str">
            <v>06-May-2026 11:19:53</v>
          </cell>
          <cell r="AD612" t="str">
            <v>Prin Jitatisil</v>
          </cell>
          <cell r="AE612" t="str">
            <v>13-May-2026</v>
          </cell>
          <cell r="AF612" t="str">
            <v>07-May-2026 10:40:55</v>
          </cell>
          <cell r="AG612" t="str">
            <v>NA</v>
          </cell>
          <cell r="AH612" t="str">
            <v>Not Approved</v>
          </cell>
          <cell r="AI612" t="str">
            <v>Jumpol Sudjitjul</v>
          </cell>
          <cell r="AJ612" t="str">
            <v>14-May-2026</v>
          </cell>
          <cell r="AK612" t="str">
            <v>07-May-2026 10:57:09</v>
          </cell>
          <cell r="AL612" t="str">
            <v>07-May-2026 12:09:28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MM-ZTK-1F-GEN-SSHE-PLN-8001</v>
          </cell>
          <cell r="C613" t="str">
            <v>SSHE RISK ASSESSMENT PLAN, WORK PACKAGE 1 (T&amp;I)</v>
          </cell>
          <cell r="D613" t="str">
            <v/>
          </cell>
          <cell r="E613" t="str">
            <v>A2</v>
          </cell>
          <cell r="F613" t="str">
            <v>Project Document</v>
          </cell>
          <cell r="G613" t="str">
            <v>Engineering Document</v>
          </cell>
          <cell r="H613" t="str">
            <v>Part A - Project Management Doc</v>
          </cell>
          <cell r="I613" t="str">
            <v>GEN</v>
          </cell>
          <cell r="J613" t="str">
            <v/>
          </cell>
          <cell r="K613" t="str">
            <v/>
          </cell>
          <cell r="L613" t="str">
            <v>SSHE</v>
          </cell>
          <cell r="M613" t="str">
            <v>Safety, Security, Health and Environment</v>
          </cell>
          <cell r="N613" t="str">
            <v>PLN</v>
          </cell>
          <cell r="O613" t="str">
            <v>Plan</v>
          </cell>
          <cell r="P613" t="str">
            <v>0</v>
          </cell>
          <cell r="Q613" t="str">
            <v>Submitted</v>
          </cell>
          <cell r="R613" t="str">
            <v>IFR</v>
          </cell>
          <cell r="S613" t="str">
            <v>Issued for Review</v>
          </cell>
          <cell r="T613" t="str">
            <v/>
          </cell>
          <cell r="U613" t="str">
            <v>26-May-2026 13:28:02</v>
          </cell>
          <cell r="V613" t="str">
            <v>kjb@coes.cn</v>
          </cell>
          <cell r="W613" t="str">
            <v>26-May-2026 14:45:33</v>
          </cell>
          <cell r="X613" t="str">
            <v>Jumpol Sudjitjul</v>
          </cell>
          <cell r="Y613" t="str">
            <v>04-Jun-2026</v>
          </cell>
          <cell r="Z613" t="str">
            <v>02-Jun-2026 16:03:01</v>
          </cell>
          <cell r="AA613" t="str">
            <v>Ananchai Mongkonpanyanan</v>
          </cell>
          <cell r="AB613" t="str">
            <v>08-Jun-2026</v>
          </cell>
          <cell r="AC613" t="str">
            <v>09-Jun-2026 18:12:43</v>
          </cell>
          <cell r="AD613" t="str">
            <v>Prin Jitatisil</v>
          </cell>
          <cell r="AE613" t="str">
            <v>09-Jun-2026</v>
          </cell>
          <cell r="AF613" t="str">
            <v>10-Jun-2026 15:58:08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10-Jun-2026</v>
          </cell>
          <cell r="AK613" t="str">
            <v>10-Jun-2026 17:05:16</v>
          </cell>
          <cell r="AL613" t="str">
            <v>10-Jun-2026 10:32:07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MM-ZTK-1F-GEN-SSHE-PLN-8002</v>
          </cell>
          <cell r="C614" t="str">
            <v>SSHE MANAGEMENT &amp; EXECUTION PLAN WORK PACKAGE 1 (T&amp;I)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A - Project Management Doc</v>
          </cell>
          <cell r="I614" t="str">
            <v>GEN</v>
          </cell>
          <cell r="J614" t="str">
            <v/>
          </cell>
          <cell r="K614" t="str">
            <v/>
          </cell>
          <cell r="L614" t="str">
            <v>SSHE</v>
          </cell>
          <cell r="M614" t="str">
            <v>Safety, Security, Health and Environment</v>
          </cell>
          <cell r="N614" t="str">
            <v>PLN</v>
          </cell>
          <cell r="O614" t="str">
            <v>Plan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24-Apr-2026 12:28:36</v>
          </cell>
          <cell r="V614" t="str">
            <v>kjb@coes.cn</v>
          </cell>
          <cell r="W614" t="str">
            <v>24-Apr-2026 14:00:37</v>
          </cell>
          <cell r="X614" t="str">
            <v>Jumpol Sudjitjul</v>
          </cell>
          <cell r="Y614" t="str">
            <v>05-May-2026</v>
          </cell>
          <cell r="Z614" t="str">
            <v>25-Apr-2026 14:26:36</v>
          </cell>
          <cell r="AA614" t="str">
            <v>Ananchai Mongkonpanyanan</v>
          </cell>
          <cell r="AB614" t="str">
            <v>07-May-2026</v>
          </cell>
          <cell r="AC614" t="str">
            <v>03-May-2026 20:14:27</v>
          </cell>
          <cell r="AD614" t="str">
            <v>Prin Jitatisil</v>
          </cell>
          <cell r="AE614" t="str">
            <v>08-May-2026</v>
          </cell>
          <cell r="AF614" t="str">
            <v>06-May-2026 08:39:11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11-May-2026</v>
          </cell>
          <cell r="AK614" t="str">
            <v>07-May-2026 11:00:28</v>
          </cell>
          <cell r="AL614" t="str">
            <v>07-May-2026 12:05:21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MM-ZTK-1F-GEN-SSHE-PLN-9001</v>
          </cell>
          <cell r="C615" t="str">
            <v>RISK ASSESSMENT PLAN - WORK PACKAGE 2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A - Project Management Doc</v>
          </cell>
          <cell r="I615" t="str">
            <v>GEN</v>
          </cell>
          <cell r="J615" t="str">
            <v/>
          </cell>
          <cell r="K615" t="str">
            <v/>
          </cell>
          <cell r="L615" t="str">
            <v>SSHE</v>
          </cell>
          <cell r="M615" t="str">
            <v>Safety, Security, Health and Environment</v>
          </cell>
          <cell r="N615" t="str">
            <v>PLN</v>
          </cell>
          <cell r="O615" t="str">
            <v>Plan</v>
          </cell>
          <cell r="P615" t="str">
            <v>0</v>
          </cell>
          <cell r="Q615" t="str">
            <v>Submitted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29-May-2026 15:41:16</v>
          </cell>
          <cell r="V615" t="str">
            <v>26002z1fdcc@thoresen-jutal.com</v>
          </cell>
          <cell r="W615" t="str">
            <v>29-May-2026 15:53:15</v>
          </cell>
          <cell r="X615" t="str">
            <v>Jumpol Sudjitjul</v>
          </cell>
          <cell r="Y615" t="str">
            <v>09-Jun-2026</v>
          </cell>
          <cell r="Z615" t="str">
            <v>09-Jun-2026 16:45:12</v>
          </cell>
          <cell r="AA615" t="str">
            <v>Ananchai Mongkonpanyanan</v>
          </cell>
          <cell r="AB615" t="str">
            <v>11-Jun-2026</v>
          </cell>
          <cell r="AC615" t="str">
            <v>09-Jun-2026 20:36:22</v>
          </cell>
          <cell r="AD615" t="str">
            <v>Prin Jitatisil</v>
          </cell>
          <cell r="AE615" t="str">
            <v>12-Jun-2026</v>
          </cell>
          <cell r="AF615" t="str">
            <v>10-Jun-2026 15:58:25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15-Jun-2026</v>
          </cell>
          <cell r="AK615" t="str">
            <v>10-Jun-2026 16:13:57</v>
          </cell>
          <cell r="AL615" t="str">
            <v>10-Jun-2026 16:17:44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MM-ZTK-1F-GEN-SSHE-PLN-9002</v>
          </cell>
          <cell r="C616" t="str">
            <v>SSHE MANAGEMENT &amp; EXECUTION PLAN - WORK PACKAGE 2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A - Project Management Doc</v>
          </cell>
          <cell r="I616" t="str">
            <v>GEN</v>
          </cell>
          <cell r="J616" t="str">
            <v/>
          </cell>
          <cell r="K616" t="str">
            <v/>
          </cell>
          <cell r="L616" t="str">
            <v>SSHE</v>
          </cell>
          <cell r="M616" t="str">
            <v>Safety, Security, Health and Environment</v>
          </cell>
          <cell r="N616" t="str">
            <v>PLN</v>
          </cell>
          <cell r="O616" t="str">
            <v>Plan</v>
          </cell>
          <cell r="P616" t="str">
            <v>0</v>
          </cell>
          <cell r="Q616" t="str">
            <v>Submitted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23-Mar-2026 09:35:18</v>
          </cell>
          <cell r="V616" t="str">
            <v>26002z1fdcc@thoresen-jutal.com</v>
          </cell>
          <cell r="W616" t="str">
            <v>23-Mar-2026 10:49:47</v>
          </cell>
          <cell r="X616" t="str">
            <v>Jumpol Sudjitjul</v>
          </cell>
          <cell r="Y616" t="str">
            <v>30-Mar-2026</v>
          </cell>
          <cell r="Z616" t="str">
            <v>07-Apr-2026 00:21:23</v>
          </cell>
          <cell r="AA616" t="str">
            <v>Ananchai Mongkonpanyanan</v>
          </cell>
          <cell r="AB616" t="str">
            <v>01-Apr-2026</v>
          </cell>
          <cell r="AC616" t="str">
            <v>23-Apr-2026 15:36:34</v>
          </cell>
          <cell r="AD616" t="str">
            <v>Prin Jitatisil</v>
          </cell>
          <cell r="AE616" t="str">
            <v>02-Apr-2026</v>
          </cell>
          <cell r="AF616" t="str">
            <v>28-Apr-2026 08:39:37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03-Apr-2026</v>
          </cell>
          <cell r="AK616" t="str">
            <v>28-Apr-2026 10:03:54</v>
          </cell>
          <cell r="AL616" t="str">
            <v>30-Apr-2026 11:50:27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MM-ZTK-1F-GEN-SSHE-RPT-5001</v>
          </cell>
          <cell r="C617" t="str">
            <v>SSHE RISK ASSESSMENT AND JOB SAFETY ANALYSIS (JSA)  REPORT WP-1 (EPC)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A - Project Management Doc</v>
          </cell>
          <cell r="I617" t="str">
            <v>GEN</v>
          </cell>
          <cell r="J617" t="str">
            <v/>
          </cell>
          <cell r="K617" t="str">
            <v/>
          </cell>
          <cell r="L617" t="str">
            <v>SSHE</v>
          </cell>
          <cell r="M617" t="str">
            <v>Safety, Security, Health and Environment</v>
          </cell>
          <cell r="N617" t="str">
            <v>RPT</v>
          </cell>
          <cell r="O617" t="str">
            <v>Report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30-Jul-2026 12:34:43</v>
          </cell>
          <cell r="V617" t="str">
            <v>zm169dc@jutal.com</v>
          </cell>
          <cell r="W617" t="str">
            <v>30-Jul-2026 13:37:59</v>
          </cell>
          <cell r="X617" t="str">
            <v>Jumpol Sudjitjul</v>
          </cell>
          <cell r="Y617" t="str">
            <v>06-Aug-2026</v>
          </cell>
          <cell r="Z617" t="str">
            <v/>
          </cell>
          <cell r="AA617" t="str">
            <v>Ananchai Mongkonpanyanan</v>
          </cell>
          <cell r="AB617" t="str">
            <v>10-Aug-2026</v>
          </cell>
          <cell r="AC617" t="str">
            <v>01-Aug-2026 15:24:34</v>
          </cell>
          <cell r="AD617" t="str">
            <v>Prin Jitatisil</v>
          </cell>
          <cell r="AE617" t="str">
            <v>11-Aug-2026</v>
          </cell>
          <cell r="AF617" t="str">
            <v>03-Aug-2026 14:10:04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13-Aug-2026</v>
          </cell>
          <cell r="AK617" t="str">
            <v>03-Aug-2026 14:39:52</v>
          </cell>
          <cell r="AL617" t="str">
            <v>03-Aug-2026 07:49:47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MM-ZTK-1F-GEN-SSHE-RPT-5002</v>
          </cell>
          <cell r="C618" t="str">
            <v>PRE-MOBILIZATION AUDIT REPORT AND ACTION TRACKING CLOSE-OUT REPORTS WP-1(EPC)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A - Project Management Doc</v>
          </cell>
          <cell r="I618" t="str">
            <v>GEN</v>
          </cell>
          <cell r="J618" t="str">
            <v/>
          </cell>
          <cell r="K618" t="str">
            <v/>
          </cell>
          <cell r="L618" t="str">
            <v>SSHE</v>
          </cell>
          <cell r="M618" t="str">
            <v>Safety, Security, Health and Environment</v>
          </cell>
          <cell r="N618" t="str">
            <v>RPT</v>
          </cell>
          <cell r="O618" t="str">
            <v>Report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10-Aug-2026 11:39:10</v>
          </cell>
          <cell r="V618" t="str">
            <v>zm169dc@jutal.com</v>
          </cell>
          <cell r="W618" t="str">
            <v>10-Aug-2026 16:12:06</v>
          </cell>
          <cell r="X618" t="str">
            <v>Jumpol Sudjitjul</v>
          </cell>
          <cell r="Y618" t="str">
            <v>18-Aug-2026</v>
          </cell>
          <cell r="Z618" t="str">
            <v/>
          </cell>
          <cell r="AA618" t="str">
            <v>Ananchai Mongkonpanyanan</v>
          </cell>
          <cell r="AB618" t="str">
            <v>20-Aug-2026</v>
          </cell>
          <cell r="AC618" t="str">
            <v>16-Aug-2026 13:06:36</v>
          </cell>
          <cell r="AD618" t="str">
            <v>Prin Jitatisil</v>
          </cell>
          <cell r="AE618" t="str">
            <v>21-Aug-2026</v>
          </cell>
          <cell r="AF618" t="str">
            <v>18-Aug-2026 14:08:57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24-Aug-2026</v>
          </cell>
          <cell r="AK618" t="str">
            <v>18-Aug-2026 14:30:11</v>
          </cell>
          <cell r="AL618" t="str">
            <v>18-Aug-2026 09:33:50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MM-ZTK-1F-GEN-STR-BOD-0001</v>
          </cell>
          <cell r="C619" t="str">
            <v>STRUCTURAL DESIGN BASIS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GEN</v>
          </cell>
          <cell r="J619" t="str">
            <v/>
          </cell>
          <cell r="K619" t="str">
            <v/>
          </cell>
          <cell r="L619" t="str">
            <v>STR</v>
          </cell>
          <cell r="M619" t="str">
            <v>Structural</v>
          </cell>
          <cell r="N619" t="str">
            <v>BOD</v>
          </cell>
          <cell r="O619" t="str">
            <v>Basis of Design</v>
          </cell>
          <cell r="P619" t="str">
            <v>0</v>
          </cell>
          <cell r="Q619" t="str">
            <v>Submitted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04-May-2026 01:55:06</v>
          </cell>
          <cell r="V619" t="str">
            <v>wisuda.c@jutal.com</v>
          </cell>
          <cell r="W619" t="str">
            <v>04-May-2026 13:16:02</v>
          </cell>
          <cell r="X619" t="str">
            <v>Jumpol Sudjitjul</v>
          </cell>
          <cell r="Y619" t="str">
            <v>11-May-2026</v>
          </cell>
          <cell r="Z619" t="str">
            <v>25-May-2026 09:07:31</v>
          </cell>
          <cell r="AA619" t="str">
            <v>Sompop Singhatiraj</v>
          </cell>
          <cell r="AB619" t="str">
            <v>13-May-2026</v>
          </cell>
          <cell r="AC619" t="str">
            <v>28-May-2026 14:38:25</v>
          </cell>
          <cell r="AD619" t="str">
            <v>Pornlert Wanaphattharaphan</v>
          </cell>
          <cell r="AE619" t="str">
            <v>14-May-2026</v>
          </cell>
          <cell r="AF619" t="str">
            <v>28-May-2026 22:49:18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15-May-2026</v>
          </cell>
          <cell r="AK619" t="str">
            <v>29-May-2026 09:30:04</v>
          </cell>
          <cell r="AL619" t="str">
            <v>29-May-2026 03:29:13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MM-ZTK-1F-GEN-STR-CAL-0001</v>
          </cell>
          <cell r="C620" t="str">
            <v>TOPSIDE BASIC STRUCTURAL ENGINEERING VERIFICATION REPORT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GEN</v>
          </cell>
          <cell r="J620" t="str">
            <v/>
          </cell>
          <cell r="K620" t="str">
            <v/>
          </cell>
          <cell r="L620" t="str">
            <v>STR</v>
          </cell>
          <cell r="M620" t="str">
            <v>Structural</v>
          </cell>
          <cell r="N620" t="str">
            <v>CAL</v>
          </cell>
          <cell r="O620" t="str">
            <v>Calculation Note, Calculation Report</v>
          </cell>
          <cell r="P620" t="str">
            <v>0</v>
          </cell>
          <cell r="Q620" t="str">
            <v>In Review</v>
          </cell>
          <cell r="R620" t="str">
            <v>IFI</v>
          </cell>
          <cell r="S620" t="str">
            <v>Issued for Information</v>
          </cell>
          <cell r="T620" t="str">
            <v/>
          </cell>
          <cell r="U620" t="str">
            <v>06-May-2026 08:28:12</v>
          </cell>
          <cell r="V620" t="str">
            <v>wisuda.c@jutal.com</v>
          </cell>
          <cell r="W620" t="str">
            <v>12-Jun-2026 13:33:17</v>
          </cell>
          <cell r="X620" t="str">
            <v>Jumpol Sudjitjul</v>
          </cell>
          <cell r="Y620" t="str">
            <v>19-Jun-2026</v>
          </cell>
          <cell r="Z620" t="str">
            <v/>
          </cell>
          <cell r="AA620" t="str">
            <v>Sompop Singhatiraj</v>
          </cell>
          <cell r="AB620" t="str">
            <v>23-Jun-2026</v>
          </cell>
          <cell r="AC620" t="str">
            <v/>
          </cell>
          <cell r="AD620" t="str">
            <v>Pornlert Wanaphattharaphan</v>
          </cell>
          <cell r="AE620" t="str">
            <v>24-Jun-2026</v>
          </cell>
          <cell r="AF620" t="str">
            <v/>
          </cell>
          <cell r="AG620" t="str">
            <v/>
          </cell>
          <cell r="AJ620" t="str">
            <v>25-Jun-2026</v>
          </cell>
          <cell r="AK620" t="str">
            <v/>
          </cell>
          <cell r="AL620" t="str">
            <v/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MM-ZTK-1F-GEN-STR-CAL-1001</v>
          </cell>
          <cell r="C621" t="str">
            <v>TOPSIDES COMPUTER MODELLING WITH VENT BOOM &amp; LOAD FORMULATION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GEN</v>
          </cell>
          <cell r="J621" t="str">
            <v/>
          </cell>
          <cell r="K621" t="str">
            <v/>
          </cell>
          <cell r="L621" t="str">
            <v>STR</v>
          </cell>
          <cell r="M621" t="str">
            <v>Structural</v>
          </cell>
          <cell r="N621" t="str">
            <v>CAL</v>
          </cell>
          <cell r="O621" t="str">
            <v>Calculation Note, Calculation Report</v>
          </cell>
          <cell r="P621" t="str">
            <v>0</v>
          </cell>
          <cell r="Q621" t="str">
            <v>Submitted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06-May-2026 09:48:06</v>
          </cell>
          <cell r="V621" t="str">
            <v>wisuda.c@jutal.com</v>
          </cell>
          <cell r="W621" t="str">
            <v>06-May-2026 10:35:05</v>
          </cell>
          <cell r="X621" t="str">
            <v>Jumpol Sudjitjul</v>
          </cell>
          <cell r="Y621" t="str">
            <v>13-May-2026</v>
          </cell>
          <cell r="Z621" t="str">
            <v>15-May-2026 16:38:26</v>
          </cell>
          <cell r="AA621" t="str">
            <v>Sompop Singhatiraj</v>
          </cell>
          <cell r="AB621" t="str">
            <v>15-May-2026</v>
          </cell>
          <cell r="AC621" t="str">
            <v>02-Jun-2026 16:51:33</v>
          </cell>
          <cell r="AD621" t="str">
            <v>Pornlert Wanaphattharaphan</v>
          </cell>
          <cell r="AE621" t="str">
            <v>18-May-2026</v>
          </cell>
          <cell r="AF621" t="str">
            <v>02-Jun-2026 20:41:29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19-May-2026</v>
          </cell>
          <cell r="AK621" t="str">
            <v>03-Jun-2026 09:11:47</v>
          </cell>
          <cell r="AL621" t="str">
            <v>03-Jun-2026 02:54:38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MM-ZTK-1F-GEN-STR-CAL-1011</v>
          </cell>
          <cell r="C622" t="str">
            <v>TOPSIDES IN-PLACE ANALYSIS REPORT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ZWP21</v>
          </cell>
          <cell r="J622" t="str">
            <v/>
          </cell>
          <cell r="K622" t="str">
            <v/>
          </cell>
          <cell r="L622" t="str">
            <v>STR</v>
          </cell>
          <cell r="M622" t="str">
            <v>Structural</v>
          </cell>
          <cell r="N622" t="str">
            <v>CAL</v>
          </cell>
          <cell r="O622" t="str">
            <v>Calculation Note, Calculation Report</v>
          </cell>
          <cell r="P622" t="str">
            <v>0</v>
          </cell>
          <cell r="Q622" t="str">
            <v>Submitted</v>
          </cell>
          <cell r="R622" t="str">
            <v>IFR</v>
          </cell>
          <cell r="S622" t="str">
            <v>Issued for Review</v>
          </cell>
          <cell r="T622" t="str">
            <v/>
          </cell>
          <cell r="U622" t="str">
            <v>19-May-2026 16:14:28</v>
          </cell>
          <cell r="V622" t="str">
            <v>wisuda.c@jutal.com</v>
          </cell>
          <cell r="W622" t="str">
            <v>19-May-2026 16:39:48</v>
          </cell>
          <cell r="X622" t="str">
            <v>Jumpol Sudjitjul</v>
          </cell>
          <cell r="Y622" t="str">
            <v>26-May-2026</v>
          </cell>
          <cell r="Z622" t="str">
            <v>02-Jun-2026 10:39:19</v>
          </cell>
          <cell r="AA622" t="str">
            <v>Sompop Singhatiraj</v>
          </cell>
          <cell r="AB622" t="str">
            <v>28-May-2026</v>
          </cell>
          <cell r="AC622" t="str">
            <v>02-Jun-2026 13:39:45</v>
          </cell>
          <cell r="AD622" t="str">
            <v>Pornlert Wanaphattharaphan</v>
          </cell>
          <cell r="AE622" t="str">
            <v>29-May-2026</v>
          </cell>
          <cell r="AF622" t="str">
            <v>02-Jun-2026 20:41:45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02-Jun-2026</v>
          </cell>
          <cell r="AK622" t="str">
            <v>03-Jun-2026 09:12:19</v>
          </cell>
          <cell r="AL622" t="str">
            <v>03-Jun-2026 02:40:41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MM-ZTK-1F-GEN-STR-CAL-1012</v>
          </cell>
          <cell r="C623" t="str">
            <v>TOPSIDES LOADOUT ANALYSIS REPORT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B - Engineering Doc</v>
          </cell>
          <cell r="I623" t="str">
            <v>GEN</v>
          </cell>
          <cell r="J623" t="str">
            <v/>
          </cell>
          <cell r="K623" t="str">
            <v/>
          </cell>
          <cell r="L623" t="str">
            <v>STR</v>
          </cell>
          <cell r="M623" t="str">
            <v>Structural</v>
          </cell>
          <cell r="N623" t="str">
            <v>CAL</v>
          </cell>
          <cell r="O623" t="str">
            <v>Calculation Note, Calculation Report</v>
          </cell>
          <cell r="P623" t="str">
            <v>0</v>
          </cell>
          <cell r="Q623" t="str">
            <v>Submitted</v>
          </cell>
          <cell r="R623" t="str">
            <v>IFR</v>
          </cell>
          <cell r="S623" t="str">
            <v>Issued for Review</v>
          </cell>
          <cell r="T623" t="str">
            <v/>
          </cell>
          <cell r="U623" t="str">
            <v>19-May-2026 13:31:00</v>
          </cell>
          <cell r="V623" t="str">
            <v>wisuda.c@jutal.com</v>
          </cell>
          <cell r="W623" t="str">
            <v>19-May-2026 13:45:06</v>
          </cell>
          <cell r="X623" t="str">
            <v>Jumpol Sudjitjul</v>
          </cell>
          <cell r="Y623" t="str">
            <v>26-May-2026</v>
          </cell>
          <cell r="Z623" t="str">
            <v>26-May-2026 10:15:17</v>
          </cell>
          <cell r="AA623" t="str">
            <v>Sompop Singhatiraj</v>
          </cell>
          <cell r="AB623" t="str">
            <v>28-May-2026</v>
          </cell>
          <cell r="AC623" t="str">
            <v>03-Jun-2026 17:02:00</v>
          </cell>
          <cell r="AD623" t="str">
            <v>Pornlert Wanaphattharaphan</v>
          </cell>
          <cell r="AE623" t="str">
            <v>29-May-2026</v>
          </cell>
          <cell r="AF623" t="str">
            <v>05-Jun-2026 23:48:43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02-Jun-2026</v>
          </cell>
          <cell r="AK623" t="str">
            <v>07-Jun-2026 17:25:43</v>
          </cell>
          <cell r="AL623" t="str">
            <v>07-Jun-2026 10:51:42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MM-ZTK-1F-GEN-STR-CAL-1013</v>
          </cell>
          <cell r="C624" t="str">
            <v>TOPSIDES TRANSPORATION ANALYSIS REPORT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GEN</v>
          </cell>
          <cell r="J624" t="str">
            <v/>
          </cell>
          <cell r="K624" t="str">
            <v/>
          </cell>
          <cell r="L624" t="str">
            <v>STR</v>
          </cell>
          <cell r="M624" t="str">
            <v>Structural</v>
          </cell>
          <cell r="N624" t="str">
            <v>CAL</v>
          </cell>
          <cell r="O624" t="str">
            <v>Calculation Note, Calculation Report</v>
          </cell>
          <cell r="P624" t="str">
            <v>0</v>
          </cell>
          <cell r="Q624" t="str">
            <v>Submitted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08-Jun-2026 09:21:53</v>
          </cell>
          <cell r="V624" t="str">
            <v>wisuda.c@jutal.com</v>
          </cell>
          <cell r="W624" t="str">
            <v>08-Jun-2026 12:02:25</v>
          </cell>
          <cell r="X624" t="str">
            <v>Jumpol Sudjitjul</v>
          </cell>
          <cell r="Y624" t="str">
            <v>15-Jun-2026</v>
          </cell>
          <cell r="Z624" t="str">
            <v>17-Jun-2026 22:55:04</v>
          </cell>
          <cell r="AA624" t="str">
            <v>Sompop Singhatiraj</v>
          </cell>
          <cell r="AB624" t="str">
            <v>17-Jun-2026</v>
          </cell>
          <cell r="AC624" t="str">
            <v>21-Jun-2026 18:05:29</v>
          </cell>
          <cell r="AD624" t="str">
            <v>Pornlert Wanaphattharaphan</v>
          </cell>
          <cell r="AE624" t="str">
            <v>18-Jun-2026</v>
          </cell>
          <cell r="AF624" t="str">
            <v>22-Jun-2026 12:00:07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19-Jun-2026</v>
          </cell>
          <cell r="AK624" t="str">
            <v>22-Jun-2026 12:57:19</v>
          </cell>
          <cell r="AL624" t="str">
            <v>22-Jun-2026 06:46:42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MM-ZTK-1F-GEN-STR-CAL-1014</v>
          </cell>
          <cell r="C625" t="str">
            <v>TOPSIDES TRANSPORATION FATIGUE ANALYSIS REPORT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GEN</v>
          </cell>
          <cell r="J625" t="str">
            <v/>
          </cell>
          <cell r="K625" t="str">
            <v/>
          </cell>
          <cell r="L625" t="str">
            <v>STR</v>
          </cell>
          <cell r="M625" t="str">
            <v>Structural</v>
          </cell>
          <cell r="N625" t="str">
            <v>CAL</v>
          </cell>
          <cell r="O625" t="str">
            <v>Calculation Note, Calculation Report</v>
          </cell>
          <cell r="P625" t="str">
            <v>0</v>
          </cell>
          <cell r="Q625" t="str">
            <v>Submitted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03-Jul-2026 10:44:37</v>
          </cell>
          <cell r="V625" t="str">
            <v>wisuda.c@jutal.com</v>
          </cell>
          <cell r="W625" t="str">
            <v>03-Jul-2026 14:24:40</v>
          </cell>
          <cell r="X625" t="str">
            <v>Jumpol Sudjitjul</v>
          </cell>
          <cell r="Y625" t="str">
            <v>10-Jul-2026</v>
          </cell>
          <cell r="Z625" t="str">
            <v/>
          </cell>
          <cell r="AA625" t="str">
            <v>Sompop Singhatiraj</v>
          </cell>
          <cell r="AB625" t="str">
            <v>14-Jul-2026</v>
          </cell>
          <cell r="AC625" t="str">
            <v>10-Jul-2026 12:19:38</v>
          </cell>
          <cell r="AD625" t="str">
            <v>Pornlert Wanaphattharaphan</v>
          </cell>
          <cell r="AE625" t="str">
            <v>15-Jul-2026</v>
          </cell>
          <cell r="AF625" t="str">
            <v>11-Jul-2026 11:03:10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16-Jul-2026</v>
          </cell>
          <cell r="AK625" t="str">
            <v>12-Jul-2026 11:37:39</v>
          </cell>
          <cell r="AL625" t="str">
            <v>12-Jul-2026 05:00:37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MM-ZTK-1F-GEN-STR-CAL-1015</v>
          </cell>
          <cell r="C626" t="str">
            <v>TOPSIDES LIFTING ANALYSIS REPORT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GEN</v>
          </cell>
          <cell r="J626" t="str">
            <v/>
          </cell>
          <cell r="K626" t="str">
            <v/>
          </cell>
          <cell r="L626" t="str">
            <v>STR</v>
          </cell>
          <cell r="M626" t="str">
            <v>Structural</v>
          </cell>
          <cell r="N626" t="str">
            <v>CAL</v>
          </cell>
          <cell r="O626" t="str">
            <v>Calculation Note, Calculation Report</v>
          </cell>
          <cell r="P626" t="str">
            <v>0</v>
          </cell>
          <cell r="Q626" t="str">
            <v>Submitted</v>
          </cell>
          <cell r="R626" t="str">
            <v>IFR</v>
          </cell>
          <cell r="S626" t="str">
            <v>Issued for Review</v>
          </cell>
          <cell r="T626" t="str">
            <v/>
          </cell>
          <cell r="U626" t="str">
            <v>20-May-2026 17:43:48</v>
          </cell>
          <cell r="V626" t="str">
            <v>wisuda.c@jutal.com</v>
          </cell>
          <cell r="W626" t="str">
            <v>20-May-2026 18:16:49</v>
          </cell>
          <cell r="X626" t="str">
            <v>Jumpol Sudjitjul</v>
          </cell>
          <cell r="Y626" t="str">
            <v>28-May-2026</v>
          </cell>
          <cell r="Z626" t="str">
            <v>02-Jun-2026 11:49:25</v>
          </cell>
          <cell r="AA626" t="str">
            <v>Sompop Singhatiraj</v>
          </cell>
          <cell r="AB626" t="str">
            <v>02-Jun-2026</v>
          </cell>
          <cell r="AC626" t="str">
            <v>03-Jun-2026 18:05:16</v>
          </cell>
          <cell r="AD626" t="str">
            <v>Pornlert Wanaphattharaphan</v>
          </cell>
          <cell r="AE626" t="str">
            <v>04-Jun-2026</v>
          </cell>
          <cell r="AF626" t="str">
            <v>06-Jun-2026 00:01:37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05-Jun-2026</v>
          </cell>
          <cell r="AK626" t="str">
            <v>07-Jun-2026 17:27:15</v>
          </cell>
          <cell r="AL626" t="str">
            <v>07-Jun-2026 11:40:28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MM-ZTK-1F-GEN-STR-CAL-1016</v>
          </cell>
          <cell r="C627" t="str">
            <v>TOPSIDES MISCELLANEOUSD DESIGN REPORT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GEN</v>
          </cell>
          <cell r="J627" t="str">
            <v/>
          </cell>
          <cell r="K627" t="str">
            <v/>
          </cell>
          <cell r="L627" t="str">
            <v>STR</v>
          </cell>
          <cell r="M627" t="str">
            <v>Structural</v>
          </cell>
          <cell r="N627" t="str">
            <v>CAL</v>
          </cell>
          <cell r="O627" t="str">
            <v>Calculation Note, Calculation Report</v>
          </cell>
          <cell r="P627" t="str">
            <v>0</v>
          </cell>
          <cell r="Q627" t="str">
            <v>Submitted</v>
          </cell>
          <cell r="R627" t="str">
            <v>IFR</v>
          </cell>
          <cell r="S627" t="str">
            <v>Issued for Review</v>
          </cell>
          <cell r="T627" t="str">
            <v/>
          </cell>
          <cell r="U627" t="str">
            <v>23-Jun-2026 16:43:21</v>
          </cell>
          <cell r="V627" t="str">
            <v>wisuda.c@jutal.com</v>
          </cell>
          <cell r="W627" t="str">
            <v>23-Jun-2026 17:30:29</v>
          </cell>
          <cell r="X627" t="str">
            <v>Jumpol Sudjitjul</v>
          </cell>
          <cell r="Y627" t="str">
            <v>01-Jul-2026</v>
          </cell>
          <cell r="Z627" t="str">
            <v/>
          </cell>
          <cell r="AA627" t="str">
            <v>Sompop Singhatiraj</v>
          </cell>
          <cell r="AB627" t="str">
            <v>03-Jul-2026</v>
          </cell>
          <cell r="AC627" t="str">
            <v>14-Jul-2026 14:10:50</v>
          </cell>
          <cell r="AD627" t="str">
            <v>Pornlert Wanaphattharaphan</v>
          </cell>
          <cell r="AE627" t="str">
            <v>06-Jul-2026</v>
          </cell>
          <cell r="AF627" t="str">
            <v>14-Jul-2026 18:55:50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07-Jul-2026</v>
          </cell>
          <cell r="AK627" t="str">
            <v>14-Jul-2026 19:22:24</v>
          </cell>
          <cell r="AL627" t="str">
            <v>14-Jul-2026 12:26:29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MM-ZTK-1F-GEN-STR-CAL-1017</v>
          </cell>
          <cell r="C628" t="str">
            <v>TOPSIDE FINITE ELEMENT ANALYSIS FOR CASING SLOTS AND UNIHEAD SPACER REPORT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B - Engineering Doc</v>
          </cell>
          <cell r="I628" t="str">
            <v>GEN</v>
          </cell>
          <cell r="J628" t="str">
            <v/>
          </cell>
          <cell r="K628" t="str">
            <v/>
          </cell>
          <cell r="L628" t="str">
            <v>STR</v>
          </cell>
          <cell r="M628" t="str">
            <v>Structural</v>
          </cell>
          <cell r="N628" t="str">
            <v>CAL</v>
          </cell>
          <cell r="O628" t="str">
            <v>Calculation Note, Calculation Report</v>
          </cell>
          <cell r="P628" t="str">
            <v>0</v>
          </cell>
          <cell r="Q628" t="str">
            <v>Submitted</v>
          </cell>
          <cell r="R628" t="str">
            <v>IFR</v>
          </cell>
          <cell r="S628" t="str">
            <v>Issued for Review</v>
          </cell>
          <cell r="T628" t="str">
            <v/>
          </cell>
          <cell r="U628" t="str">
            <v>10-Jul-2026 17:31:39</v>
          </cell>
          <cell r="V628" t="str">
            <v>wisuda.c@jutal.com</v>
          </cell>
          <cell r="W628" t="str">
            <v>10-Jul-2026 18:13:09</v>
          </cell>
          <cell r="X628" t="str">
            <v>Jumpol Sudjitjul</v>
          </cell>
          <cell r="Y628" t="str">
            <v>20-Jul-2026</v>
          </cell>
          <cell r="Z628" t="str">
            <v/>
          </cell>
          <cell r="AA628" t="str">
            <v>Sompop Singhatiraj</v>
          </cell>
          <cell r="AB628" t="str">
            <v>22-Jul-2026</v>
          </cell>
          <cell r="AC628" t="str">
            <v>13-Jul-2026 11:52:01</v>
          </cell>
          <cell r="AD628" t="str">
            <v>Pornlert Wanaphattharaphan</v>
          </cell>
          <cell r="AE628" t="str">
            <v>23-Jul-2026</v>
          </cell>
          <cell r="AF628" t="str">
            <v>14-Jul-2026 23:32:42</v>
          </cell>
          <cell r="AG628" t="str">
            <v>AWC-C</v>
          </cell>
          <cell r="AH628" t="str">
            <v>Approved with Comment (Proceed to Rev.C)</v>
          </cell>
          <cell r="AI628" t="str">
            <v>Jumpol Sudjitjul</v>
          </cell>
          <cell r="AJ628" t="str">
            <v>24-Jul-2026</v>
          </cell>
          <cell r="AK628" t="str">
            <v>15-Jul-2026 10:14:57</v>
          </cell>
          <cell r="AL628" t="str">
            <v>15-Jul-2026 04:04:23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MM-ZTK-1F-GEN-STR-MOM-0001</v>
          </cell>
          <cell r="C629" t="str">
            <v>WHP JACKET STRUCTURAL DETAIL ENGINEERING DESIGN WEEKLY MEETING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B - Engineering Doc</v>
          </cell>
          <cell r="I629" t="str">
            <v>GEN</v>
          </cell>
          <cell r="J629" t="str">
            <v/>
          </cell>
          <cell r="K629" t="str">
            <v/>
          </cell>
          <cell r="L629" t="str">
            <v>STR</v>
          </cell>
          <cell r="M629" t="str">
            <v>Structural</v>
          </cell>
          <cell r="N629" t="str">
            <v>MOM</v>
          </cell>
          <cell r="O629" t="str">
            <v>Minutes of Meeting</v>
          </cell>
          <cell r="P629" t="str">
            <v>0</v>
          </cell>
          <cell r="Q629" t="str">
            <v>Latest</v>
          </cell>
          <cell r="R629" t="str">
            <v>IFI</v>
          </cell>
          <cell r="S629" t="str">
            <v>Issued for Information</v>
          </cell>
          <cell r="T629" t="str">
            <v/>
          </cell>
          <cell r="U629" t="str">
            <v>21-May-2026 13:29:16</v>
          </cell>
          <cell r="V629" t="str">
            <v>zm169dc@jutal.com</v>
          </cell>
          <cell r="W629" t="str">
            <v/>
          </cell>
          <cell r="Y629" t="str">
            <v/>
          </cell>
          <cell r="Z629" t="str">
            <v/>
          </cell>
          <cell r="AB629" t="str">
            <v/>
          </cell>
          <cell r="AC629" t="str">
            <v/>
          </cell>
          <cell r="AE629" t="str">
            <v/>
          </cell>
          <cell r="AF629" t="str">
            <v/>
          </cell>
          <cell r="AG629" t="str">
            <v/>
          </cell>
          <cell r="AJ629" t="str">
            <v/>
          </cell>
          <cell r="AK629" t="str">
            <v/>
          </cell>
          <cell r="AL629" t="str">
            <v/>
          </cell>
          <cell r="AM629" t="str">
            <v>0</v>
          </cell>
          <cell r="AP629" t="str">
            <v/>
          </cell>
          <cell r="AQ629" t="str">
            <v>Locate</v>
          </cell>
        </row>
        <row r="630">
          <cell r="B630" t="str">
            <v>MM-ZTK-1F-GEN-STR-MOM-0002</v>
          </cell>
          <cell r="C630" t="str">
            <v>WHP JACKET STRUCTURAL DETAIL ENGINEERING DESIGN WEEKLY MEETING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B - Engineering Doc</v>
          </cell>
          <cell r="I630" t="str">
            <v>GEN</v>
          </cell>
          <cell r="J630" t="str">
            <v/>
          </cell>
          <cell r="K630" t="str">
            <v/>
          </cell>
          <cell r="L630" t="str">
            <v>STR</v>
          </cell>
          <cell r="M630" t="str">
            <v>Structural</v>
          </cell>
          <cell r="N630" t="str">
            <v>MOM</v>
          </cell>
          <cell r="O630" t="str">
            <v>Minutes of Meeting</v>
          </cell>
          <cell r="P630" t="str">
            <v>0</v>
          </cell>
          <cell r="Q630" t="str">
            <v>Latest</v>
          </cell>
          <cell r="R630" t="str">
            <v>IFI</v>
          </cell>
          <cell r="S630" t="str">
            <v>Issued for Information</v>
          </cell>
          <cell r="T630" t="str">
            <v/>
          </cell>
          <cell r="U630" t="str">
            <v>21-May-2026 13:29:47</v>
          </cell>
          <cell r="V630" t="str">
            <v>zm169dc@jutal.com</v>
          </cell>
          <cell r="W630" t="str">
            <v/>
          </cell>
          <cell r="Y630" t="str">
            <v/>
          </cell>
          <cell r="Z630" t="str">
            <v/>
          </cell>
          <cell r="AB630" t="str">
            <v/>
          </cell>
          <cell r="AC630" t="str">
            <v/>
          </cell>
          <cell r="AE630" t="str">
            <v/>
          </cell>
          <cell r="AF630" t="str">
            <v/>
          </cell>
          <cell r="AG630" t="str">
            <v/>
          </cell>
          <cell r="AJ630" t="str">
            <v/>
          </cell>
          <cell r="AK630" t="str">
            <v/>
          </cell>
          <cell r="AL630" t="str">
            <v/>
          </cell>
          <cell r="AM630" t="str">
            <v>0</v>
          </cell>
          <cell r="AP630" t="str">
            <v/>
          </cell>
          <cell r="AQ630" t="str">
            <v>Locate</v>
          </cell>
        </row>
        <row r="631">
          <cell r="B631" t="str">
            <v>MM-ZTK-1F-GEN-STR-MOM-0003</v>
          </cell>
          <cell r="C631" t="str">
            <v>WHP JACKET STRUCTURAL DETAIL ENGINEERING DESIGN WEEKLY MEETING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B - Engineering Doc</v>
          </cell>
          <cell r="I631" t="str">
            <v>GEN</v>
          </cell>
          <cell r="J631" t="str">
            <v/>
          </cell>
          <cell r="K631" t="str">
            <v/>
          </cell>
          <cell r="L631" t="str">
            <v>STR</v>
          </cell>
          <cell r="M631" t="str">
            <v>Structural</v>
          </cell>
          <cell r="N631" t="str">
            <v>MOM</v>
          </cell>
          <cell r="O631" t="str">
            <v>Minutes of Meeting</v>
          </cell>
          <cell r="P631" t="str">
            <v>0</v>
          </cell>
          <cell r="Q631" t="str">
            <v>Latest</v>
          </cell>
          <cell r="R631" t="str">
            <v>IFI</v>
          </cell>
          <cell r="S631" t="str">
            <v>Issued for Information</v>
          </cell>
          <cell r="T631" t="str">
            <v/>
          </cell>
          <cell r="U631" t="str">
            <v>21-May-2026 13:30:13</v>
          </cell>
          <cell r="V631" t="str">
            <v>zm169dc@jutal.com</v>
          </cell>
          <cell r="W631" t="str">
            <v/>
          </cell>
          <cell r="Y631" t="str">
            <v/>
          </cell>
          <cell r="Z631" t="str">
            <v/>
          </cell>
          <cell r="AB631" t="str">
            <v/>
          </cell>
          <cell r="AC631" t="str">
            <v/>
          </cell>
          <cell r="AE631" t="str">
            <v/>
          </cell>
          <cell r="AF631" t="str">
            <v/>
          </cell>
          <cell r="AG631" t="str">
            <v/>
          </cell>
          <cell r="AJ631" t="str">
            <v/>
          </cell>
          <cell r="AK631" t="str">
            <v/>
          </cell>
          <cell r="AL631" t="str">
            <v/>
          </cell>
          <cell r="AM631" t="str">
            <v>0</v>
          </cell>
          <cell r="AP631" t="str">
            <v/>
          </cell>
          <cell r="AQ631" t="str">
            <v>Locate</v>
          </cell>
        </row>
        <row r="632">
          <cell r="B632" t="str">
            <v>MM-ZTK-1F-GEN-STR-MOM-0004</v>
          </cell>
          <cell r="C632" t="str">
            <v>WHP JACKET STRUCTURAL DETAIL ENGINEERING DESIGN WEEKLY MEETING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B - Engineering Doc</v>
          </cell>
          <cell r="I632" t="str">
            <v>GEN</v>
          </cell>
          <cell r="J632" t="str">
            <v/>
          </cell>
          <cell r="K632" t="str">
            <v/>
          </cell>
          <cell r="L632" t="str">
            <v>STR</v>
          </cell>
          <cell r="M632" t="str">
            <v>Structural</v>
          </cell>
          <cell r="N632" t="str">
            <v>MOM</v>
          </cell>
          <cell r="O632" t="str">
            <v>Minutes of Meeting</v>
          </cell>
          <cell r="P632" t="str">
            <v>0</v>
          </cell>
          <cell r="Q632" t="str">
            <v>Latest</v>
          </cell>
          <cell r="R632" t="str">
            <v>IFI</v>
          </cell>
          <cell r="S632" t="str">
            <v>Issued for Information</v>
          </cell>
          <cell r="T632" t="str">
            <v/>
          </cell>
          <cell r="U632" t="str">
            <v>21-May-2026 13:30:39</v>
          </cell>
          <cell r="V632" t="str">
            <v>zm169dc@jutal.com</v>
          </cell>
          <cell r="W632" t="str">
            <v/>
          </cell>
          <cell r="Y632" t="str">
            <v/>
          </cell>
          <cell r="Z632" t="str">
            <v/>
          </cell>
          <cell r="AB632" t="str">
            <v/>
          </cell>
          <cell r="AC632" t="str">
            <v/>
          </cell>
          <cell r="AE632" t="str">
            <v/>
          </cell>
          <cell r="AF632" t="str">
            <v/>
          </cell>
          <cell r="AG632" t="str">
            <v/>
          </cell>
          <cell r="AJ632" t="str">
            <v/>
          </cell>
          <cell r="AK632" t="str">
            <v/>
          </cell>
          <cell r="AL632" t="str">
            <v/>
          </cell>
          <cell r="AM632" t="str">
            <v>0</v>
          </cell>
          <cell r="AP632" t="str">
            <v/>
          </cell>
          <cell r="AQ632" t="str">
            <v>Locate</v>
          </cell>
        </row>
        <row r="633">
          <cell r="B633" t="str">
            <v>MM-ZTK-1F-GEN-STR-MOM-0005</v>
          </cell>
          <cell r="C633" t="str">
            <v>WHP JACKET STRUCTURAL DETAIL ENGINEERING DESIGN WEEKLY MEETING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GEN</v>
          </cell>
          <cell r="J633" t="str">
            <v/>
          </cell>
          <cell r="K633" t="str">
            <v/>
          </cell>
          <cell r="L633" t="str">
            <v>STR</v>
          </cell>
          <cell r="M633" t="str">
            <v>Structural</v>
          </cell>
          <cell r="N633" t="str">
            <v>MOM</v>
          </cell>
          <cell r="O633" t="str">
            <v>Minutes of Meeting</v>
          </cell>
          <cell r="P633" t="str">
            <v>0</v>
          </cell>
          <cell r="Q633" t="str">
            <v>Latest</v>
          </cell>
          <cell r="R633" t="str">
            <v>IFI</v>
          </cell>
          <cell r="S633" t="str">
            <v>Issued for Information</v>
          </cell>
          <cell r="T633" t="str">
            <v/>
          </cell>
          <cell r="U633" t="str">
            <v>21-May-2026 13:31:07</v>
          </cell>
          <cell r="V633" t="str">
            <v>zm169dc@jutal.com</v>
          </cell>
          <cell r="W633" t="str">
            <v/>
          </cell>
          <cell r="Y633" t="str">
            <v/>
          </cell>
          <cell r="Z633" t="str">
            <v/>
          </cell>
          <cell r="AB633" t="str">
            <v/>
          </cell>
          <cell r="AC633" t="str">
            <v/>
          </cell>
          <cell r="AE633" t="str">
            <v/>
          </cell>
          <cell r="AF633" t="str">
            <v/>
          </cell>
          <cell r="AG633" t="str">
            <v/>
          </cell>
          <cell r="AJ633" t="str">
            <v/>
          </cell>
          <cell r="AK633" t="str">
            <v/>
          </cell>
          <cell r="AL633" t="str">
            <v/>
          </cell>
          <cell r="AM633" t="str">
            <v>0</v>
          </cell>
          <cell r="AP633" t="str">
            <v/>
          </cell>
          <cell r="AQ633" t="str">
            <v>Locate</v>
          </cell>
        </row>
        <row r="634">
          <cell r="B634" t="str">
            <v>MM-ZTK-1F-GEN-STR-MOM-0006</v>
          </cell>
          <cell r="C634" t="str">
            <v>WHP STRUCTURAL DETAIL ENGINEERING DESIGN WEEKLY MEETING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GEN</v>
          </cell>
          <cell r="J634" t="str">
            <v/>
          </cell>
          <cell r="K634" t="str">
            <v/>
          </cell>
          <cell r="L634" t="str">
            <v>STR</v>
          </cell>
          <cell r="M634" t="str">
            <v>Structural</v>
          </cell>
          <cell r="N634" t="str">
            <v>MOM</v>
          </cell>
          <cell r="O634" t="str">
            <v>Minutes of Meeting</v>
          </cell>
          <cell r="P634" t="str">
            <v>0</v>
          </cell>
          <cell r="Q634" t="str">
            <v>Latest</v>
          </cell>
          <cell r="R634" t="str">
            <v>IFI</v>
          </cell>
          <cell r="S634" t="str">
            <v>Issued for Information</v>
          </cell>
          <cell r="T634" t="str">
            <v/>
          </cell>
          <cell r="U634" t="str">
            <v>30-Apr-2026 12:01:38</v>
          </cell>
          <cell r="V634" t="str">
            <v>zm169dc@jutal.com</v>
          </cell>
          <cell r="W634" t="str">
            <v/>
          </cell>
          <cell r="Y634" t="str">
            <v/>
          </cell>
          <cell r="Z634" t="str">
            <v/>
          </cell>
          <cell r="AB634" t="str">
            <v/>
          </cell>
          <cell r="AC634" t="str">
            <v/>
          </cell>
          <cell r="AE634" t="str">
            <v/>
          </cell>
          <cell r="AF634" t="str">
            <v/>
          </cell>
          <cell r="AG634" t="str">
            <v/>
          </cell>
          <cell r="AJ634" t="str">
            <v/>
          </cell>
          <cell r="AK634" t="str">
            <v/>
          </cell>
          <cell r="AL634" t="str">
            <v/>
          </cell>
          <cell r="AM634" t="str">
            <v>0</v>
          </cell>
          <cell r="AP634" t="str">
            <v/>
          </cell>
          <cell r="AQ634" t="str">
            <v>Locate</v>
          </cell>
        </row>
        <row r="635">
          <cell r="B635" t="str">
            <v>MM-ZTK-1F-GEN-STR-MOM-0007</v>
          </cell>
          <cell r="C635" t="str">
            <v>WHP JACKET STRUCTURAL DETAIL ENGINEERING DESIGN WEEKLY MEETING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GEN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MOM</v>
          </cell>
          <cell r="O635" t="str">
            <v>Minutes of Meeting</v>
          </cell>
          <cell r="P635" t="str">
            <v>0</v>
          </cell>
          <cell r="Q635" t="str">
            <v>Latest</v>
          </cell>
          <cell r="R635" t="str">
            <v>IFI</v>
          </cell>
          <cell r="S635" t="str">
            <v>Issued for Information</v>
          </cell>
          <cell r="T635" t="str">
            <v/>
          </cell>
          <cell r="U635" t="str">
            <v>21-May-2026 13:31:36</v>
          </cell>
          <cell r="V635" t="str">
            <v>zm169dc@jutal.com</v>
          </cell>
          <cell r="W635" t="str">
            <v/>
          </cell>
          <cell r="Y635" t="str">
            <v/>
          </cell>
          <cell r="Z635" t="str">
            <v/>
          </cell>
          <cell r="AB635" t="str">
            <v/>
          </cell>
          <cell r="AC635" t="str">
            <v/>
          </cell>
          <cell r="AE635" t="str">
            <v/>
          </cell>
          <cell r="AF635" t="str">
            <v/>
          </cell>
          <cell r="AG635" t="str">
            <v/>
          </cell>
          <cell r="AJ635" t="str">
            <v/>
          </cell>
          <cell r="AK635" t="str">
            <v/>
          </cell>
          <cell r="AL635" t="str">
            <v/>
          </cell>
          <cell r="AM635" t="str">
            <v>0</v>
          </cell>
          <cell r="AP635" t="str">
            <v/>
          </cell>
          <cell r="AQ635" t="str">
            <v>Locate</v>
          </cell>
        </row>
        <row r="636">
          <cell r="B636" t="str">
            <v>MM-ZTK-1F-GEN-STR-MOM-0008</v>
          </cell>
          <cell r="C636" t="str">
            <v>WHP JACKET STRUCTURAL DETAIL ENGINEERING DESIGN WEEKLY MEETING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GEN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MOM</v>
          </cell>
          <cell r="O636" t="str">
            <v>Minutes of Meeting</v>
          </cell>
          <cell r="P636" t="str">
            <v>0</v>
          </cell>
          <cell r="Q636" t="str">
            <v>Latest</v>
          </cell>
          <cell r="R636" t="str">
            <v>IFI</v>
          </cell>
          <cell r="S636" t="str">
            <v>Issued for Information</v>
          </cell>
          <cell r="T636" t="str">
            <v/>
          </cell>
          <cell r="U636" t="str">
            <v>21-May-2026 13:32:04</v>
          </cell>
          <cell r="V636" t="str">
            <v>zm169dc@jutal.com</v>
          </cell>
          <cell r="W636" t="str">
            <v/>
          </cell>
          <cell r="Y636" t="str">
            <v/>
          </cell>
          <cell r="Z636" t="str">
            <v/>
          </cell>
          <cell r="AB636" t="str">
            <v/>
          </cell>
          <cell r="AC636" t="str">
            <v/>
          </cell>
          <cell r="AE636" t="str">
            <v/>
          </cell>
          <cell r="AF636" t="str">
            <v/>
          </cell>
          <cell r="AG636" t="str">
            <v/>
          </cell>
          <cell r="AJ636" t="str">
            <v/>
          </cell>
          <cell r="AK636" t="str">
            <v/>
          </cell>
          <cell r="AL636" t="str">
            <v/>
          </cell>
          <cell r="AM636" t="str">
            <v>0</v>
          </cell>
          <cell r="AP636" t="str">
            <v/>
          </cell>
          <cell r="AQ636" t="str">
            <v>Locate</v>
          </cell>
        </row>
        <row r="637">
          <cell r="B637" t="str">
            <v>MM-ZTK-1F-GEN-STR-MOM-0009</v>
          </cell>
          <cell r="C637" t="str">
            <v>WHP STRUCTURAL DETAIL ENGINEERING DESIGN WEEKLY MEETING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GEN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MOM</v>
          </cell>
          <cell r="O637" t="str">
            <v>Minutes of Meeting</v>
          </cell>
          <cell r="P637" t="str">
            <v>0</v>
          </cell>
          <cell r="Q637" t="str">
            <v>Latest</v>
          </cell>
          <cell r="R637" t="str">
            <v>IFI</v>
          </cell>
          <cell r="S637" t="str">
            <v>Issued for Information</v>
          </cell>
          <cell r="T637" t="str">
            <v/>
          </cell>
          <cell r="U637" t="str">
            <v>26-May-2026 14:14:28</v>
          </cell>
          <cell r="V637" t="str">
            <v>zm169dc@jutal.com</v>
          </cell>
          <cell r="W637" t="str">
            <v/>
          </cell>
          <cell r="Y637" t="str">
            <v/>
          </cell>
          <cell r="Z637" t="str">
            <v/>
          </cell>
          <cell r="AB637" t="str">
            <v/>
          </cell>
          <cell r="AC637" t="str">
            <v/>
          </cell>
          <cell r="AE637" t="str">
            <v/>
          </cell>
          <cell r="AF637" t="str">
            <v/>
          </cell>
          <cell r="AG637" t="str">
            <v/>
          </cell>
          <cell r="AJ637" t="str">
            <v/>
          </cell>
          <cell r="AK637" t="str">
            <v/>
          </cell>
          <cell r="AL637" t="str">
            <v/>
          </cell>
          <cell r="AM637" t="str">
            <v>0</v>
          </cell>
          <cell r="AP637" t="str">
            <v/>
          </cell>
          <cell r="AQ637" t="str">
            <v>Locate</v>
          </cell>
        </row>
        <row r="638">
          <cell r="B638" t="str">
            <v>MM-ZTK-1F-GEN-STR-MOM-0010</v>
          </cell>
          <cell r="C638" t="str">
            <v>WHP JACKET STRUCTURAL DETAIL ENGINEERING DESIGN WEEKLY MEETING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GEN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MOM</v>
          </cell>
          <cell r="O638" t="str">
            <v>Minutes of Meeting</v>
          </cell>
          <cell r="P638" t="str">
            <v>0</v>
          </cell>
          <cell r="Q638" t="str">
            <v>Latest</v>
          </cell>
          <cell r="R638" t="str">
            <v>IFI</v>
          </cell>
          <cell r="S638" t="str">
            <v>Issued for Information</v>
          </cell>
          <cell r="T638" t="str">
            <v/>
          </cell>
          <cell r="U638" t="str">
            <v>12-Jun-2026 08:38:09</v>
          </cell>
          <cell r="V638" t="str">
            <v>zm169dc@jutal.com</v>
          </cell>
          <cell r="W638" t="str">
            <v/>
          </cell>
          <cell r="Y638" t="str">
            <v/>
          </cell>
          <cell r="Z638" t="str">
            <v/>
          </cell>
          <cell r="AB638" t="str">
            <v/>
          </cell>
          <cell r="AC638" t="str">
            <v/>
          </cell>
          <cell r="AE638" t="str">
            <v/>
          </cell>
          <cell r="AF638" t="str">
            <v/>
          </cell>
          <cell r="AG638" t="str">
            <v/>
          </cell>
          <cell r="AJ638" t="str">
            <v/>
          </cell>
          <cell r="AK638" t="str">
            <v/>
          </cell>
          <cell r="AL638" t="str">
            <v/>
          </cell>
          <cell r="AM638" t="str">
            <v>0</v>
          </cell>
          <cell r="AP638" t="str">
            <v/>
          </cell>
          <cell r="AQ638" t="str">
            <v>Locate</v>
          </cell>
        </row>
        <row r="639">
          <cell r="B639" t="str">
            <v>MM-ZTK-1F-GEN-STR-MOM-0011</v>
          </cell>
          <cell r="C639" t="str">
            <v>WHP JACKET STRUCTURAL DETAIL ENGINEERING DESIGN WEEKLY MEETING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GEN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MOM</v>
          </cell>
          <cell r="O639" t="str">
            <v>Minutes of Meeting</v>
          </cell>
          <cell r="P639" t="str">
            <v>0</v>
          </cell>
          <cell r="Q639" t="str">
            <v>Latest</v>
          </cell>
          <cell r="R639" t="str">
            <v>IFI</v>
          </cell>
          <cell r="S639" t="str">
            <v>Issued for Information</v>
          </cell>
          <cell r="T639" t="str">
            <v/>
          </cell>
          <cell r="U639" t="str">
            <v>12-Jun-2026 08:38:34</v>
          </cell>
          <cell r="V639" t="str">
            <v>zm169dc@jutal.com</v>
          </cell>
          <cell r="W639" t="str">
            <v/>
          </cell>
          <cell r="Y639" t="str">
            <v/>
          </cell>
          <cell r="Z639" t="str">
            <v/>
          </cell>
          <cell r="AB639" t="str">
            <v/>
          </cell>
          <cell r="AC639" t="str">
            <v/>
          </cell>
          <cell r="AE639" t="str">
            <v/>
          </cell>
          <cell r="AF639" t="str">
            <v/>
          </cell>
          <cell r="AG639" t="str">
            <v/>
          </cell>
          <cell r="AJ639" t="str">
            <v/>
          </cell>
          <cell r="AK639" t="str">
            <v/>
          </cell>
          <cell r="AL639" t="str">
            <v/>
          </cell>
          <cell r="AM639" t="str">
            <v>0</v>
          </cell>
          <cell r="AP639" t="str">
            <v/>
          </cell>
          <cell r="AQ639" t="str">
            <v>Locate</v>
          </cell>
        </row>
        <row r="640">
          <cell r="B640" t="str">
            <v>MM-ZTK-1F-GEN-STR-MOM-0012</v>
          </cell>
          <cell r="C640" t="str">
            <v>WHP JACKET STRUCTURAL DETAIL ENGINEERING DESIGN WEEKLY MEETING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GEN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MOM</v>
          </cell>
          <cell r="O640" t="str">
            <v>Minutes of Meeting</v>
          </cell>
          <cell r="P640" t="str">
            <v>0</v>
          </cell>
          <cell r="Q640" t="str">
            <v>Latest</v>
          </cell>
          <cell r="R640" t="str">
            <v>IFI</v>
          </cell>
          <cell r="S640" t="str">
            <v>Issued for Information</v>
          </cell>
          <cell r="T640" t="str">
            <v/>
          </cell>
          <cell r="U640" t="str">
            <v>22-Jun-2026 18:17:05</v>
          </cell>
          <cell r="V640" t="str">
            <v>zm169dc@jutal.com</v>
          </cell>
          <cell r="W640" t="str">
            <v/>
          </cell>
          <cell r="Y640" t="str">
            <v/>
          </cell>
          <cell r="Z640" t="str">
            <v/>
          </cell>
          <cell r="AB640" t="str">
            <v/>
          </cell>
          <cell r="AC640" t="str">
            <v/>
          </cell>
          <cell r="AE640" t="str">
            <v/>
          </cell>
          <cell r="AF640" t="str">
            <v/>
          </cell>
          <cell r="AG640" t="str">
            <v/>
          </cell>
          <cell r="AJ640" t="str">
            <v/>
          </cell>
          <cell r="AK640" t="str">
            <v/>
          </cell>
          <cell r="AL640" t="str">
            <v/>
          </cell>
          <cell r="AM640" t="str">
            <v>0</v>
          </cell>
          <cell r="AP640" t="str">
            <v/>
          </cell>
          <cell r="AQ640" t="str">
            <v>Locate</v>
          </cell>
        </row>
        <row r="641">
          <cell r="B641" t="str">
            <v>MM-ZTK-1F-GEN-STR-MOM-0013</v>
          </cell>
          <cell r="C641" t="str">
            <v>WHP JACKET STRUCTURAL DETAIL ENGINEERING DESIGN WEEKLY MEETING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GEN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MOM</v>
          </cell>
          <cell r="O641" t="str">
            <v>Minutes of Meeting</v>
          </cell>
          <cell r="P641" t="str">
            <v>0</v>
          </cell>
          <cell r="Q641" t="str">
            <v>Latest</v>
          </cell>
          <cell r="R641" t="str">
            <v>IFI</v>
          </cell>
          <cell r="S641" t="str">
            <v>Issued for Information</v>
          </cell>
          <cell r="T641" t="str">
            <v/>
          </cell>
          <cell r="U641" t="str">
            <v>22-Jun-2026 18:17:36</v>
          </cell>
          <cell r="V641" t="str">
            <v>zm169dc@jutal.com</v>
          </cell>
          <cell r="W641" t="str">
            <v/>
          </cell>
          <cell r="Y641" t="str">
            <v/>
          </cell>
          <cell r="Z641" t="str">
            <v/>
          </cell>
          <cell r="AB641" t="str">
            <v/>
          </cell>
          <cell r="AC641" t="str">
            <v/>
          </cell>
          <cell r="AE641" t="str">
            <v/>
          </cell>
          <cell r="AF641" t="str">
            <v/>
          </cell>
          <cell r="AG641" t="str">
            <v/>
          </cell>
          <cell r="AJ641" t="str">
            <v/>
          </cell>
          <cell r="AK641" t="str">
            <v/>
          </cell>
          <cell r="AL641" t="str">
            <v/>
          </cell>
          <cell r="AM641" t="str">
            <v>0</v>
          </cell>
          <cell r="AP641" t="str">
            <v/>
          </cell>
          <cell r="AQ641" t="str">
            <v>Locate</v>
          </cell>
        </row>
        <row r="642">
          <cell r="B642" t="str">
            <v>MM-ZTK-1F-GEN-STR-MOM-0014</v>
          </cell>
          <cell r="C642" t="str">
            <v>WHP STRUCTURAL DETAIL ENGINEERING DESIGN WEEKLY MEETING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B - Engineering Doc</v>
          </cell>
          <cell r="I642" t="str">
            <v>GEN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MOM</v>
          </cell>
          <cell r="O642" t="str">
            <v>Minutes of Meeting</v>
          </cell>
          <cell r="P642" t="str">
            <v>0</v>
          </cell>
          <cell r="Q642" t="str">
            <v>Latest</v>
          </cell>
          <cell r="R642" t="str">
            <v>IFI</v>
          </cell>
          <cell r="S642" t="str">
            <v>Issued for Information</v>
          </cell>
          <cell r="T642" t="str">
            <v/>
          </cell>
          <cell r="U642" t="str">
            <v>01-Jul-2026 10:07:03</v>
          </cell>
          <cell r="V642" t="str">
            <v>zm169dc@jutal.com</v>
          </cell>
          <cell r="W642" t="str">
            <v/>
          </cell>
          <cell r="Y642" t="str">
            <v/>
          </cell>
          <cell r="Z642" t="str">
            <v/>
          </cell>
          <cell r="AB642" t="str">
            <v/>
          </cell>
          <cell r="AC642" t="str">
            <v/>
          </cell>
          <cell r="AE642" t="str">
            <v/>
          </cell>
          <cell r="AF642" t="str">
            <v/>
          </cell>
          <cell r="AG642" t="str">
            <v/>
          </cell>
          <cell r="AJ642" t="str">
            <v/>
          </cell>
          <cell r="AK642" t="str">
            <v/>
          </cell>
          <cell r="AL642" t="str">
            <v/>
          </cell>
          <cell r="AM642" t="str">
            <v>0</v>
          </cell>
          <cell r="AP642" t="str">
            <v/>
          </cell>
          <cell r="AQ642" t="str">
            <v>Locate</v>
          </cell>
        </row>
        <row r="643">
          <cell r="B643" t="str">
            <v>MM-ZTK-1F-GEN-STR-MOM-0015</v>
          </cell>
          <cell r="C643" t="str">
            <v>WHP STRUCTURAL DETAIL ENGINEERING DESIGN WEEKLY MEETING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B - Engineering Doc</v>
          </cell>
          <cell r="I643" t="str">
            <v>GEN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MOM</v>
          </cell>
          <cell r="O643" t="str">
            <v>Minutes of Meeting</v>
          </cell>
          <cell r="P643" t="str">
            <v>0</v>
          </cell>
          <cell r="Q643" t="str">
            <v>Latest</v>
          </cell>
          <cell r="R643" t="str">
            <v>IFI</v>
          </cell>
          <cell r="S643" t="str">
            <v>Issued for Information</v>
          </cell>
          <cell r="T643" t="str">
            <v/>
          </cell>
          <cell r="U643" t="str">
            <v>14-Jul-2026 15:35:07</v>
          </cell>
          <cell r="V643" t="str">
            <v>zm169dc@jutal.com</v>
          </cell>
          <cell r="W643" t="str">
            <v/>
          </cell>
          <cell r="Y643" t="str">
            <v/>
          </cell>
          <cell r="Z643" t="str">
            <v/>
          </cell>
          <cell r="AB643" t="str">
            <v/>
          </cell>
          <cell r="AC643" t="str">
            <v/>
          </cell>
          <cell r="AE643" t="str">
            <v/>
          </cell>
          <cell r="AF643" t="str">
            <v/>
          </cell>
          <cell r="AG643" t="str">
            <v/>
          </cell>
          <cell r="AJ643" t="str">
            <v/>
          </cell>
          <cell r="AK643" t="str">
            <v/>
          </cell>
          <cell r="AL643" t="str">
            <v/>
          </cell>
          <cell r="AM643" t="str">
            <v>0</v>
          </cell>
          <cell r="AP643" t="str">
            <v/>
          </cell>
          <cell r="AQ643" t="str">
            <v>Locate</v>
          </cell>
        </row>
        <row r="644">
          <cell r="B644" t="str">
            <v>MM-ZTK-1F-GEN-STR-MOM-0016</v>
          </cell>
          <cell r="C644" t="str">
            <v>WHP STRUCTURAL DETAIL ENGINEERING DESIGN WEEKLY MEETING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B - Engineering Doc</v>
          </cell>
          <cell r="I644" t="str">
            <v>GEN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MOM</v>
          </cell>
          <cell r="O644" t="str">
            <v>Minutes of Meeting</v>
          </cell>
          <cell r="P644" t="str">
            <v>0</v>
          </cell>
          <cell r="Q644" t="str">
            <v>Latest</v>
          </cell>
          <cell r="R644" t="str">
            <v>IFI</v>
          </cell>
          <cell r="S644" t="str">
            <v>Issued for Information</v>
          </cell>
          <cell r="T644" t="str">
            <v/>
          </cell>
          <cell r="U644" t="str">
            <v>15-Jul-2026 09:31:26</v>
          </cell>
          <cell r="V644" t="str">
            <v>zm169dc@jutal.com</v>
          </cell>
          <cell r="W644" t="str">
            <v/>
          </cell>
          <cell r="Y644" t="str">
            <v/>
          </cell>
          <cell r="Z644" t="str">
            <v/>
          </cell>
          <cell r="AB644" t="str">
            <v/>
          </cell>
          <cell r="AC644" t="str">
            <v/>
          </cell>
          <cell r="AE644" t="str">
            <v/>
          </cell>
          <cell r="AF644" t="str">
            <v/>
          </cell>
          <cell r="AG644" t="str">
            <v/>
          </cell>
          <cell r="AJ644" t="str">
            <v/>
          </cell>
          <cell r="AK644" t="str">
            <v/>
          </cell>
          <cell r="AL644" t="str">
            <v/>
          </cell>
          <cell r="AM644" t="str">
            <v>0</v>
          </cell>
          <cell r="AP644" t="str">
            <v/>
          </cell>
          <cell r="AQ644" t="str">
            <v>Locate</v>
          </cell>
        </row>
        <row r="645">
          <cell r="B645" t="str">
            <v>MM-ZTK-1F-GEN-STR-MOM-0017</v>
          </cell>
          <cell r="C645" t="str">
            <v>WHP STRUCTURAL DETAIL ENGINEERING DESIGN WEEKLY MEETING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GEN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MOM</v>
          </cell>
          <cell r="O645" t="str">
            <v>Minutes of Meeting</v>
          </cell>
          <cell r="P645" t="str">
            <v>0</v>
          </cell>
          <cell r="Q645" t="str">
            <v>Latest</v>
          </cell>
          <cell r="R645" t="str">
            <v>IFI</v>
          </cell>
          <cell r="S645" t="str">
            <v>Issued for Information</v>
          </cell>
          <cell r="T645" t="str">
            <v/>
          </cell>
          <cell r="U645" t="str">
            <v>20-Jul-2026 13:47:35</v>
          </cell>
          <cell r="V645" t="str">
            <v>zm169dc@jutal.com</v>
          </cell>
          <cell r="W645" t="str">
            <v/>
          </cell>
          <cell r="Y645" t="str">
            <v/>
          </cell>
          <cell r="Z645" t="str">
            <v/>
          </cell>
          <cell r="AB645" t="str">
            <v/>
          </cell>
          <cell r="AC645" t="str">
            <v/>
          </cell>
          <cell r="AE645" t="str">
            <v/>
          </cell>
          <cell r="AF645" t="str">
            <v/>
          </cell>
          <cell r="AG645" t="str">
            <v/>
          </cell>
          <cell r="AJ645" t="str">
            <v/>
          </cell>
          <cell r="AK645" t="str">
            <v/>
          </cell>
          <cell r="AL645" t="str">
            <v/>
          </cell>
          <cell r="AM645" t="str">
            <v>0</v>
          </cell>
          <cell r="AP645" t="str">
            <v/>
          </cell>
          <cell r="AQ645" t="str">
            <v>Locate</v>
          </cell>
        </row>
        <row r="646">
          <cell r="B646" t="str">
            <v>MM-ZTK-1F-GEN-STR-MOM-0018</v>
          </cell>
          <cell r="C646" t="str">
            <v>WHP STRUCTURAL DETAIL ENGINEERING DESIGN WEEKLY MEETING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GEN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MOM</v>
          </cell>
          <cell r="O646" t="str">
            <v>Minutes of Meeting</v>
          </cell>
          <cell r="P646" t="str">
            <v>0</v>
          </cell>
          <cell r="Q646" t="str">
            <v>Latest</v>
          </cell>
          <cell r="R646" t="str">
            <v>IFI</v>
          </cell>
          <cell r="S646" t="str">
            <v>Issued for Information</v>
          </cell>
          <cell r="T646" t="str">
            <v/>
          </cell>
          <cell r="U646" t="str">
            <v>31-Jul-2026 09:31:25</v>
          </cell>
          <cell r="V646" t="str">
            <v>zm169dc@jutal.com</v>
          </cell>
          <cell r="W646" t="str">
            <v/>
          </cell>
          <cell r="Y646" t="str">
            <v/>
          </cell>
          <cell r="Z646" t="str">
            <v/>
          </cell>
          <cell r="AB646" t="str">
            <v/>
          </cell>
          <cell r="AC646" t="str">
            <v/>
          </cell>
          <cell r="AE646" t="str">
            <v/>
          </cell>
          <cell r="AF646" t="str">
            <v/>
          </cell>
          <cell r="AG646" t="str">
            <v/>
          </cell>
          <cell r="AJ646" t="str">
            <v/>
          </cell>
          <cell r="AK646" t="str">
            <v/>
          </cell>
          <cell r="AL646" t="str">
            <v/>
          </cell>
          <cell r="AM646" t="str">
            <v>0</v>
          </cell>
          <cell r="AP646" t="str">
            <v/>
          </cell>
          <cell r="AQ646" t="str">
            <v>Locate</v>
          </cell>
        </row>
        <row r="647">
          <cell r="B647" t="str">
            <v>MM-ZTK-1F-GEN-STR-MOM-0019</v>
          </cell>
          <cell r="C647" t="str">
            <v>WHP STRUCTURAL DETAIL ENGINEERING DESIGN WEEKLY MEETING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GEN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MOM</v>
          </cell>
          <cell r="O647" t="str">
            <v>Minutes of Meeting</v>
          </cell>
          <cell r="P647" t="str">
            <v>0</v>
          </cell>
          <cell r="Q647" t="str">
            <v>Latest</v>
          </cell>
          <cell r="R647" t="str">
            <v>IFI</v>
          </cell>
          <cell r="S647" t="str">
            <v>Issued for Information</v>
          </cell>
          <cell r="T647" t="str">
            <v/>
          </cell>
          <cell r="U647" t="str">
            <v>26-Aug-2026 10:48:45</v>
          </cell>
          <cell r="V647" t="str">
            <v>zm169dc@jutal.com</v>
          </cell>
          <cell r="W647" t="str">
            <v/>
          </cell>
          <cell r="Y647" t="str">
            <v/>
          </cell>
          <cell r="Z647" t="str">
            <v/>
          </cell>
          <cell r="AB647" t="str">
            <v/>
          </cell>
          <cell r="AC647" t="str">
            <v/>
          </cell>
          <cell r="AE647" t="str">
            <v/>
          </cell>
          <cell r="AF647" t="str">
            <v/>
          </cell>
          <cell r="AG647" t="str">
            <v/>
          </cell>
          <cell r="AJ647" t="str">
            <v/>
          </cell>
          <cell r="AK647" t="str">
            <v/>
          </cell>
          <cell r="AL647" t="str">
            <v/>
          </cell>
          <cell r="AM647" t="str">
            <v>0</v>
          </cell>
          <cell r="AP647" t="str">
            <v/>
          </cell>
          <cell r="AQ647" t="str">
            <v>Locate</v>
          </cell>
        </row>
        <row r="648">
          <cell r="B648" t="str">
            <v>MM-ZTK-1F-GEN-STR-MOM-0020</v>
          </cell>
          <cell r="C648" t="str">
            <v>WHP STRUCTURAL DETAIL ENGINEERING DESIGN WEEKLY MEETING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GEN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MOM</v>
          </cell>
          <cell r="O648" t="str">
            <v>Minutes of Meeting</v>
          </cell>
          <cell r="P648" t="str">
            <v>0</v>
          </cell>
          <cell r="Q648" t="str">
            <v>Latest</v>
          </cell>
          <cell r="R648" t="str">
            <v>IFI</v>
          </cell>
          <cell r="S648" t="str">
            <v>Issued for Information</v>
          </cell>
          <cell r="T648" t="str">
            <v/>
          </cell>
          <cell r="U648" t="str">
            <v>27-Aug-2026 19:04:28</v>
          </cell>
          <cell r="V648" t="str">
            <v>zm169dc@jutal.com</v>
          </cell>
          <cell r="W648" t="str">
            <v/>
          </cell>
          <cell r="Y648" t="str">
            <v/>
          </cell>
          <cell r="Z648" t="str">
            <v/>
          </cell>
          <cell r="AB648" t="str">
            <v/>
          </cell>
          <cell r="AC648" t="str">
            <v/>
          </cell>
          <cell r="AE648" t="str">
            <v/>
          </cell>
          <cell r="AF648" t="str">
            <v/>
          </cell>
          <cell r="AG648" t="str">
            <v/>
          </cell>
          <cell r="AJ648" t="str">
            <v/>
          </cell>
          <cell r="AK648" t="str">
            <v/>
          </cell>
          <cell r="AL648" t="str">
            <v/>
          </cell>
          <cell r="AM648" t="str">
            <v>0</v>
          </cell>
          <cell r="AP648" t="str">
            <v/>
          </cell>
          <cell r="AQ648" t="str">
            <v>Locate</v>
          </cell>
        </row>
        <row r="649">
          <cell r="B649" t="str">
            <v>MM-ZTK-1F-GEN-STR-MOM-0021</v>
          </cell>
          <cell r="C649" t="str">
            <v>WHP STRUCTURAL DETAIL ENGINEERING DESIGN WEEKLY MEETING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GEN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MOM</v>
          </cell>
          <cell r="O649" t="str">
            <v>Minutes of Meeting</v>
          </cell>
          <cell r="P649" t="str">
            <v>0</v>
          </cell>
          <cell r="Q649" t="str">
            <v>Latest</v>
          </cell>
          <cell r="R649" t="str">
            <v>IFI</v>
          </cell>
          <cell r="S649" t="str">
            <v>Issued for Information</v>
          </cell>
          <cell r="T649" t="str">
            <v/>
          </cell>
          <cell r="U649" t="str">
            <v>27-Aug-2026 19:04:52</v>
          </cell>
          <cell r="V649" t="str">
            <v>zm169dc@jutal.com</v>
          </cell>
          <cell r="W649" t="str">
            <v/>
          </cell>
          <cell r="Y649" t="str">
            <v/>
          </cell>
          <cell r="Z649" t="str">
            <v/>
          </cell>
          <cell r="AB649" t="str">
            <v/>
          </cell>
          <cell r="AC649" t="str">
            <v/>
          </cell>
          <cell r="AE649" t="str">
            <v/>
          </cell>
          <cell r="AF649" t="str">
            <v/>
          </cell>
          <cell r="AG649" t="str">
            <v/>
          </cell>
          <cell r="AJ649" t="str">
            <v/>
          </cell>
          <cell r="AK649" t="str">
            <v/>
          </cell>
          <cell r="AL649" t="str">
            <v/>
          </cell>
          <cell r="AM649" t="str">
            <v>0</v>
          </cell>
          <cell r="AP649" t="str">
            <v/>
          </cell>
          <cell r="AQ649" t="str">
            <v>Locate</v>
          </cell>
        </row>
        <row r="650">
          <cell r="B650" t="str">
            <v>MM-ZTK-1F-GEN-STR-MR-0001</v>
          </cell>
          <cell r="C650" t="str">
            <v>MATERIAL REQUISITION FOR PILE GRIPPER WITH INTEGRAL DIAPHRAGM CLOSURE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B - Engineering Doc</v>
          </cell>
          <cell r="I650" t="str">
            <v>GEN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MR</v>
          </cell>
          <cell r="O650" t="str">
            <v>Material Requisition</v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/>
          </cell>
          <cell r="U650" t="str">
            <v>11-May-2026 08:54:58</v>
          </cell>
          <cell r="V650" t="str">
            <v>wisuda.c@jutal.com</v>
          </cell>
          <cell r="W650" t="str">
            <v>11-May-2026 11:40:39</v>
          </cell>
          <cell r="X650" t="str">
            <v>Jumpol Sudjitjul</v>
          </cell>
          <cell r="Y650" t="str">
            <v>18-May-2026</v>
          </cell>
          <cell r="Z650" t="str">
            <v/>
          </cell>
          <cell r="AA650" t="str">
            <v>Sompop Singhatiraj</v>
          </cell>
          <cell r="AB650" t="str">
            <v>20-May-2026</v>
          </cell>
          <cell r="AC650" t="str">
            <v>14-May-2026 16:52:28</v>
          </cell>
          <cell r="AD650" t="str">
            <v>Pornlert Wanaphattharaphan</v>
          </cell>
          <cell r="AE650" t="str">
            <v>21-May-2026</v>
          </cell>
          <cell r="AF650" t="str">
            <v>15-May-2026 23:34:52</v>
          </cell>
          <cell r="AG650" t="str">
            <v>AWC-C</v>
          </cell>
          <cell r="AH650" t="str">
            <v>Approved with Comment (Proceed to Rev.C)</v>
          </cell>
          <cell r="AI650" t="str">
            <v>Jumpol Sudjitjul</v>
          </cell>
          <cell r="AJ650" t="str">
            <v>22-May-2026</v>
          </cell>
          <cell r="AK650" t="str">
            <v>17-May-2026 08:20:28</v>
          </cell>
          <cell r="AL650" t="str">
            <v>17-May-2026 01:38:37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MM-ZTK-1F-GEN-STR-MR-0002</v>
          </cell>
          <cell r="C651" t="str">
            <v>MATERIAL REQUISITION FOR GROUT SEALS AND DIAPHRAGM CLOSURE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B - Engineering Doc</v>
          </cell>
          <cell r="I651" t="str">
            <v>GEN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MR</v>
          </cell>
          <cell r="O651" t="str">
            <v>Material Requisition</v>
          </cell>
          <cell r="P651" t="str">
            <v>0</v>
          </cell>
          <cell r="Q651" t="str">
            <v>Submitted</v>
          </cell>
          <cell r="R651" t="str">
            <v>IFR</v>
          </cell>
          <cell r="S651" t="str">
            <v>Issued for Review</v>
          </cell>
          <cell r="T651" t="str">
            <v/>
          </cell>
          <cell r="U651" t="str">
            <v>11-May-2026 08:55:32</v>
          </cell>
          <cell r="V651" t="str">
            <v>wisuda.c@jutal.com</v>
          </cell>
          <cell r="W651" t="str">
            <v>11-May-2026 11:41:04</v>
          </cell>
          <cell r="X651" t="str">
            <v>Jumpol Sudjitjul</v>
          </cell>
          <cell r="Y651" t="str">
            <v>18-May-2026</v>
          </cell>
          <cell r="Z651" t="str">
            <v/>
          </cell>
          <cell r="AA651" t="str">
            <v>Sompop Singhatiraj</v>
          </cell>
          <cell r="AB651" t="str">
            <v>20-May-2026</v>
          </cell>
          <cell r="AC651" t="str">
            <v>14-May-2026 17:21:37</v>
          </cell>
          <cell r="AD651" t="str">
            <v>Pornlert Wanaphattharaphan</v>
          </cell>
          <cell r="AE651" t="str">
            <v>21-May-2026</v>
          </cell>
          <cell r="AF651" t="str">
            <v>15-May-2026 23:35:25</v>
          </cell>
          <cell r="AG651" t="str">
            <v>AWC-C</v>
          </cell>
          <cell r="AH651" t="str">
            <v>Approved with Comment (Proceed to Rev.C)</v>
          </cell>
          <cell r="AI651" t="str">
            <v>Jumpol Sudjitjul</v>
          </cell>
          <cell r="AJ651" t="str">
            <v>22-May-2026</v>
          </cell>
          <cell r="AK651" t="str">
            <v>17-May-2026 10:05:40</v>
          </cell>
          <cell r="AL651" t="str">
            <v>17-May-2026 03:31:58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MM-ZTK-1F-GEN-STR-MR-0003</v>
          </cell>
          <cell r="C652" t="str">
            <v>MATERIAL REQUISTION FOR BUMPER AND FENDER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GEN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MR</v>
          </cell>
          <cell r="O652" t="str">
            <v>Material Requisition</v>
          </cell>
          <cell r="P652" t="str">
            <v>0</v>
          </cell>
          <cell r="Q652" t="str">
            <v>Revised</v>
          </cell>
          <cell r="R652" t="str">
            <v>IFR</v>
          </cell>
          <cell r="S652" t="str">
            <v>Issued for Review</v>
          </cell>
          <cell r="T652" t="str">
            <v/>
          </cell>
          <cell r="U652" t="str">
            <v>29-Jun-2026 22:06:18</v>
          </cell>
          <cell r="V652" t="str">
            <v>wisuda.c@jutal.com</v>
          </cell>
          <cell r="W652" t="str">
            <v>04-May-2026 13:06:44</v>
          </cell>
          <cell r="X652" t="str">
            <v>Jumpol Sudjitjul</v>
          </cell>
          <cell r="Y652" t="str">
            <v/>
          </cell>
          <cell r="Z652" t="str">
            <v>09-May-2026 19:51:13</v>
          </cell>
          <cell r="AA652" t="str">
            <v>Sompop Singhatiraj</v>
          </cell>
          <cell r="AB652" t="str">
            <v/>
          </cell>
          <cell r="AC652" t="str">
            <v>14-May-2026 17:45:08</v>
          </cell>
          <cell r="AD652" t="str">
            <v>Pornlert Wanaphattharaphan</v>
          </cell>
          <cell r="AE652" t="str">
            <v/>
          </cell>
          <cell r="AF652" t="str">
            <v>15-May-2026 23:26:44</v>
          </cell>
          <cell r="AG652" t="str">
            <v/>
          </cell>
          <cell r="AI652" t="str">
            <v>Jumpol Sudjitjul</v>
          </cell>
          <cell r="AJ652" t="str">
            <v/>
          </cell>
          <cell r="AK652" t="str">
            <v>17-May-2026 10:12:36</v>
          </cell>
          <cell r="AL652" t="str">
            <v/>
          </cell>
          <cell r="AM652" t="str">
            <v>0</v>
          </cell>
          <cell r="AP652" t="str">
            <v/>
          </cell>
          <cell r="AQ652" t="str">
            <v>Locate</v>
          </cell>
        </row>
        <row r="653">
          <cell r="B653" t="str">
            <v>MM-ZTK-1F-GEN-STR-MR-0004</v>
          </cell>
          <cell r="C653" t="str">
            <v>MATERIAL REQUISTION FOR ANODE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GEN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MR</v>
          </cell>
          <cell r="O653" t="str">
            <v>Material Requisition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04-May-2026 01:55:56</v>
          </cell>
          <cell r="V653" t="str">
            <v>wisuda.c@jutal.com</v>
          </cell>
          <cell r="W653" t="str">
            <v>04-May-2026 13:06:59</v>
          </cell>
          <cell r="X653" t="str">
            <v>Jumpol Sudjitjul</v>
          </cell>
          <cell r="Y653" t="str">
            <v>11-May-2026</v>
          </cell>
          <cell r="Z653" t="str">
            <v>09-May-2026 19:53:39</v>
          </cell>
          <cell r="AA653" t="str">
            <v>Sompop Singhatiraj</v>
          </cell>
          <cell r="AB653" t="str">
            <v>13-May-2026</v>
          </cell>
          <cell r="AC653" t="str">
            <v>14-May-2026 18:17:34</v>
          </cell>
          <cell r="AD653" t="str">
            <v>Pornlert Wanaphattharaphan</v>
          </cell>
          <cell r="AE653" t="str">
            <v>14-May-2026</v>
          </cell>
          <cell r="AF653" t="str">
            <v>15-May-2026 23:30:01</v>
          </cell>
          <cell r="AG653" t="str">
            <v>AWC-C</v>
          </cell>
          <cell r="AH653" t="str">
            <v>Approved with Comment (Proceed to Rev.C)</v>
          </cell>
          <cell r="AI653" t="str">
            <v>Jumpol Sudjitjul</v>
          </cell>
          <cell r="AJ653" t="str">
            <v>15-May-2026</v>
          </cell>
          <cell r="AK653" t="str">
            <v>17-May-2026 08:23:00</v>
          </cell>
          <cell r="AL653" t="str">
            <v>17-May-2026 01:37:14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MM-ZTK-1F-GEN-STR-MR-0005</v>
          </cell>
          <cell r="C654" t="str">
            <v>MATERIAL REQUISTION FOR LAUNCH TIMBER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GEN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MR</v>
          </cell>
          <cell r="O654" t="str">
            <v>Material Requisition</v>
          </cell>
          <cell r="P654" t="str">
            <v>0</v>
          </cell>
          <cell r="Q654" t="str">
            <v>Submitted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11-May-2026 08:56:03</v>
          </cell>
          <cell r="V654" t="str">
            <v>wisuda.c@jutal.com</v>
          </cell>
          <cell r="W654" t="str">
            <v>11-May-2026 11:41:22</v>
          </cell>
          <cell r="X654" t="str">
            <v>Jumpol Sudjitjul</v>
          </cell>
          <cell r="Y654" t="str">
            <v>18-May-2026</v>
          </cell>
          <cell r="Z654" t="str">
            <v/>
          </cell>
          <cell r="AA654" t="str">
            <v>Sompop Singhatiraj</v>
          </cell>
          <cell r="AB654" t="str">
            <v>20-May-2026</v>
          </cell>
          <cell r="AC654" t="str">
            <v>14-May-2026 19:03:32</v>
          </cell>
          <cell r="AD654" t="str">
            <v>Pornlert Wanaphattharaphan</v>
          </cell>
          <cell r="AE654" t="str">
            <v>21-May-2026</v>
          </cell>
          <cell r="AF654" t="str">
            <v>15-May-2026 23:35:47</v>
          </cell>
          <cell r="AG654" t="str">
            <v>AWC-C</v>
          </cell>
          <cell r="AH654" t="str">
            <v>Approved with Comment (Proceed to Rev.C)</v>
          </cell>
          <cell r="AI654" t="str">
            <v>Jumpol Sudjitjul</v>
          </cell>
          <cell r="AJ654" t="str">
            <v>22-May-2026</v>
          </cell>
          <cell r="AK654" t="str">
            <v>17-May-2026 10:26:06</v>
          </cell>
          <cell r="AL654" t="str">
            <v>17-May-2026 03:33:21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MM-ZTK-1F-GEN-STR-MR-1001</v>
          </cell>
          <cell r="C655" t="str">
            <v>MATERIAL REǪUISITION FOR TOPSIDES HIGH STRENGTH TUBULAR STEEL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GEN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MR</v>
          </cell>
          <cell r="O655" t="str">
            <v>Material Requisition</v>
          </cell>
          <cell r="P655" t="str">
            <v>0</v>
          </cell>
          <cell r="Q655" t="str">
            <v>Submitted</v>
          </cell>
          <cell r="R655" t="str">
            <v>IFR</v>
          </cell>
          <cell r="S655" t="str">
            <v>Issued for Review</v>
          </cell>
          <cell r="T655" t="str">
            <v/>
          </cell>
          <cell r="U655" t="str">
            <v>04-May-2026 01:56:20</v>
          </cell>
          <cell r="V655" t="str">
            <v>wisuda.c@jutal.com</v>
          </cell>
          <cell r="W655" t="str">
            <v>04-May-2026 13:07:12</v>
          </cell>
          <cell r="X655" t="str">
            <v>Jumpol Sudjitjul</v>
          </cell>
          <cell r="Y655" t="str">
            <v>11-May-2026</v>
          </cell>
          <cell r="Z655" t="str">
            <v>09-May-2026 19:55:58</v>
          </cell>
          <cell r="AA655" t="str">
            <v>Sompop Singhatiraj</v>
          </cell>
          <cell r="AB655" t="str">
            <v>13-May-2026</v>
          </cell>
          <cell r="AC655" t="str">
            <v>15-May-2026 13:43:14</v>
          </cell>
          <cell r="AD655" t="str">
            <v>Pornlert Wanaphattharaphan</v>
          </cell>
          <cell r="AE655" t="str">
            <v>14-May-2026</v>
          </cell>
          <cell r="AF655" t="str">
            <v>15-May-2026 23:30:40</v>
          </cell>
          <cell r="AG655" t="str">
            <v>AWC-C</v>
          </cell>
          <cell r="AH655" t="str">
            <v>Approved with Comment (Proceed to Rev.C)</v>
          </cell>
          <cell r="AI655" t="str">
            <v>Jumpol Sudjitjul</v>
          </cell>
          <cell r="AJ655" t="str">
            <v>15-May-2026</v>
          </cell>
          <cell r="AK655" t="str">
            <v>17-May-2026 10:28:38</v>
          </cell>
          <cell r="AL655" t="str">
            <v>17-May-2026 04:02:17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MM-ZTK-1F-GEN-STR-MR-1002</v>
          </cell>
          <cell r="C656" t="str">
            <v>MATERIAL REQUISITION FOR TOPSIDE LOW STRENGTH TUBULAR STEEL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B - Engineering Doc</v>
          </cell>
          <cell r="I656" t="str">
            <v>GEN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MR</v>
          </cell>
          <cell r="O656" t="str">
            <v>Material Requisition</v>
          </cell>
          <cell r="P656" t="str">
            <v>0</v>
          </cell>
          <cell r="Q656" t="str">
            <v>Submitted</v>
          </cell>
          <cell r="R656" t="str">
            <v>IFR</v>
          </cell>
          <cell r="S656" t="str">
            <v>Issued for Review</v>
          </cell>
          <cell r="T656" t="str">
            <v/>
          </cell>
          <cell r="U656" t="str">
            <v>23-May-2026 08:52:07</v>
          </cell>
          <cell r="V656" t="str">
            <v>wisuda.c@jutal.com</v>
          </cell>
          <cell r="W656" t="str">
            <v>23-May-2026 09:31:15</v>
          </cell>
          <cell r="X656" t="str">
            <v>Jumpol Sudjitjul</v>
          </cell>
          <cell r="Y656" t="str">
            <v>29-May-2026</v>
          </cell>
          <cell r="Z656" t="str">
            <v/>
          </cell>
          <cell r="AA656" t="str">
            <v>Sompop Singhatiraj</v>
          </cell>
          <cell r="AB656" t="str">
            <v>04-Jun-2026</v>
          </cell>
          <cell r="AC656" t="str">
            <v>25-May-2026 12:03:44</v>
          </cell>
          <cell r="AD656" t="str">
            <v>Pornlert Wanaphattharaphan</v>
          </cell>
          <cell r="AE656" t="str">
            <v>05-Jun-2026</v>
          </cell>
          <cell r="AF656" t="str">
            <v>25-May-2026 20:36:04</v>
          </cell>
          <cell r="AG656" t="str">
            <v>AWC-C</v>
          </cell>
          <cell r="AH656" t="str">
            <v>Approved with Comment (Proceed to Rev.C)</v>
          </cell>
          <cell r="AI656" t="str">
            <v>Jumpol Sudjitjul</v>
          </cell>
          <cell r="AJ656" t="str">
            <v>08-Jun-2026</v>
          </cell>
          <cell r="AK656" t="str">
            <v>25-May-2026 21:10:45</v>
          </cell>
          <cell r="AL656" t="str">
            <v>25-May-2026 14:44:21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MM-ZTK-1F-GEN-STR-MR-1011</v>
          </cell>
          <cell r="C657" t="str">
            <v>MATERIAL REǪUISITION FOR TOPSIDES HIGH STRENGTH HOT-ROLLED STEEL SECTIONS (SHAPE)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B - Engineering Doc</v>
          </cell>
          <cell r="I657" t="str">
            <v>GEN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MR</v>
          </cell>
          <cell r="O657" t="str">
            <v>Material Requisition</v>
          </cell>
          <cell r="P657" t="str">
            <v>0</v>
          </cell>
          <cell r="Q657" t="str">
            <v>Submitted</v>
          </cell>
          <cell r="R657" t="str">
            <v>IFR</v>
          </cell>
          <cell r="S657" t="str">
            <v>Issued for Review</v>
          </cell>
          <cell r="T657" t="str">
            <v/>
          </cell>
          <cell r="U657" t="str">
            <v>04-May-2026 01:56:46</v>
          </cell>
          <cell r="V657" t="str">
            <v>wisuda.c@jutal.com</v>
          </cell>
          <cell r="W657" t="str">
            <v>08-May-2026 13:17:04</v>
          </cell>
          <cell r="X657" t="str">
            <v>Jumpol Sudjitjul</v>
          </cell>
          <cell r="Y657" t="str">
            <v>15-May-2026</v>
          </cell>
          <cell r="Z657" t="str">
            <v>09-May-2026 19:59:25</v>
          </cell>
          <cell r="AA657" t="str">
            <v>Sompop Singhatiraj</v>
          </cell>
          <cell r="AB657" t="str">
            <v>19-May-2026</v>
          </cell>
          <cell r="AC657" t="str">
            <v>15-May-2026 13:10:21</v>
          </cell>
          <cell r="AD657" t="str">
            <v>Pornlert Wanaphattharaphan</v>
          </cell>
          <cell r="AE657" t="str">
            <v>20-May-2026</v>
          </cell>
          <cell r="AF657" t="str">
            <v>15-May-2026 23:34:18</v>
          </cell>
          <cell r="AG657" t="str">
            <v>AWC-C</v>
          </cell>
          <cell r="AH657" t="str">
            <v>Approved with Comment (Proceed to Rev.C)</v>
          </cell>
          <cell r="AI657" t="str">
            <v>Jumpol Sudjitjul</v>
          </cell>
          <cell r="AJ657" t="str">
            <v>21-May-2026</v>
          </cell>
          <cell r="AK657" t="str">
            <v>17-May-2026 10:00:37</v>
          </cell>
          <cell r="AL657" t="str">
            <v>17-May-2026 03:32:15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MM-ZTK-1F-GEN-STR-MR-1012</v>
          </cell>
          <cell r="C658" t="str">
            <v>MATERIAL REQUISITION FOR TOPSIDE LOW STRENGTH HOT-ROLLED STEEL SECTION (SHAPE)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GEN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MR</v>
          </cell>
          <cell r="O658" t="str">
            <v>Material Requisition</v>
          </cell>
          <cell r="P658" t="str">
            <v>0</v>
          </cell>
          <cell r="Q658" t="str">
            <v>Submitted</v>
          </cell>
          <cell r="R658" t="str">
            <v>IFR</v>
          </cell>
          <cell r="S658" t="str">
            <v>Issued for Review</v>
          </cell>
          <cell r="T658" t="str">
            <v/>
          </cell>
          <cell r="U658" t="str">
            <v>23-May-2026 08:52:32</v>
          </cell>
          <cell r="V658" t="str">
            <v>wisuda.c@jutal.com</v>
          </cell>
          <cell r="W658" t="str">
            <v>23-May-2026 09:31:31</v>
          </cell>
          <cell r="X658" t="str">
            <v>Jumpol Sudjitjul</v>
          </cell>
          <cell r="Y658" t="str">
            <v>29-May-2026</v>
          </cell>
          <cell r="Z658" t="str">
            <v/>
          </cell>
          <cell r="AA658" t="str">
            <v>Sompop Singhatiraj</v>
          </cell>
          <cell r="AB658" t="str">
            <v>04-Jun-2026</v>
          </cell>
          <cell r="AC658" t="str">
            <v>25-May-2026 11:46:51</v>
          </cell>
          <cell r="AD658" t="str">
            <v>Pornlert Wanaphattharaphan</v>
          </cell>
          <cell r="AE658" t="str">
            <v>05-Jun-2026</v>
          </cell>
          <cell r="AF658" t="str">
            <v>25-May-2026 20:37:08</v>
          </cell>
          <cell r="AG658" t="str">
            <v>AWC-C</v>
          </cell>
          <cell r="AH658" t="str">
            <v>Approved with Comment (Proceed to Rev.C)</v>
          </cell>
          <cell r="AI658" t="str">
            <v>Jumpol Sudjitjul</v>
          </cell>
          <cell r="AJ658" t="str">
            <v>08-Jun-2026</v>
          </cell>
          <cell r="AK658" t="str">
            <v>25-May-2026 21:12:47</v>
          </cell>
          <cell r="AL658" t="str">
            <v>25-May-2026 14:45:55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MM-ZTK-1F-GEN-STR-MR-1021</v>
          </cell>
          <cell r="C659" t="str">
            <v>MATERIAL REQUISITION FOR TOPSIDES HIGH STRENGTH STEEL PLATES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GEN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MR</v>
          </cell>
          <cell r="O659" t="str">
            <v>Material Requisition</v>
          </cell>
          <cell r="P659" t="str">
            <v>0</v>
          </cell>
          <cell r="Q659" t="str">
            <v>Submitted</v>
          </cell>
          <cell r="R659" t="str">
            <v>IFR</v>
          </cell>
          <cell r="S659" t="str">
            <v>Issued for Review</v>
          </cell>
          <cell r="T659" t="str">
            <v/>
          </cell>
          <cell r="U659" t="str">
            <v>20-May-2026 17:44:21</v>
          </cell>
          <cell r="V659" t="str">
            <v>wisuda.c@jutal.com</v>
          </cell>
          <cell r="W659" t="str">
            <v>20-May-2026 18:20:49</v>
          </cell>
          <cell r="X659" t="str">
            <v>Jumpol Sudjitjul</v>
          </cell>
          <cell r="Y659" t="str">
            <v>28-May-2026</v>
          </cell>
          <cell r="Z659" t="str">
            <v/>
          </cell>
          <cell r="AA659" t="str">
            <v>Sompop Singhatiraj</v>
          </cell>
          <cell r="AB659" t="str">
            <v>02-Jun-2026</v>
          </cell>
          <cell r="AC659" t="str">
            <v>21-May-2026 10:18:16</v>
          </cell>
          <cell r="AD659" t="str">
            <v>Pornlert Wanaphattharaphan</v>
          </cell>
          <cell r="AE659" t="str">
            <v>04-Jun-2026</v>
          </cell>
          <cell r="AF659" t="str">
            <v>22-May-2026 01:16:45</v>
          </cell>
          <cell r="AG659" t="str">
            <v>AWC-C</v>
          </cell>
          <cell r="AH659" t="str">
            <v>Approved with Comment (Proceed to Rev.C)</v>
          </cell>
          <cell r="AI659" t="str">
            <v>Jumpol Sudjitjul</v>
          </cell>
          <cell r="AJ659" t="str">
            <v>05-Jun-2026</v>
          </cell>
          <cell r="AK659" t="str">
            <v>22-May-2026 08:22:45</v>
          </cell>
          <cell r="AL659" t="str">
            <v>22-May-2026 01:58:52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MM-ZTK-1F-GEN-STR-MR-1022</v>
          </cell>
          <cell r="C660" t="str">
            <v>MATERIAL REQUISITION FOR TOPSIDE LOW STRENGTH STEEL PLATE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GEN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MR</v>
          </cell>
          <cell r="O660" t="str">
            <v>Material Requisition</v>
          </cell>
          <cell r="P660" t="str">
            <v>0</v>
          </cell>
          <cell r="Q660" t="str">
            <v>Submitted</v>
          </cell>
          <cell r="R660" t="str">
            <v>IFR</v>
          </cell>
          <cell r="S660" t="str">
            <v>Issued for Review</v>
          </cell>
          <cell r="T660" t="str">
            <v/>
          </cell>
          <cell r="U660" t="str">
            <v>29-May-2026 18:51:56</v>
          </cell>
          <cell r="V660" t="str">
            <v>wisuda.c@jutal.com</v>
          </cell>
          <cell r="W660" t="str">
            <v>29-May-2026 19:06:31</v>
          </cell>
          <cell r="X660" t="str">
            <v>Jumpol Sudjitjul</v>
          </cell>
          <cell r="Y660" t="str">
            <v>10-Jun-2026</v>
          </cell>
          <cell r="Z660" t="str">
            <v/>
          </cell>
          <cell r="AA660" t="str">
            <v>Sompop Singhatiraj</v>
          </cell>
          <cell r="AB660" t="str">
            <v>12-Jun-2026</v>
          </cell>
          <cell r="AC660" t="str">
            <v>31-May-2026 15:43:05</v>
          </cell>
          <cell r="AD660" t="str">
            <v>Pornlert Wanaphattharaphan</v>
          </cell>
          <cell r="AE660" t="str">
            <v>15-Jun-2026</v>
          </cell>
          <cell r="AF660" t="str">
            <v>01-Jun-2026 00:01:00</v>
          </cell>
          <cell r="AG660" t="str">
            <v>AWC-C</v>
          </cell>
          <cell r="AH660" t="str">
            <v>Approved with Comment (Proceed to Rev.C)</v>
          </cell>
          <cell r="AI660" t="str">
            <v>Jumpol Sudjitjul</v>
          </cell>
          <cell r="AJ660" t="str">
            <v>16-Jun-2026</v>
          </cell>
          <cell r="AK660" t="str">
            <v>01-Jun-2026 09:19:45</v>
          </cell>
          <cell r="AL660" t="str">
            <v>01-Jun-2026 02:59:03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MM-ZTK-1F-GEN-STR-MTO-1001</v>
          </cell>
          <cell r="C661" t="str">
            <v>TOPSIDES PRIMARY STEEL MTO REPORT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GEN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MTO</v>
          </cell>
          <cell r="O661" t="str">
            <v>Material Take Off</v>
          </cell>
          <cell r="P661" t="str">
            <v>0</v>
          </cell>
          <cell r="Q661" t="str">
            <v>Submitted</v>
          </cell>
          <cell r="R661" t="str">
            <v>IFR</v>
          </cell>
          <cell r="S661" t="str">
            <v>Issued for Review</v>
          </cell>
          <cell r="T661" t="str">
            <v/>
          </cell>
          <cell r="U661" t="str">
            <v>15-Jun-2026 22:47:10</v>
          </cell>
          <cell r="V661" t="str">
            <v>wisuda.c@jutal.com</v>
          </cell>
          <cell r="W661" t="str">
            <v>16-Jun-2026 10:31:59</v>
          </cell>
          <cell r="X661" t="str">
            <v>Jumpol Sudjitjul</v>
          </cell>
          <cell r="Y661" t="str">
            <v>23-Jun-2026</v>
          </cell>
          <cell r="Z661" t="str">
            <v/>
          </cell>
          <cell r="AA661" t="str">
            <v>Sompop Singhatiraj</v>
          </cell>
          <cell r="AB661" t="str">
            <v>25-Jun-2026</v>
          </cell>
          <cell r="AC661" t="str">
            <v>24-Jun-2026 14:19:29</v>
          </cell>
          <cell r="AD661" t="str">
            <v>Pornlert Wanaphattharaphan</v>
          </cell>
          <cell r="AE661" t="str">
            <v>26-Jun-2026</v>
          </cell>
          <cell r="AF661" t="str">
            <v>24-Jun-2026 23:22:42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29-Jun-2026</v>
          </cell>
          <cell r="AK661" t="str">
            <v>25-Jun-2026 13:38:37</v>
          </cell>
          <cell r="AL661" t="str">
            <v>25-Jun-2026 07:14:57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MM-ZTK-1F-GEN-STR-MTO-1002</v>
          </cell>
          <cell r="C662" t="str">
            <v>TOPSIDE SECONDARY STEEL MTO REPORT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GEN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MTO</v>
          </cell>
          <cell r="O662" t="str">
            <v>Material Take Off</v>
          </cell>
          <cell r="P662" t="str">
            <v>0</v>
          </cell>
          <cell r="Q662" t="str">
            <v>Submitted</v>
          </cell>
          <cell r="R662" t="str">
            <v>IFR</v>
          </cell>
          <cell r="S662" t="str">
            <v>Issued for Review</v>
          </cell>
          <cell r="T662" t="str">
            <v/>
          </cell>
          <cell r="U662" t="str">
            <v>25-Jun-2026 23:09:10</v>
          </cell>
          <cell r="V662" t="str">
            <v>wisuda.c@jutal.com</v>
          </cell>
          <cell r="W662" t="str">
            <v>26-Jun-2026 09:23:03</v>
          </cell>
          <cell r="X662" t="str">
            <v>Jumpol Sudjitjul</v>
          </cell>
          <cell r="Y662" t="str">
            <v>03-Jul-2026</v>
          </cell>
          <cell r="Z662" t="str">
            <v/>
          </cell>
          <cell r="AA662" t="str">
            <v>Sompop Singhatiraj</v>
          </cell>
          <cell r="AB662" t="str">
            <v>07-Jul-2026</v>
          </cell>
          <cell r="AC662" t="str">
            <v>29-Jun-2026 10:59:56</v>
          </cell>
          <cell r="AD662" t="str">
            <v>Pornlert Wanaphattharaphan</v>
          </cell>
          <cell r="AE662" t="str">
            <v>08-Jul-2026</v>
          </cell>
          <cell r="AF662" t="str">
            <v>29-Jun-2026 23:33:17</v>
          </cell>
          <cell r="AG662" t="str">
            <v>AWC-C</v>
          </cell>
          <cell r="AH662" t="str">
            <v>Approved with Comment (Proceed to Rev.C)</v>
          </cell>
          <cell r="AI662" t="str">
            <v>Jumpol Sudjitjul</v>
          </cell>
          <cell r="AJ662" t="str">
            <v>09-Jul-2026</v>
          </cell>
          <cell r="AK662" t="str">
            <v>30-Jun-2026 09:43:44</v>
          </cell>
          <cell r="AL662" t="str">
            <v>30-Jun-2026 03:55:55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MM-ZTK-1F-GEN-STR-PDR-0001</v>
          </cell>
          <cell r="C663" t="str">
            <v>WEIGHT CONTROL PROCEDURE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GEN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PDR</v>
          </cell>
          <cell r="O663" t="str">
            <v>Procedure</v>
          </cell>
          <cell r="P663" t="str">
            <v>0</v>
          </cell>
          <cell r="Q663" t="str">
            <v>Submitted</v>
          </cell>
          <cell r="R663" t="str">
            <v>IFR</v>
          </cell>
          <cell r="S663" t="str">
            <v>Issued for Review</v>
          </cell>
          <cell r="T663" t="str">
            <v/>
          </cell>
          <cell r="U663" t="str">
            <v>14-Apr-2026 09:27:51</v>
          </cell>
          <cell r="V663" t="str">
            <v>zm169dc@jutal.com</v>
          </cell>
          <cell r="W663" t="str">
            <v>16-Apr-2026 12:49:49</v>
          </cell>
          <cell r="X663" t="str">
            <v>Jumpol Sudjitjul</v>
          </cell>
          <cell r="Y663" t="str">
            <v>23-Apr-2026</v>
          </cell>
          <cell r="Z663" t="str">
            <v>21-Apr-2026 15:24:18</v>
          </cell>
          <cell r="AA663" t="str">
            <v>Sompop Singhatiraj</v>
          </cell>
          <cell r="AB663" t="str">
            <v>27-Apr-2026</v>
          </cell>
          <cell r="AC663" t="str">
            <v>24-Apr-2026 19:29:50</v>
          </cell>
          <cell r="AD663" t="str">
            <v>Pornlert Wanaphattharaphan</v>
          </cell>
          <cell r="AE663" t="str">
            <v>28-Apr-2026</v>
          </cell>
          <cell r="AF663" t="str">
            <v>29-Apr-2026 22:26:01</v>
          </cell>
          <cell r="AG663" t="str">
            <v>AWC-C</v>
          </cell>
          <cell r="AH663" t="str">
            <v>Approved with Comment (Proceed to Rev.C)</v>
          </cell>
          <cell r="AI663" t="str">
            <v>Jumpol Sudjitjul</v>
          </cell>
          <cell r="AJ663" t="str">
            <v>29-Apr-2026</v>
          </cell>
          <cell r="AK663" t="str">
            <v>30-Apr-2026 08:21:01</v>
          </cell>
          <cell r="AL663" t="str">
            <v>30-Apr-2026 08:57:30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MM-ZTK-1F-GEN-STR-RPT-0001</v>
          </cell>
          <cell r="C664" t="str">
            <v>CRITICALITY RATING ANALYSIS RECORD(JACKET PRIMARY STEEL PLATE)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GEN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RPT</v>
          </cell>
          <cell r="O664" t="str">
            <v>Report</v>
          </cell>
          <cell r="P664" t="str">
            <v>0</v>
          </cell>
          <cell r="Q664" t="str">
            <v>Submitted</v>
          </cell>
          <cell r="R664" t="str">
            <v>IFR</v>
          </cell>
          <cell r="S664" t="str">
            <v>Issued for Review</v>
          </cell>
          <cell r="T664" t="str">
            <v/>
          </cell>
          <cell r="U664" t="str">
            <v>13-Apr-2026 13:33:21</v>
          </cell>
          <cell r="V664" t="str">
            <v>zm169dc@jutal.com</v>
          </cell>
          <cell r="W664" t="str">
            <v>13-Apr-2026 13:37:24</v>
          </cell>
          <cell r="X664" t="str">
            <v>Jumpol Sudjitjul</v>
          </cell>
          <cell r="Y664" t="str">
            <v>22-Apr-2026</v>
          </cell>
          <cell r="Z664" t="str">
            <v>17-Apr-2026 10:14:21</v>
          </cell>
          <cell r="AA664" t="str">
            <v>Sompop Singhatiraj</v>
          </cell>
          <cell r="AB664" t="str">
            <v>24-Apr-2026</v>
          </cell>
          <cell r="AC664" t="str">
            <v>21-Apr-2026 15:13:29</v>
          </cell>
          <cell r="AD664" t="str">
            <v>Pornlert Wanaphattharaphan</v>
          </cell>
          <cell r="AE664" t="str">
            <v>27-Apr-2026</v>
          </cell>
          <cell r="AF664" t="str">
            <v>24-Apr-2026 00:26:27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28-Apr-2026</v>
          </cell>
          <cell r="AK664" t="str">
            <v>24-Apr-2026 08:21:07</v>
          </cell>
          <cell r="AL664" t="str">
            <v>24-Apr-2026 08:43:37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MM-ZTK-1F-GEN-STR-RPT-0002</v>
          </cell>
          <cell r="C665" t="str">
            <v>CRITICALITY RATING ANALYSIS RECORD(JACKET PRIMARY STEEL TUBULAR)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GEN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RPT</v>
          </cell>
          <cell r="O665" t="str">
            <v>Report</v>
          </cell>
          <cell r="P665" t="str">
            <v>0</v>
          </cell>
          <cell r="Q665" t="str">
            <v>Submitted</v>
          </cell>
          <cell r="R665" t="str">
            <v>IFR</v>
          </cell>
          <cell r="S665" t="str">
            <v>Issued for Review</v>
          </cell>
          <cell r="T665" t="str">
            <v/>
          </cell>
          <cell r="U665" t="str">
            <v>13-Apr-2026 13:33:43</v>
          </cell>
          <cell r="V665" t="str">
            <v>zm169dc@jutal.com</v>
          </cell>
          <cell r="W665" t="str">
            <v>13-Apr-2026 13:37:37</v>
          </cell>
          <cell r="X665" t="str">
            <v>Jumpol Sudjitjul</v>
          </cell>
          <cell r="Y665" t="str">
            <v>22-Apr-2026</v>
          </cell>
          <cell r="Z665" t="str">
            <v>17-Apr-2026 10:15:11</v>
          </cell>
          <cell r="AA665" t="str">
            <v>Sompop Singhatiraj</v>
          </cell>
          <cell r="AB665" t="str">
            <v>24-Apr-2026</v>
          </cell>
          <cell r="AC665" t="str">
            <v>21-Apr-2026 15:14:21</v>
          </cell>
          <cell r="AD665" t="str">
            <v>Pornlert Wanaphattharaphan</v>
          </cell>
          <cell r="AE665" t="str">
            <v>27-Apr-2026</v>
          </cell>
          <cell r="AF665" t="str">
            <v>24-Apr-2026 00:28:16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28-Apr-2026</v>
          </cell>
          <cell r="AK665" t="str">
            <v>24-Apr-2026 08:22:41</v>
          </cell>
          <cell r="AL665" t="str">
            <v>24-Apr-2026 08:44:49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MM-ZTK-1F-GEN-STR-RPT-0003</v>
          </cell>
          <cell r="C666" t="str">
            <v>JACKET MISCELLANEOUS STEEL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GEN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RPT</v>
          </cell>
          <cell r="O666" t="str">
            <v>Report</v>
          </cell>
          <cell r="P666" t="str">
            <v>0</v>
          </cell>
          <cell r="Q666" t="str">
            <v>Submitted</v>
          </cell>
          <cell r="R666" t="str">
            <v>Issued for Review</v>
          </cell>
          <cell r="S666" t="str">
            <v>Issued for Review</v>
          </cell>
          <cell r="T666" t="str">
            <v/>
          </cell>
          <cell r="U666" t="str">
            <v>30-Apr-2026 12:02:53</v>
          </cell>
          <cell r="V666" t="str">
            <v>zm169dc@jutal.com</v>
          </cell>
          <cell r="W666" t="str">
            <v>30-Apr-2026 13:40:16</v>
          </cell>
          <cell r="X666" t="str">
            <v>Jumpol Sudjitjul</v>
          </cell>
          <cell r="Y666" t="str">
            <v/>
          </cell>
          <cell r="Z666" t="str">
            <v>10-May-2026 08:33:37</v>
          </cell>
          <cell r="AB666" t="str">
            <v/>
          </cell>
          <cell r="AC666" t="str">
            <v>12-May-2026 11:40:13</v>
          </cell>
          <cell r="AE666" t="str">
            <v/>
          </cell>
          <cell r="AF666" t="str">
            <v>19-May-2026 00:19:27</v>
          </cell>
          <cell r="AG666" t="str">
            <v/>
          </cell>
          <cell r="AI666" t="str">
            <v>Jumpol Sudjitjul</v>
          </cell>
          <cell r="AJ666" t="str">
            <v/>
          </cell>
          <cell r="AK666" t="str">
            <v>19-May-2026 14:37:32</v>
          </cell>
          <cell r="AL666" t="str">
            <v>29-Apr-2026 09:41:41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MM-ZTK-1F-GEN-STR-RPT-0004</v>
          </cell>
          <cell r="C667" t="str">
            <v>JKT ANODE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GEN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RPT</v>
          </cell>
          <cell r="O667" t="str">
            <v>Report</v>
          </cell>
          <cell r="P667" t="str">
            <v>0</v>
          </cell>
          <cell r="Q667" t="str">
            <v>Submitted</v>
          </cell>
          <cell r="R667" t="str">
            <v>Issued for Review</v>
          </cell>
          <cell r="S667" t="str">
            <v>Issued for Review</v>
          </cell>
          <cell r="T667" t="str">
            <v/>
          </cell>
          <cell r="U667" t="str">
            <v>30-Apr-2026 12:03:16</v>
          </cell>
          <cell r="V667" t="str">
            <v>zm169dc@jutal.com</v>
          </cell>
          <cell r="W667" t="str">
            <v>30-Apr-2026 13:40:30</v>
          </cell>
          <cell r="X667" t="str">
            <v>Jumpol Sudjitjul</v>
          </cell>
          <cell r="Y667" t="str">
            <v/>
          </cell>
          <cell r="Z667" t="str">
            <v>10-May-2026 08:35:27</v>
          </cell>
          <cell r="AB667" t="str">
            <v/>
          </cell>
          <cell r="AC667" t="str">
            <v>12-May-2026 11:43:10</v>
          </cell>
          <cell r="AE667" t="str">
            <v/>
          </cell>
          <cell r="AF667" t="str">
            <v>19-May-2026 00:20:03</v>
          </cell>
          <cell r="AG667" t="str">
            <v/>
          </cell>
          <cell r="AI667" t="str">
            <v>Jumpol Sudjitjul</v>
          </cell>
          <cell r="AJ667" t="str">
            <v/>
          </cell>
          <cell r="AK667" t="str">
            <v>19-May-2026 14:38:44</v>
          </cell>
          <cell r="AL667" t="str">
            <v>29-Apr-2026 09:42:10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MM-ZTK-1F-GEN-STR-RPT-0005</v>
          </cell>
          <cell r="C668" t="str">
            <v>GRIPPER, PACKER AND DIAPHRAGM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GEN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RPT</v>
          </cell>
          <cell r="O668" t="str">
            <v>Report</v>
          </cell>
          <cell r="P668" t="str">
            <v>0</v>
          </cell>
          <cell r="Q668" t="str">
            <v>Submitted</v>
          </cell>
          <cell r="R668" t="str">
            <v>Issued for Review</v>
          </cell>
          <cell r="S668" t="str">
            <v>Issued for Review</v>
          </cell>
          <cell r="T668" t="str">
            <v/>
          </cell>
          <cell r="U668" t="str">
            <v>30-Apr-2026 12:03:39</v>
          </cell>
          <cell r="V668" t="str">
            <v>zm169dc@jutal.com</v>
          </cell>
          <cell r="W668" t="str">
            <v>30-Apr-2026 13:42:08</v>
          </cell>
          <cell r="X668" t="str">
            <v>Jumpol Sudjitjul</v>
          </cell>
          <cell r="Y668" t="str">
            <v/>
          </cell>
          <cell r="Z668" t="str">
            <v>10-May-2026 08:37:00</v>
          </cell>
          <cell r="AB668" t="str">
            <v/>
          </cell>
          <cell r="AC668" t="str">
            <v>12-May-2026 11:44:32</v>
          </cell>
          <cell r="AE668" t="str">
            <v/>
          </cell>
          <cell r="AF668" t="str">
            <v>19-May-2026 00:20:33</v>
          </cell>
          <cell r="AG668" t="str">
            <v/>
          </cell>
          <cell r="AI668" t="str">
            <v>Jumpol Sudjitjul</v>
          </cell>
          <cell r="AJ668" t="str">
            <v/>
          </cell>
          <cell r="AK668" t="str">
            <v>19-May-2026 14:39:33</v>
          </cell>
          <cell r="AL668" t="str">
            <v>29-Apr-2026 09:42:40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MM-ZTK-1F-GEN-STR-RPT-0006</v>
          </cell>
          <cell r="C669" t="str">
            <v>GROUTING SYSTEM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GEN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RPT</v>
          </cell>
          <cell r="O669" t="str">
            <v>Report</v>
          </cell>
          <cell r="P669" t="str">
            <v>0</v>
          </cell>
          <cell r="Q669" t="str">
            <v>Submitted</v>
          </cell>
          <cell r="R669" t="str">
            <v>Issued for Review</v>
          </cell>
          <cell r="S669" t="str">
            <v>Issued for Review</v>
          </cell>
          <cell r="T669" t="str">
            <v/>
          </cell>
          <cell r="U669" t="str">
            <v>30-Apr-2026 12:04:02</v>
          </cell>
          <cell r="V669" t="str">
            <v>zm169dc@jutal.com</v>
          </cell>
          <cell r="W669" t="str">
            <v>30-Apr-2026 13:42:31</v>
          </cell>
          <cell r="X669" t="str">
            <v>Jumpol Sudjitjul</v>
          </cell>
          <cell r="Y669" t="str">
            <v/>
          </cell>
          <cell r="Z669" t="str">
            <v>10-May-2026 08:38:57</v>
          </cell>
          <cell r="AB669" t="str">
            <v/>
          </cell>
          <cell r="AC669" t="str">
            <v>12-May-2026 11:44:44</v>
          </cell>
          <cell r="AE669" t="str">
            <v/>
          </cell>
          <cell r="AF669" t="str">
            <v>19-May-2026 00:21:07</v>
          </cell>
          <cell r="AG669" t="str">
            <v/>
          </cell>
          <cell r="AI669" t="str">
            <v>Jumpol Sudjitjul</v>
          </cell>
          <cell r="AJ669" t="str">
            <v/>
          </cell>
          <cell r="AK669" t="str">
            <v>19-May-2026 14:47:35</v>
          </cell>
          <cell r="AL669" t="str">
            <v>29-Apr-2026 09:43:10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MM-ZTK-1F-GEN-STR-RPT-0007</v>
          </cell>
          <cell r="C670" t="str">
            <v>FLOODING SYSTEM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GEN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RPT</v>
          </cell>
          <cell r="O670" t="str">
            <v>Report</v>
          </cell>
          <cell r="P670" t="str">
            <v>0</v>
          </cell>
          <cell r="Q670" t="str">
            <v>Submitted</v>
          </cell>
          <cell r="R670" t="str">
            <v>Issued for Review</v>
          </cell>
          <cell r="S670" t="str">
            <v>Issued for Review</v>
          </cell>
          <cell r="T670" t="str">
            <v/>
          </cell>
          <cell r="U670" t="str">
            <v>30-Apr-2026 12:04:26</v>
          </cell>
          <cell r="V670" t="str">
            <v>zm169dc@jutal.com</v>
          </cell>
          <cell r="W670" t="str">
            <v>30-Apr-2026 13:42:47</v>
          </cell>
          <cell r="X670" t="str">
            <v>Jumpol Sudjitjul</v>
          </cell>
          <cell r="Y670" t="str">
            <v/>
          </cell>
          <cell r="Z670" t="str">
            <v>10-May-2026 08:42:44</v>
          </cell>
          <cell r="AB670" t="str">
            <v/>
          </cell>
          <cell r="AC670" t="str">
            <v>12-May-2026 11:45:40</v>
          </cell>
          <cell r="AE670" t="str">
            <v/>
          </cell>
          <cell r="AF670" t="str">
            <v>19-May-2026 00:21:43</v>
          </cell>
          <cell r="AG670" t="str">
            <v/>
          </cell>
          <cell r="AI670" t="str">
            <v>Jumpol Sudjitjul</v>
          </cell>
          <cell r="AJ670" t="str">
            <v/>
          </cell>
          <cell r="AK670" t="str">
            <v>19-May-2026 14:48:50</v>
          </cell>
          <cell r="AL670" t="str">
            <v>29-Apr-2026 09:43:39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MM-ZTK-1F-GEN-STR-RPT-0008</v>
          </cell>
          <cell r="C671" t="str">
            <v>TOPSIDE PRIMARY STEEL-PLATE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GEN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RPT</v>
          </cell>
          <cell r="O671" t="str">
            <v>Report</v>
          </cell>
          <cell r="P671" t="str">
            <v>0</v>
          </cell>
          <cell r="Q671" t="str">
            <v>Submitted</v>
          </cell>
          <cell r="R671" t="str">
            <v>Issued for Review</v>
          </cell>
          <cell r="S671" t="str">
            <v>Issued for Review</v>
          </cell>
          <cell r="T671" t="str">
            <v/>
          </cell>
          <cell r="U671" t="str">
            <v>30-Apr-2026 12:04:48</v>
          </cell>
          <cell r="V671" t="str">
            <v>zm169dc@jutal.com</v>
          </cell>
          <cell r="W671" t="str">
            <v>30-Apr-2026 13:43:03</v>
          </cell>
          <cell r="X671" t="str">
            <v>Jumpol Sudjitjul</v>
          </cell>
          <cell r="Y671" t="str">
            <v/>
          </cell>
          <cell r="Z671" t="str">
            <v>10-May-2026 08:45:04</v>
          </cell>
          <cell r="AB671" t="str">
            <v/>
          </cell>
          <cell r="AC671" t="str">
            <v>12-May-2026 11:45:49</v>
          </cell>
          <cell r="AE671" t="str">
            <v/>
          </cell>
          <cell r="AF671" t="str">
            <v>19-May-2026 00:22:15</v>
          </cell>
          <cell r="AG671" t="str">
            <v/>
          </cell>
          <cell r="AI671" t="str">
            <v>Jumpol Sudjitjul</v>
          </cell>
          <cell r="AJ671" t="str">
            <v/>
          </cell>
          <cell r="AK671" t="str">
            <v>19-May-2026 14:49:31</v>
          </cell>
          <cell r="AL671" t="str">
            <v>29-Apr-2026 09:44:08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MM-ZTK-1F-GEN-STR-RPT-0009</v>
          </cell>
          <cell r="C672" t="str">
            <v>TOPSIDE PRIMARY STEEL-BEAM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GEN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RPT</v>
          </cell>
          <cell r="O672" t="str">
            <v>Report</v>
          </cell>
          <cell r="P672" t="str">
            <v>0</v>
          </cell>
          <cell r="Q672" t="str">
            <v>Submitted</v>
          </cell>
          <cell r="R672" t="str">
            <v>Issued for Review</v>
          </cell>
          <cell r="S672" t="str">
            <v>Issued for Review</v>
          </cell>
          <cell r="T672" t="str">
            <v/>
          </cell>
          <cell r="U672" t="str">
            <v>30-Apr-2026 12:05:13</v>
          </cell>
          <cell r="V672" t="str">
            <v>zm169dc@jutal.com</v>
          </cell>
          <cell r="W672" t="str">
            <v>30-Apr-2026 13:50:45</v>
          </cell>
          <cell r="X672" t="str">
            <v>Jumpol Sudjitjul</v>
          </cell>
          <cell r="Y672" t="str">
            <v/>
          </cell>
          <cell r="Z672" t="str">
            <v>10-May-2026 08:47:45</v>
          </cell>
          <cell r="AB672" t="str">
            <v/>
          </cell>
          <cell r="AC672" t="str">
            <v>12-May-2026 11:46:46</v>
          </cell>
          <cell r="AE672" t="str">
            <v/>
          </cell>
          <cell r="AF672" t="str">
            <v>19-May-2026 00:22:42</v>
          </cell>
          <cell r="AG672" t="str">
            <v/>
          </cell>
          <cell r="AI672" t="str">
            <v>Jumpol Sudjitjul</v>
          </cell>
          <cell r="AJ672" t="str">
            <v/>
          </cell>
          <cell r="AK672" t="str">
            <v>19-May-2026 14:50:53</v>
          </cell>
          <cell r="AL672" t="str">
            <v>29-Apr-2026 09:44:35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MM-ZTK-1F-GEN-STR-RPT-0010</v>
          </cell>
          <cell r="C673" t="str">
            <v>TOPSIDE PRIMARY STEEL-SEAMLESS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GEN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RPT</v>
          </cell>
          <cell r="O673" t="str">
            <v>Report</v>
          </cell>
          <cell r="P673" t="str">
            <v>0</v>
          </cell>
          <cell r="Q673" t="str">
            <v>Submitted</v>
          </cell>
          <cell r="R673" t="str">
            <v>Issued for Review</v>
          </cell>
          <cell r="S673" t="str">
            <v>Issued for Review</v>
          </cell>
          <cell r="T673" t="str">
            <v/>
          </cell>
          <cell r="U673" t="str">
            <v>30-Apr-2026 12:05:36</v>
          </cell>
          <cell r="V673" t="str">
            <v>zm169dc@jutal.com</v>
          </cell>
          <cell r="W673" t="str">
            <v>30-Apr-2026 13:51:04</v>
          </cell>
          <cell r="X673" t="str">
            <v>Jumpol Sudjitjul</v>
          </cell>
          <cell r="Y673" t="str">
            <v/>
          </cell>
          <cell r="Z673" t="str">
            <v>10-May-2026 08:49:30</v>
          </cell>
          <cell r="AB673" t="str">
            <v/>
          </cell>
          <cell r="AC673" t="str">
            <v>12-May-2026 11:47:02</v>
          </cell>
          <cell r="AE673" t="str">
            <v/>
          </cell>
          <cell r="AF673" t="str">
            <v>19-May-2026 00:23:14</v>
          </cell>
          <cell r="AG673" t="str">
            <v/>
          </cell>
          <cell r="AI673" t="str">
            <v>Jumpol Sudjitjul</v>
          </cell>
          <cell r="AJ673" t="str">
            <v/>
          </cell>
          <cell r="AK673" t="str">
            <v>19-May-2026 14:51:45</v>
          </cell>
          <cell r="AL673" t="str">
            <v>29-Apr-2026 09:45:06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MM-ZTK-1F-GEN-STR-RPT-0011</v>
          </cell>
          <cell r="C674" t="str">
            <v>TOPSIDE SECONDARY STEEL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GEN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RPT</v>
          </cell>
          <cell r="O674" t="str">
            <v>Report</v>
          </cell>
          <cell r="P674" t="str">
            <v>0</v>
          </cell>
          <cell r="Q674" t="str">
            <v>Submitted</v>
          </cell>
          <cell r="R674" t="str">
            <v>Issued for Review</v>
          </cell>
          <cell r="S674" t="str">
            <v>Issued for Review</v>
          </cell>
          <cell r="T674" t="str">
            <v/>
          </cell>
          <cell r="U674" t="str">
            <v>30-Apr-2026 12:06:01</v>
          </cell>
          <cell r="V674" t="str">
            <v>zm169dc@jutal.com</v>
          </cell>
          <cell r="W674" t="str">
            <v>30-Apr-2026 13:51:19</v>
          </cell>
          <cell r="X674" t="str">
            <v>Jumpol Sudjitjul</v>
          </cell>
          <cell r="Y674" t="str">
            <v/>
          </cell>
          <cell r="Z674" t="str">
            <v>10-May-2026 08:51:39</v>
          </cell>
          <cell r="AB674" t="str">
            <v/>
          </cell>
          <cell r="AC674" t="str">
            <v>12-May-2026 11:39:45</v>
          </cell>
          <cell r="AE674" t="str">
            <v/>
          </cell>
          <cell r="AF674" t="str">
            <v>19-May-2026 00:19:00</v>
          </cell>
          <cell r="AG674" t="str">
            <v/>
          </cell>
          <cell r="AI674" t="str">
            <v>Jumpol Sudjitjul</v>
          </cell>
          <cell r="AJ674" t="str">
            <v/>
          </cell>
          <cell r="AK674" t="str">
            <v>19-May-2026 15:05:51</v>
          </cell>
          <cell r="AL674" t="str">
            <v>29-Apr-2026 09:45:34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MM-ZTK-1F-GEN-STR-RPT-0012</v>
          </cell>
          <cell r="C675" t="str">
            <v>TOPSIDE TERTIARY STEEL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GEN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RPT</v>
          </cell>
          <cell r="O675" t="str">
            <v>Report</v>
          </cell>
          <cell r="P675" t="str">
            <v>0</v>
          </cell>
          <cell r="Q675" t="str">
            <v>Submitted</v>
          </cell>
          <cell r="R675" t="str">
            <v>Issued for Review</v>
          </cell>
          <cell r="S675" t="str">
            <v>Issued for Review</v>
          </cell>
          <cell r="T675" t="str">
            <v/>
          </cell>
          <cell r="U675" t="str">
            <v>30-Apr-2026 12:06:25</v>
          </cell>
          <cell r="V675" t="str">
            <v>zm169dc@jutal.com</v>
          </cell>
          <cell r="W675" t="str">
            <v>30-Apr-2026 13:51:35</v>
          </cell>
          <cell r="X675" t="str">
            <v>Jumpol Sudjitjul</v>
          </cell>
          <cell r="Y675" t="str">
            <v/>
          </cell>
          <cell r="Z675" t="str">
            <v>10-May-2026 08:53:08</v>
          </cell>
          <cell r="AB675" t="str">
            <v/>
          </cell>
          <cell r="AC675" t="str">
            <v>12-May-2026 11:47:45</v>
          </cell>
          <cell r="AE675" t="str">
            <v/>
          </cell>
          <cell r="AF675" t="str">
            <v>19-May-2026 00:23:50</v>
          </cell>
          <cell r="AG675" t="str">
            <v/>
          </cell>
          <cell r="AI675" t="str">
            <v>Jumpol Sudjitjul</v>
          </cell>
          <cell r="AJ675" t="str">
            <v/>
          </cell>
          <cell r="AK675" t="str">
            <v>19-May-2026 15:07:56</v>
          </cell>
          <cell r="AL675" t="str">
            <v>29-Apr-2026 09:46:03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MM-ZTK-1F-GEN-STR-SPE-2001</v>
          </cell>
          <cell r="C676" t="str">
            <v>SPECIFICATION FOR GROUT SEALS AND DIAPHRAGM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GEN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SPE</v>
          </cell>
          <cell r="O676" t="str">
            <v>Specification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03-Apr-2026 14:58:33</v>
          </cell>
          <cell r="V676" t="str">
            <v>zm169dc@jutal.com</v>
          </cell>
          <cell r="W676" t="str">
            <v>16-Apr-2026 13:35:18</v>
          </cell>
          <cell r="X676" t="str">
            <v>Jumpol Sudjitjul</v>
          </cell>
          <cell r="Y676" t="str">
            <v>23-Apr-2026</v>
          </cell>
          <cell r="Z676" t="str">
            <v>19-Apr-2026 08:19:09</v>
          </cell>
          <cell r="AA676" t="str">
            <v>Sompop Singhatiraj</v>
          </cell>
          <cell r="AB676" t="str">
            <v>27-Apr-2026</v>
          </cell>
          <cell r="AC676" t="str">
            <v>20-Apr-2026 09:18:47</v>
          </cell>
          <cell r="AD676" t="str">
            <v>Pornlert Wanaphattharaphan</v>
          </cell>
          <cell r="AE676" t="str">
            <v>28-Apr-2026</v>
          </cell>
          <cell r="AF676" t="str">
            <v>24-Apr-2026 00:21:25</v>
          </cell>
          <cell r="AG676" t="str">
            <v>AWC-C</v>
          </cell>
          <cell r="AH676" t="str">
            <v>Approved with Comment (Proceed to Rev.C)</v>
          </cell>
          <cell r="AI676" t="str">
            <v>Jumpol Sudjitjul</v>
          </cell>
          <cell r="AJ676" t="str">
            <v>29-Apr-2026</v>
          </cell>
          <cell r="AK676" t="str">
            <v>24-Apr-2026 08:24:02</v>
          </cell>
          <cell r="AL676" t="str">
            <v>24-Apr-2026 01:53:21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MM-ZTK-1F-GEN-STR-SPE-2002</v>
          </cell>
          <cell r="C677" t="str">
            <v>SPECIFICATION FOR STAINLESS STEEL BUNDLES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GEN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SPE</v>
          </cell>
          <cell r="O677" t="str">
            <v>Specification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03-Apr-2026 14:59:01</v>
          </cell>
          <cell r="V677" t="str">
            <v>zm169dc@jutal.com</v>
          </cell>
          <cell r="W677" t="str">
            <v>16-Apr-2026 13:35:55</v>
          </cell>
          <cell r="X677" t="str">
            <v>Jumpol Sudjitjul</v>
          </cell>
          <cell r="Y677" t="str">
            <v>23-Apr-2026</v>
          </cell>
          <cell r="Z677" t="str">
            <v>19-Apr-2026 08:26:50</v>
          </cell>
          <cell r="AA677" t="str">
            <v>Sompop Singhatiraj</v>
          </cell>
          <cell r="AB677" t="str">
            <v>27-Apr-2026</v>
          </cell>
          <cell r="AC677" t="str">
            <v>20-Apr-2026 09:40:55</v>
          </cell>
          <cell r="AD677" t="str">
            <v>Pornlert Wanaphattharaphan</v>
          </cell>
          <cell r="AE677" t="str">
            <v>28-Apr-2026</v>
          </cell>
          <cell r="AF677" t="str">
            <v>24-Apr-2026 00:23:04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29-Apr-2026</v>
          </cell>
          <cell r="AK677" t="str">
            <v>24-Apr-2026 08:25:08</v>
          </cell>
          <cell r="AL677" t="str">
            <v>24-Apr-2026 08:55:48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MM-ZTK-1F-GEN-STR-SPE-2003</v>
          </cell>
          <cell r="C678" t="str">
            <v>SPECIFICATION FOR GRIPPER PERFORMANCE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GEN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SPE</v>
          </cell>
          <cell r="O678" t="str">
            <v>Specification</v>
          </cell>
          <cell r="P678" t="str">
            <v>0</v>
          </cell>
          <cell r="Q678" t="str">
            <v>Submitted</v>
          </cell>
          <cell r="R678" t="str">
            <v>IFR</v>
          </cell>
          <cell r="S678" t="str">
            <v>Issued for Review</v>
          </cell>
          <cell r="T678" t="str">
            <v/>
          </cell>
          <cell r="U678" t="str">
            <v>03-Apr-2026 14:59:25</v>
          </cell>
          <cell r="V678" t="str">
            <v>zm169dc@jutal.com</v>
          </cell>
          <cell r="W678" t="str">
            <v>16-Apr-2026 13:36:16</v>
          </cell>
          <cell r="X678" t="str">
            <v>Jumpol Sudjitjul</v>
          </cell>
          <cell r="Y678" t="str">
            <v>23-Apr-2026</v>
          </cell>
          <cell r="Z678" t="str">
            <v>19-Apr-2026 08:35:53</v>
          </cell>
          <cell r="AA678" t="str">
            <v>Sompop Singhatiraj</v>
          </cell>
          <cell r="AB678" t="str">
            <v>27-Apr-2026</v>
          </cell>
          <cell r="AC678" t="str">
            <v>20-Apr-2026 10:26:24</v>
          </cell>
          <cell r="AD678" t="str">
            <v>Pornlert Wanaphattharaphan</v>
          </cell>
          <cell r="AE678" t="str">
            <v>28-Apr-2026</v>
          </cell>
          <cell r="AF678" t="str">
            <v>24-Apr-2026 00:18:58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29-Apr-2026</v>
          </cell>
          <cell r="AK678" t="str">
            <v>24-Apr-2026 08:26:47</v>
          </cell>
          <cell r="AL678" t="str">
            <v>24-Apr-2026 08:57:01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MM-ZTK-1F-GEN-STR-SPE-2004</v>
          </cell>
          <cell r="C679" t="str">
            <v>SPECIFICATION FOR GROUTING AND INSTALLATION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B - Engineering Doc</v>
          </cell>
          <cell r="I679" t="str">
            <v>GEN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SPE</v>
          </cell>
          <cell r="O679" t="str">
            <v>Specification</v>
          </cell>
          <cell r="P679" t="str">
            <v>0</v>
          </cell>
          <cell r="Q679" t="str">
            <v>Submitted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03-Apr-2026 14:59:55</v>
          </cell>
          <cell r="V679" t="str">
            <v>zm169dc@jutal.com</v>
          </cell>
          <cell r="W679" t="str">
            <v>16-Apr-2026 13:36:34</v>
          </cell>
          <cell r="X679" t="str">
            <v>Jumpol Sudjitjul</v>
          </cell>
          <cell r="Y679" t="str">
            <v>23-Apr-2026</v>
          </cell>
          <cell r="Z679" t="str">
            <v>19-Apr-2026 09:02:28</v>
          </cell>
          <cell r="AA679" t="str">
            <v>Sompop Singhatiraj</v>
          </cell>
          <cell r="AB679" t="str">
            <v>27-Apr-2026</v>
          </cell>
          <cell r="AC679" t="str">
            <v>20-Apr-2026 11:21:07</v>
          </cell>
          <cell r="AD679" t="str">
            <v>Pornlert Wanaphattharaphan</v>
          </cell>
          <cell r="AE679" t="str">
            <v>28-Apr-2026</v>
          </cell>
          <cell r="AF679" t="str">
            <v>24-Apr-2026 00:15:47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29-Apr-2026</v>
          </cell>
          <cell r="AK679" t="str">
            <v>24-Apr-2026 08:27:39</v>
          </cell>
          <cell r="AL679" t="str">
            <v>24-Apr-2026 08:58:14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MM-ZTK-1F-GEN-STR-SPE-2005</v>
          </cell>
          <cell r="C680" t="str">
            <v>SPECIFICATION FOR HYDRAULIC DRIVEN FLOODING SYSTEM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B - Engineering Doc</v>
          </cell>
          <cell r="I680" t="str">
            <v>GEN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SPE</v>
          </cell>
          <cell r="O680" t="str">
            <v>Specification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03-Apr-2026 15:00:23</v>
          </cell>
          <cell r="V680" t="str">
            <v>zm169dc@jutal.com</v>
          </cell>
          <cell r="W680" t="str">
            <v>16-Apr-2026 13:36:50</v>
          </cell>
          <cell r="X680" t="str">
            <v>Jumpol Sudjitjul</v>
          </cell>
          <cell r="Y680" t="str">
            <v>23-Apr-2026</v>
          </cell>
          <cell r="Z680" t="str">
            <v>19-Apr-2026 09:13:17</v>
          </cell>
          <cell r="AA680" t="str">
            <v>Sompop Singhatiraj</v>
          </cell>
          <cell r="AB680" t="str">
            <v>27-Apr-2026</v>
          </cell>
          <cell r="AC680" t="str">
            <v>20-Apr-2026 12:44:43</v>
          </cell>
          <cell r="AD680" t="str">
            <v>Pornlert Wanaphattharaphan</v>
          </cell>
          <cell r="AE680" t="str">
            <v>28-Apr-2026</v>
          </cell>
          <cell r="AF680" t="str">
            <v>24-Apr-2026 00:17:16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29-Apr-2026</v>
          </cell>
          <cell r="AK680" t="str">
            <v>24-Apr-2026 08:29:19</v>
          </cell>
          <cell r="AL680" t="str">
            <v>24-Apr-2026 02:02:04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MM-ZTK-1F-GEN-STR-WCR-1001</v>
          </cell>
          <cell r="C681" t="str">
            <v>TOPSIDES WEIGHT CONTROL REPORT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B - Engineering Doc</v>
          </cell>
          <cell r="I681" t="str">
            <v>GEN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WCR</v>
          </cell>
          <cell r="O681" t="str">
            <v>Weight Control Report</v>
          </cell>
          <cell r="P681" t="str">
            <v>0</v>
          </cell>
          <cell r="Q681" t="str">
            <v>Submitted</v>
          </cell>
          <cell r="R681" t="str">
            <v>IFR</v>
          </cell>
          <cell r="S681" t="str">
            <v>Issued for Review</v>
          </cell>
          <cell r="T681" t="str">
            <v/>
          </cell>
          <cell r="U681" t="str">
            <v>04-May-2026 01:57:14</v>
          </cell>
          <cell r="V681" t="str">
            <v>wisuda.c@jutal.com</v>
          </cell>
          <cell r="W681" t="str">
            <v>04-May-2026 13:14:08</v>
          </cell>
          <cell r="X681" t="str">
            <v>Jumpol Sudjitjul</v>
          </cell>
          <cell r="Y681" t="str">
            <v>11-May-2026</v>
          </cell>
          <cell r="Z681" t="str">
            <v>10-May-2026 09:56:41</v>
          </cell>
          <cell r="AA681" t="str">
            <v>Sompop Singhatiraj</v>
          </cell>
          <cell r="AB681" t="str">
            <v>13-May-2026</v>
          </cell>
          <cell r="AC681" t="str">
            <v>15-May-2026 18:05:56</v>
          </cell>
          <cell r="AD681" t="str">
            <v>Pornlert Wanaphattharaphan</v>
          </cell>
          <cell r="AE681" t="str">
            <v>14-May-2026</v>
          </cell>
          <cell r="AF681" t="str">
            <v>19-May-2026 00:24:28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15-May-2026</v>
          </cell>
          <cell r="AK681" t="str">
            <v>19-May-2026 14:37:23</v>
          </cell>
          <cell r="AL681" t="str">
            <v>19-May-2026 15:05:46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MM-ZTK-1F-GEN-TEL-BOD-0001</v>
          </cell>
          <cell r="C682" t="str">
            <v>TELECOMMUNICATION BASIC OF DESIGN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B - Engineering Doc</v>
          </cell>
          <cell r="I682" t="str">
            <v>GEN</v>
          </cell>
          <cell r="J682" t="str">
            <v/>
          </cell>
          <cell r="K682" t="str">
            <v/>
          </cell>
          <cell r="L682" t="str">
            <v>TEL</v>
          </cell>
          <cell r="M682" t="str">
            <v>Telecommunication</v>
          </cell>
          <cell r="N682" t="str">
            <v>BOD</v>
          </cell>
          <cell r="O682" t="str">
            <v>Basis of Design</v>
          </cell>
          <cell r="P682" t="str">
            <v>0</v>
          </cell>
          <cell r="Q682" t="str">
            <v>Submitted</v>
          </cell>
          <cell r="R682" t="str">
            <v>IFI</v>
          </cell>
          <cell r="S682" t="str">
            <v>Issued for Information</v>
          </cell>
          <cell r="T682" t="str">
            <v/>
          </cell>
          <cell r="U682" t="str">
            <v>10-Apr-2026 10:20:02</v>
          </cell>
          <cell r="V682" t="str">
            <v>zm169dc@jutal.com</v>
          </cell>
          <cell r="W682" t="str">
            <v>10-Apr-2026 15:20:55</v>
          </cell>
          <cell r="X682" t="str">
            <v>Jumpol Sudjitjul</v>
          </cell>
          <cell r="Y682" t="str">
            <v>22-Apr-2026</v>
          </cell>
          <cell r="Z682" t="str">
            <v/>
          </cell>
          <cell r="AA682" t="str">
            <v>Wichai Salee</v>
          </cell>
          <cell r="AB682" t="str">
            <v>24-Apr-2026</v>
          </cell>
          <cell r="AC682" t="str">
            <v>27-Apr-2026 16:05:02</v>
          </cell>
          <cell r="AD682" t="str">
            <v>Pornlert Wanaphattharaphan</v>
          </cell>
          <cell r="AE682" t="str">
            <v>27-Apr-2026</v>
          </cell>
          <cell r="AF682" t="str">
            <v>28-Apr-2026 22:58:11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28-Apr-2026</v>
          </cell>
          <cell r="AK682" t="str">
            <v>29-Apr-2026 08:39:07</v>
          </cell>
          <cell r="AL682" t="str">
            <v>30-Apr-2026 11:49:38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MM-ZTK-1F-GEN-TEL-DTS-0001</v>
          </cell>
          <cell r="C683" t="str">
            <v>DATASHEET FOR SCADA RADIO SYSTEM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B - Engineering Doc</v>
          </cell>
          <cell r="I683" t="str">
            <v>GEN</v>
          </cell>
          <cell r="J683" t="str">
            <v/>
          </cell>
          <cell r="K683" t="str">
            <v/>
          </cell>
          <cell r="L683" t="str">
            <v>TEL</v>
          </cell>
          <cell r="M683" t="str">
            <v>Telecommunication</v>
          </cell>
          <cell r="N683" t="str">
            <v>DTS</v>
          </cell>
          <cell r="O683" t="str">
            <v>Data Sheet</v>
          </cell>
          <cell r="P683" t="str">
            <v>0</v>
          </cell>
          <cell r="Q683" t="str">
            <v>Submitted</v>
          </cell>
          <cell r="R683" t="str">
            <v>IFR</v>
          </cell>
          <cell r="S683" t="str">
            <v>Issued for Review</v>
          </cell>
          <cell r="T683" t="str">
            <v/>
          </cell>
          <cell r="U683" t="str">
            <v>11-May-2026 08:58:26</v>
          </cell>
          <cell r="V683" t="str">
            <v>wisuda.c@jutal.com</v>
          </cell>
          <cell r="W683" t="str">
            <v>11-May-2026 10:46:08</v>
          </cell>
          <cell r="X683" t="str">
            <v>Jumpol Sudjitjul</v>
          </cell>
          <cell r="Y683" t="str">
            <v>18-May-2026</v>
          </cell>
          <cell r="Z683" t="str">
            <v/>
          </cell>
          <cell r="AA683" t="str">
            <v>Wichai Salee</v>
          </cell>
          <cell r="AB683" t="str">
            <v>20-May-2026</v>
          </cell>
          <cell r="AC683" t="str">
            <v>23-May-2026 12:58:07</v>
          </cell>
          <cell r="AD683" t="str">
            <v>Pornlert Wanaphattharaphan</v>
          </cell>
          <cell r="AE683" t="str">
            <v>21-May-2026</v>
          </cell>
          <cell r="AF683" t="str">
            <v>29-May-2026 00:09:48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22-May-2026</v>
          </cell>
          <cell r="AK683" t="str">
            <v>29-May-2026 09:41:13</v>
          </cell>
          <cell r="AL683" t="str">
            <v>29-May-2026 03:10:08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MM-ZTK-1F-GEN-TEL-DTS-0002</v>
          </cell>
          <cell r="C684" t="str">
            <v>DATASHEET FOR TRUNK RADIO SYSTEM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B - Engineering Doc</v>
          </cell>
          <cell r="I684" t="str">
            <v>GEN</v>
          </cell>
          <cell r="J684" t="str">
            <v/>
          </cell>
          <cell r="K684" t="str">
            <v/>
          </cell>
          <cell r="L684" t="str">
            <v>TEL</v>
          </cell>
          <cell r="M684" t="str">
            <v>Telecommunication</v>
          </cell>
          <cell r="N684" t="str">
            <v>DTS</v>
          </cell>
          <cell r="O684" t="str">
            <v>Data Sheet</v>
          </cell>
          <cell r="P684" t="str">
            <v>0</v>
          </cell>
          <cell r="Q684" t="str">
            <v>Submitted</v>
          </cell>
          <cell r="R684" t="str">
            <v>IFR</v>
          </cell>
          <cell r="S684" t="str">
            <v>Issued for Review</v>
          </cell>
          <cell r="T684" t="str">
            <v/>
          </cell>
          <cell r="U684" t="str">
            <v>11-May-2026 08:58:57</v>
          </cell>
          <cell r="V684" t="str">
            <v>wisuda.c@jutal.com</v>
          </cell>
          <cell r="W684" t="str">
            <v>11-May-2026 10:46:24</v>
          </cell>
          <cell r="X684" t="str">
            <v>Jumpol Sudjitjul</v>
          </cell>
          <cell r="Y684" t="str">
            <v>18-May-2026</v>
          </cell>
          <cell r="Z684" t="str">
            <v/>
          </cell>
          <cell r="AA684" t="str">
            <v>Wichai Salee</v>
          </cell>
          <cell r="AB684" t="str">
            <v>20-May-2026</v>
          </cell>
          <cell r="AC684" t="str">
            <v>23-May-2026 12:59:02</v>
          </cell>
          <cell r="AD684" t="str">
            <v>Pornlert Wanaphattharaphan</v>
          </cell>
          <cell r="AE684" t="str">
            <v>21-May-2026</v>
          </cell>
          <cell r="AF684" t="str">
            <v>29-May-2026 00:10:54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22-May-2026</v>
          </cell>
          <cell r="AK684" t="str">
            <v>29-May-2026 09:38:31</v>
          </cell>
          <cell r="AL684" t="str">
            <v>29-May-2026 03:08:54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MM-ZTK-1F-GEN-TEL-DTS-0003</v>
          </cell>
          <cell r="C685" t="str">
            <v>DATASHEET FOR EXPLOSION PROOF TELEPHONE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B - Engineering Doc</v>
          </cell>
          <cell r="I685" t="str">
            <v>GEN</v>
          </cell>
          <cell r="J685" t="str">
            <v/>
          </cell>
          <cell r="K685" t="str">
            <v/>
          </cell>
          <cell r="L685" t="str">
            <v>TEL</v>
          </cell>
          <cell r="M685" t="str">
            <v>Telecommunication</v>
          </cell>
          <cell r="N685" t="str">
            <v>DTS</v>
          </cell>
          <cell r="O685" t="str">
            <v>Data Sheet</v>
          </cell>
          <cell r="P685" t="str">
            <v>0</v>
          </cell>
          <cell r="Q685" t="str">
            <v>Submitted</v>
          </cell>
          <cell r="R685" t="str">
            <v>IFR</v>
          </cell>
          <cell r="S685" t="str">
            <v>Issued for Review</v>
          </cell>
          <cell r="T685" t="str">
            <v/>
          </cell>
          <cell r="U685" t="str">
            <v>11-May-2026 08:59:26</v>
          </cell>
          <cell r="V685" t="str">
            <v>wisuda.c@jutal.com</v>
          </cell>
          <cell r="W685" t="str">
            <v>11-May-2026 10:46:37</v>
          </cell>
          <cell r="X685" t="str">
            <v>Jumpol Sudjitjul</v>
          </cell>
          <cell r="Y685" t="str">
            <v>18-May-2026</v>
          </cell>
          <cell r="Z685" t="str">
            <v/>
          </cell>
          <cell r="AA685" t="str">
            <v>Wichai Salee</v>
          </cell>
          <cell r="AB685" t="str">
            <v>20-May-2026</v>
          </cell>
          <cell r="AC685" t="str">
            <v>23-May-2026 13:00:29</v>
          </cell>
          <cell r="AD685" t="str">
            <v>Pornlert Wanaphattharaphan</v>
          </cell>
          <cell r="AE685" t="str">
            <v>21-May-2026</v>
          </cell>
          <cell r="AF685" t="str">
            <v>29-May-2026 00:11:34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22-May-2026</v>
          </cell>
          <cell r="AK685" t="str">
            <v>29-May-2026 09:36:56</v>
          </cell>
          <cell r="AL685" t="str">
            <v>29-May-2026 03:05:42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MM-ZTK-1F-GEN-TEL-DTS-0004</v>
          </cell>
          <cell r="C686" t="str">
            <v>DATASHEET FOR MARINE RACON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B - Engineering Doc</v>
          </cell>
          <cell r="I686" t="str">
            <v>GEN</v>
          </cell>
          <cell r="J686" t="str">
            <v/>
          </cell>
          <cell r="K686" t="str">
            <v/>
          </cell>
          <cell r="L686" t="str">
            <v>TEL</v>
          </cell>
          <cell r="M686" t="str">
            <v>Telecommunication</v>
          </cell>
          <cell r="N686" t="str">
            <v>DTS</v>
          </cell>
          <cell r="O686" t="str">
            <v>Data Sheet</v>
          </cell>
          <cell r="P686" t="str">
            <v>0</v>
          </cell>
          <cell r="Q686" t="str">
            <v>Submitted</v>
          </cell>
          <cell r="R686" t="str">
            <v>IFR</v>
          </cell>
          <cell r="S686" t="str">
            <v>Issued for Review</v>
          </cell>
          <cell r="T686" t="str">
            <v/>
          </cell>
          <cell r="U686" t="str">
            <v>11-May-2026 08:59:51</v>
          </cell>
          <cell r="V686" t="str">
            <v>wisuda.c@jutal.com</v>
          </cell>
          <cell r="W686" t="str">
            <v>11-May-2026 10:47:43</v>
          </cell>
          <cell r="X686" t="str">
            <v>Jumpol Sudjitjul</v>
          </cell>
          <cell r="Y686" t="str">
            <v>18-May-2026</v>
          </cell>
          <cell r="Z686" t="str">
            <v/>
          </cell>
          <cell r="AA686" t="str">
            <v>Wichai Salee</v>
          </cell>
          <cell r="AB686" t="str">
            <v>20-May-2026</v>
          </cell>
          <cell r="AC686" t="str">
            <v>23-May-2026 13:01:29</v>
          </cell>
          <cell r="AD686" t="str">
            <v>Pornlert Wanaphattharaphan</v>
          </cell>
          <cell r="AE686" t="str">
            <v>21-May-2026</v>
          </cell>
          <cell r="AF686" t="str">
            <v>29-May-2026 00:13:21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22-May-2026</v>
          </cell>
          <cell r="AK686" t="str">
            <v>29-May-2026 09:33:42</v>
          </cell>
          <cell r="AL686" t="str">
            <v>29-May-2026 03:00:34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MM-ZTK-1F-GEN-TEL-DTS-0005</v>
          </cell>
          <cell r="C687" t="str">
            <v>DATASHEET FOR VHF RADIO SYSTEM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B - Engineering Doc</v>
          </cell>
          <cell r="I687" t="str">
            <v>GEN</v>
          </cell>
          <cell r="J687" t="str">
            <v/>
          </cell>
          <cell r="K687" t="str">
            <v/>
          </cell>
          <cell r="L687" t="str">
            <v>TEL</v>
          </cell>
          <cell r="M687" t="str">
            <v>Telecommunication</v>
          </cell>
          <cell r="N687" t="str">
            <v>DTS</v>
          </cell>
          <cell r="O687" t="str">
            <v>Data Sheet</v>
          </cell>
          <cell r="P687" t="str">
            <v>0</v>
          </cell>
          <cell r="Q687" t="str">
            <v>Submitted</v>
          </cell>
          <cell r="R687" t="str">
            <v>IFR</v>
          </cell>
          <cell r="S687" t="str">
            <v>Issued for Review</v>
          </cell>
          <cell r="T687" t="str">
            <v/>
          </cell>
          <cell r="U687" t="str">
            <v>10-May-2026 23:38:41</v>
          </cell>
          <cell r="V687" t="str">
            <v>wisuda.c@jutal.com</v>
          </cell>
          <cell r="W687" t="str">
            <v>11-May-2026 10:47:58</v>
          </cell>
          <cell r="X687" t="str">
            <v>Jumpol Sudjitjul</v>
          </cell>
          <cell r="Y687" t="str">
            <v>18-May-2026</v>
          </cell>
          <cell r="Z687" t="str">
            <v/>
          </cell>
          <cell r="AA687" t="str">
            <v>Wichai Salee</v>
          </cell>
          <cell r="AB687" t="str">
            <v>20-May-2026</v>
          </cell>
          <cell r="AC687" t="str">
            <v>23-May-2026 13:02:13</v>
          </cell>
          <cell r="AD687" t="str">
            <v>Pornlert Wanaphattharaphan</v>
          </cell>
          <cell r="AE687" t="str">
            <v>21-May-2026</v>
          </cell>
          <cell r="AF687" t="str">
            <v>29-May-2026 00:14:26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22-May-2026</v>
          </cell>
          <cell r="AK687" t="str">
            <v>29-May-2026 09:27:21</v>
          </cell>
          <cell r="AL687" t="str">
            <v>29-May-2026 03:23:31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MM-ZTK-1F-GEN-TEL-LIS-0001</v>
          </cell>
          <cell r="C688" t="str">
            <v>TELECOMMUNICATION DOCUMENT INDEX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B - Engineering Doc</v>
          </cell>
          <cell r="I688" t="str">
            <v>GEN</v>
          </cell>
          <cell r="J688" t="str">
            <v/>
          </cell>
          <cell r="K688" t="str">
            <v/>
          </cell>
          <cell r="L688" t="str">
            <v>TEL</v>
          </cell>
          <cell r="M688" t="str">
            <v>Telecommunication</v>
          </cell>
          <cell r="N688" t="str">
            <v>LIS</v>
          </cell>
          <cell r="O688" t="str">
            <v>List, Index, Schedule, Listing</v>
          </cell>
          <cell r="P688" t="str">
            <v>0</v>
          </cell>
          <cell r="Q688" t="str">
            <v>Submitted</v>
          </cell>
          <cell r="R688" t="str">
            <v>IFR</v>
          </cell>
          <cell r="S688" t="str">
            <v>Issued for Review</v>
          </cell>
          <cell r="T688" t="str">
            <v/>
          </cell>
          <cell r="U688" t="str">
            <v>17-Jun-2026 21:58:12</v>
          </cell>
          <cell r="V688" t="str">
            <v>wisuda.c@jutal.com</v>
          </cell>
          <cell r="W688" t="str">
            <v>18-Jun-2026 09:55:13</v>
          </cell>
          <cell r="X688" t="str">
            <v>Jumpol Sudjitjul</v>
          </cell>
          <cell r="Y688" t="str">
            <v>25-Jun-2026</v>
          </cell>
          <cell r="Z688" t="str">
            <v/>
          </cell>
          <cell r="AA688" t="str">
            <v>Wichai Salee</v>
          </cell>
          <cell r="AB688" t="str">
            <v>29-Jun-2026</v>
          </cell>
          <cell r="AC688" t="str">
            <v>02-Jul-2026 17:20:44</v>
          </cell>
          <cell r="AD688" t="str">
            <v>Pornlert Wanaphattharaphan</v>
          </cell>
          <cell r="AE688" t="str">
            <v>30-Jun-2026</v>
          </cell>
          <cell r="AF688" t="str">
            <v>02-Jul-2026 22:08:05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01-Jul-2026</v>
          </cell>
          <cell r="AK688" t="str">
            <v>03-Jul-2026 11:10:10</v>
          </cell>
          <cell r="AL688" t="str">
            <v>03-Jul-2026 04:14:52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MM-ZTK-1F-GEN-TEL-LIS-0003</v>
          </cell>
          <cell r="C689" t="str">
            <v>TELECOMMUNICATION EQUIPMENT LIST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B - Engineering Doc</v>
          </cell>
          <cell r="I689" t="str">
            <v>GEN</v>
          </cell>
          <cell r="J689" t="str">
            <v/>
          </cell>
          <cell r="K689" t="str">
            <v/>
          </cell>
          <cell r="L689" t="str">
            <v>TEL</v>
          </cell>
          <cell r="M689" t="str">
            <v>Telecommunication</v>
          </cell>
          <cell r="N689" t="str">
            <v>LIS</v>
          </cell>
          <cell r="O689" t="str">
            <v>List, Index, Schedule, Listing</v>
          </cell>
          <cell r="P689" t="str">
            <v>0</v>
          </cell>
          <cell r="Q689" t="str">
            <v>Submitted</v>
          </cell>
          <cell r="R689" t="str">
            <v>IFR</v>
          </cell>
          <cell r="S689" t="str">
            <v>Issued for Review</v>
          </cell>
          <cell r="T689" t="str">
            <v/>
          </cell>
          <cell r="U689" t="str">
            <v>23-May-2026 08:54:50</v>
          </cell>
          <cell r="V689" t="str">
            <v>wisuda.c@jutal.com</v>
          </cell>
          <cell r="W689" t="str">
            <v>23-May-2026 09:33:49</v>
          </cell>
          <cell r="X689" t="str">
            <v>Jumpol Sudjitjul</v>
          </cell>
          <cell r="Y689" t="str">
            <v>29-May-2026</v>
          </cell>
          <cell r="Z689" t="str">
            <v/>
          </cell>
          <cell r="AA689" t="str">
            <v>Wichai Salee</v>
          </cell>
          <cell r="AB689" t="str">
            <v>04-Jun-2026</v>
          </cell>
          <cell r="AC689" t="str">
            <v>17-Jun-2026 10:26:31</v>
          </cell>
          <cell r="AD689" t="str">
            <v>Pornlert Wanaphattharaphan</v>
          </cell>
          <cell r="AE689" t="str">
            <v>05-Jun-2026</v>
          </cell>
          <cell r="AF689" t="str">
            <v>17-Jun-2026 15:25:04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08-Jun-2026</v>
          </cell>
          <cell r="AK689" t="str">
            <v>17-Jun-2026 15:31:59</v>
          </cell>
          <cell r="AL689" t="str">
            <v>17-Jun-2026 16:29:22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MM-ZTK-1F-GEN-TEL-LIS-0004</v>
          </cell>
          <cell r="C690" t="str">
            <v>TELECOMMUNICATION CABLE SCHEDULE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B - Engineering Doc</v>
          </cell>
          <cell r="I690" t="str">
            <v>GEN</v>
          </cell>
          <cell r="J690" t="str">
            <v/>
          </cell>
          <cell r="K690" t="str">
            <v/>
          </cell>
          <cell r="L690" t="str">
            <v>TEL</v>
          </cell>
          <cell r="M690" t="str">
            <v>Telecommunication</v>
          </cell>
          <cell r="N690" t="str">
            <v>LIS</v>
          </cell>
          <cell r="O690" t="str">
            <v>List, Index, Schedule, Listing</v>
          </cell>
          <cell r="P690" t="str">
            <v>0</v>
          </cell>
          <cell r="Q690" t="str">
            <v>Submitted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12-Jun-2026 10:00:11</v>
          </cell>
          <cell r="V690" t="str">
            <v>wisuda.c@jutal.com</v>
          </cell>
          <cell r="W690" t="str">
            <v>12-Jun-2026 13:27:07</v>
          </cell>
          <cell r="X690" t="str">
            <v>Jumpol Sudjitjul</v>
          </cell>
          <cell r="Y690" t="str">
            <v>19-Jun-2026</v>
          </cell>
          <cell r="Z690" t="str">
            <v/>
          </cell>
          <cell r="AA690" t="str">
            <v>Wichai Salee</v>
          </cell>
          <cell r="AB690" t="str">
            <v>23-Jun-2026</v>
          </cell>
          <cell r="AC690" t="str">
            <v>26-Jun-2026 15:39:12</v>
          </cell>
          <cell r="AD690" t="str">
            <v>Pornlert Wanaphattharaphan</v>
          </cell>
          <cell r="AE690" t="str">
            <v>24-Jun-2026</v>
          </cell>
          <cell r="AF690" t="str">
            <v>28-Jun-2026 10:47:45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25-Jun-2026</v>
          </cell>
          <cell r="AK690" t="str">
            <v>30-Jun-2026 09:44:32</v>
          </cell>
          <cell r="AL690" t="str">
            <v>30-Jun-2026 03:54:34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MM-ZTK-1F-GEN-TEL-LIS-0005</v>
          </cell>
          <cell r="C691" t="str">
            <v>TELECOMMUNICATION POWER CONSUMPTION AND HEAT DISSIPATION LIST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B - Engineering Doc</v>
          </cell>
          <cell r="I691" t="str">
            <v>GEN</v>
          </cell>
          <cell r="J691" t="str">
            <v/>
          </cell>
          <cell r="K691" t="str">
            <v/>
          </cell>
          <cell r="L691" t="str">
            <v>TEL</v>
          </cell>
          <cell r="M691" t="str">
            <v>Telecommunication</v>
          </cell>
          <cell r="N691" t="str">
            <v>LIS</v>
          </cell>
          <cell r="O691" t="str">
            <v>List, Index, Schedule, Listing</v>
          </cell>
          <cell r="P691" t="str">
            <v>0</v>
          </cell>
          <cell r="Q691" t="str">
            <v>Submitted</v>
          </cell>
          <cell r="R691" t="str">
            <v>IFR</v>
          </cell>
          <cell r="S691" t="str">
            <v>Issued for Review</v>
          </cell>
          <cell r="T691" t="str">
            <v/>
          </cell>
          <cell r="U691" t="str">
            <v>05-May-2026 09:09:38</v>
          </cell>
          <cell r="V691" t="str">
            <v>wisuda.c@jutal.com</v>
          </cell>
          <cell r="W691" t="str">
            <v>05-May-2026 09:54:18</v>
          </cell>
          <cell r="X691" t="str">
            <v>Jumpol Sudjitjul</v>
          </cell>
          <cell r="Y691" t="str">
            <v>12-May-2026</v>
          </cell>
          <cell r="Z691" t="str">
            <v/>
          </cell>
          <cell r="AA691" t="str">
            <v>Wichai Salee</v>
          </cell>
          <cell r="AB691" t="str">
            <v>14-May-2026</v>
          </cell>
          <cell r="AC691" t="str">
            <v>16-May-2026 20:41:40</v>
          </cell>
          <cell r="AD691" t="str">
            <v>Pornlert Wanaphattharaphan</v>
          </cell>
          <cell r="AE691" t="str">
            <v>15-May-2026</v>
          </cell>
          <cell r="AF691" t="str">
            <v>20-May-2026 00:46:04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18-May-2026</v>
          </cell>
          <cell r="AK691" t="str">
            <v>20-May-2026 11:11:43</v>
          </cell>
          <cell r="AL691" t="str">
            <v>20-May-2026 11:26:49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MM-ZTK-1F-GEN-TEL-LIS-0006</v>
          </cell>
          <cell r="C692" t="str">
            <v>TELECOMMUNICATION EQUIPMENT AND EX-CERTIFICATES LIST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B - Engineering Doc</v>
          </cell>
          <cell r="I692" t="str">
            <v>GEN</v>
          </cell>
          <cell r="J692" t="str">
            <v/>
          </cell>
          <cell r="K692" t="str">
            <v/>
          </cell>
          <cell r="L692" t="str">
            <v>TEL</v>
          </cell>
          <cell r="M692" t="str">
            <v>Telecommunication</v>
          </cell>
          <cell r="N692" t="str">
            <v>LIS</v>
          </cell>
          <cell r="O692" t="str">
            <v>List, Index, Schedule, Listing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23-May-2026 08:55:12</v>
          </cell>
          <cell r="V692" t="str">
            <v>wisuda.c@jutal.com</v>
          </cell>
          <cell r="W692" t="str">
            <v>23-May-2026 09:33:38</v>
          </cell>
          <cell r="X692" t="str">
            <v>Jumpol Sudjitjul</v>
          </cell>
          <cell r="Y692" t="str">
            <v>29-May-2026</v>
          </cell>
          <cell r="Z692" t="str">
            <v/>
          </cell>
          <cell r="AA692" t="str">
            <v>Wichai Salee</v>
          </cell>
          <cell r="AB692" t="str">
            <v>04-Jun-2026</v>
          </cell>
          <cell r="AC692" t="str">
            <v>17-Jun-2026 10:32:59</v>
          </cell>
          <cell r="AD692" t="str">
            <v>Pornlert Wanaphattharaphan</v>
          </cell>
          <cell r="AE692" t="str">
            <v>05-Jun-2026</v>
          </cell>
          <cell r="AF692" t="str">
            <v>17-Jun-2026 15:28:39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08-Jun-2026</v>
          </cell>
          <cell r="AK692" t="str">
            <v>17-Jun-2026 15:34:23</v>
          </cell>
          <cell r="AL692" t="str">
            <v>17-Jun-2026 16:30:47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MM-ZTK-1F-GEN-TEL-MOM-0001</v>
          </cell>
          <cell r="C693" t="str">
            <v>EIT DISCIPLINES WEEKLY MEETING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B - Engineering Doc</v>
          </cell>
          <cell r="I693" t="str">
            <v>GEN</v>
          </cell>
          <cell r="J693" t="str">
            <v/>
          </cell>
          <cell r="K693" t="str">
            <v/>
          </cell>
          <cell r="L693" t="str">
            <v>TEL</v>
          </cell>
          <cell r="M693" t="str">
            <v>Telecommunication</v>
          </cell>
          <cell r="N693" t="str">
            <v>MOM</v>
          </cell>
          <cell r="O693" t="str">
            <v>Minutes of Meeting</v>
          </cell>
          <cell r="P693" t="str">
            <v>0</v>
          </cell>
          <cell r="Q693" t="str">
            <v>Latest</v>
          </cell>
          <cell r="R693" t="str">
            <v>IFI</v>
          </cell>
          <cell r="S693" t="str">
            <v>Issued for Information</v>
          </cell>
          <cell r="T693" t="str">
            <v/>
          </cell>
          <cell r="U693" t="str">
            <v>08-Apr-2026 15:43:49</v>
          </cell>
          <cell r="V693" t="str">
            <v>zm169dc@jutal.com</v>
          </cell>
          <cell r="W693" t="str">
            <v/>
          </cell>
          <cell r="Y693" t="str">
            <v/>
          </cell>
          <cell r="Z693" t="str">
            <v/>
          </cell>
          <cell r="AB693" t="str">
            <v/>
          </cell>
          <cell r="AC693" t="str">
            <v/>
          </cell>
          <cell r="AE693" t="str">
            <v/>
          </cell>
          <cell r="AF693" t="str">
            <v/>
          </cell>
          <cell r="AG693" t="str">
            <v/>
          </cell>
          <cell r="AJ693" t="str">
            <v/>
          </cell>
          <cell r="AK693" t="str">
            <v/>
          </cell>
          <cell r="AL693" t="str">
            <v/>
          </cell>
          <cell r="AM693" t="str">
            <v>0</v>
          </cell>
          <cell r="AP693" t="str">
            <v/>
          </cell>
          <cell r="AQ693" t="str">
            <v>Locate</v>
          </cell>
        </row>
        <row r="694">
          <cell r="B694" t="str">
            <v>MM-ZTK-1F-GEN-TEL-MOM-0002</v>
          </cell>
          <cell r="C694" t="str">
            <v>EIT DISCIPLINES WEEKLY MEETING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B - Engineering Doc</v>
          </cell>
          <cell r="I694" t="str">
            <v>GEN</v>
          </cell>
          <cell r="J694" t="str">
            <v/>
          </cell>
          <cell r="K694" t="str">
            <v/>
          </cell>
          <cell r="L694" t="str">
            <v>TEL</v>
          </cell>
          <cell r="M694" t="str">
            <v>Telecommunication</v>
          </cell>
          <cell r="N694" t="str">
            <v>MOM</v>
          </cell>
          <cell r="O694" t="str">
            <v>Minutes of Meeting</v>
          </cell>
          <cell r="P694" t="str">
            <v>0</v>
          </cell>
          <cell r="Q694" t="str">
            <v>Latest</v>
          </cell>
          <cell r="R694" t="str">
            <v>IFI</v>
          </cell>
          <cell r="S694" t="str">
            <v>Issued for Information</v>
          </cell>
          <cell r="T694" t="str">
            <v/>
          </cell>
          <cell r="U694" t="str">
            <v>08-Apr-2026 15:44:21</v>
          </cell>
          <cell r="V694" t="str">
            <v>zm169dc@jutal.com</v>
          </cell>
          <cell r="W694" t="str">
            <v/>
          </cell>
          <cell r="Y694" t="str">
            <v/>
          </cell>
          <cell r="Z694" t="str">
            <v/>
          </cell>
          <cell r="AB694" t="str">
            <v/>
          </cell>
          <cell r="AC694" t="str">
            <v/>
          </cell>
          <cell r="AE694" t="str">
            <v/>
          </cell>
          <cell r="AF694" t="str">
            <v/>
          </cell>
          <cell r="AG694" t="str">
            <v/>
          </cell>
          <cell r="AJ694" t="str">
            <v/>
          </cell>
          <cell r="AK694" t="str">
            <v/>
          </cell>
          <cell r="AL694" t="str">
            <v/>
          </cell>
          <cell r="AM694" t="str">
            <v>0</v>
          </cell>
          <cell r="AP694" t="str">
            <v/>
          </cell>
          <cell r="AQ694" t="str">
            <v>Locate</v>
          </cell>
        </row>
        <row r="695">
          <cell r="B695" t="str">
            <v>MM-ZTK-1F-GEN-TEL-MOM-0003</v>
          </cell>
          <cell r="C695" t="str">
            <v>EIT DISCIPLINES WEEKLY MEETING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B - Engineering Doc</v>
          </cell>
          <cell r="I695" t="str">
            <v>GEN</v>
          </cell>
          <cell r="J695" t="str">
            <v/>
          </cell>
          <cell r="K695" t="str">
            <v/>
          </cell>
          <cell r="L695" t="str">
            <v>TEL</v>
          </cell>
          <cell r="M695" t="str">
            <v>Telecommunication</v>
          </cell>
          <cell r="N695" t="str">
            <v>MOM</v>
          </cell>
          <cell r="O695" t="str">
            <v>Minutes of Meeting</v>
          </cell>
          <cell r="P695" t="str">
            <v>0</v>
          </cell>
          <cell r="Q695" t="str">
            <v>Latest</v>
          </cell>
          <cell r="R695" t="str">
            <v>IFI</v>
          </cell>
          <cell r="S695" t="str">
            <v>Issued for Information</v>
          </cell>
          <cell r="T695" t="str">
            <v/>
          </cell>
          <cell r="U695" t="str">
            <v>12-May-2026 14:52:03</v>
          </cell>
          <cell r="V695" t="str">
            <v>zm169dc@jutal.com</v>
          </cell>
          <cell r="W695" t="str">
            <v/>
          </cell>
          <cell r="Y695" t="str">
            <v/>
          </cell>
          <cell r="Z695" t="str">
            <v/>
          </cell>
          <cell r="AB695" t="str">
            <v/>
          </cell>
          <cell r="AC695" t="str">
            <v/>
          </cell>
          <cell r="AE695" t="str">
            <v/>
          </cell>
          <cell r="AF695" t="str">
            <v/>
          </cell>
          <cell r="AG695" t="str">
            <v/>
          </cell>
          <cell r="AJ695" t="str">
            <v/>
          </cell>
          <cell r="AK695" t="str">
            <v/>
          </cell>
          <cell r="AL695" t="str">
            <v/>
          </cell>
          <cell r="AM695" t="str">
            <v>0</v>
          </cell>
          <cell r="AP695" t="str">
            <v/>
          </cell>
          <cell r="AQ695" t="str">
            <v>Locate</v>
          </cell>
        </row>
        <row r="696">
          <cell r="B696" t="str">
            <v>MM-ZTK-1F-GEN-TEL-MOM-0004</v>
          </cell>
          <cell r="C696" t="str">
            <v>EIT DISCIPLINES WEEKLY MEETING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B - Engineering Doc</v>
          </cell>
          <cell r="I696" t="str">
            <v>GEN</v>
          </cell>
          <cell r="J696" t="str">
            <v/>
          </cell>
          <cell r="K696" t="str">
            <v/>
          </cell>
          <cell r="L696" t="str">
            <v>TEL</v>
          </cell>
          <cell r="M696" t="str">
            <v>Telecommunication</v>
          </cell>
          <cell r="N696" t="str">
            <v>MOM</v>
          </cell>
          <cell r="O696" t="str">
            <v>Minutes of Meeting</v>
          </cell>
          <cell r="P696" t="str">
            <v>0</v>
          </cell>
          <cell r="Q696" t="str">
            <v>Latest</v>
          </cell>
          <cell r="R696" t="str">
            <v>IFI</v>
          </cell>
          <cell r="S696" t="str">
            <v>Issued for Information</v>
          </cell>
          <cell r="T696" t="str">
            <v/>
          </cell>
          <cell r="U696" t="str">
            <v>12-May-2026 14:52:38</v>
          </cell>
          <cell r="V696" t="str">
            <v>zm169dc@jutal.com</v>
          </cell>
          <cell r="W696" t="str">
            <v/>
          </cell>
          <cell r="Y696" t="str">
            <v/>
          </cell>
          <cell r="Z696" t="str">
            <v/>
          </cell>
          <cell r="AB696" t="str">
            <v/>
          </cell>
          <cell r="AC696" t="str">
            <v/>
          </cell>
          <cell r="AE696" t="str">
            <v/>
          </cell>
          <cell r="AF696" t="str">
            <v/>
          </cell>
          <cell r="AG696" t="str">
            <v/>
          </cell>
          <cell r="AJ696" t="str">
            <v/>
          </cell>
          <cell r="AK696" t="str">
            <v/>
          </cell>
          <cell r="AL696" t="str">
            <v/>
          </cell>
          <cell r="AM696" t="str">
            <v>0</v>
          </cell>
          <cell r="AP696" t="str">
            <v/>
          </cell>
          <cell r="AQ696" t="str">
            <v>Locate</v>
          </cell>
        </row>
        <row r="697">
          <cell r="B697" t="str">
            <v>MM-ZTK-1F-GEN-TEL-MOM-0005</v>
          </cell>
          <cell r="C697" t="str">
            <v>EIT DISCIPLINES WEEKLY MEETING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B - Engineering Doc</v>
          </cell>
          <cell r="I697" t="str">
            <v>GEN</v>
          </cell>
          <cell r="J697" t="str">
            <v/>
          </cell>
          <cell r="K697" t="str">
            <v/>
          </cell>
          <cell r="L697" t="str">
            <v>TEL</v>
          </cell>
          <cell r="M697" t="str">
            <v>Telecommunication</v>
          </cell>
          <cell r="N697" t="str">
            <v>MOM</v>
          </cell>
          <cell r="O697" t="str">
            <v>Minutes of Meeting</v>
          </cell>
          <cell r="P697" t="str">
            <v>0</v>
          </cell>
          <cell r="Q697" t="str">
            <v>Latest</v>
          </cell>
          <cell r="R697" t="str">
            <v>IFI</v>
          </cell>
          <cell r="S697" t="str">
            <v>Issued for Information</v>
          </cell>
          <cell r="T697" t="str">
            <v/>
          </cell>
          <cell r="U697" t="str">
            <v>12-May-2026 14:53:15</v>
          </cell>
          <cell r="V697" t="str">
            <v>zm169dc@jutal.com</v>
          </cell>
          <cell r="W697" t="str">
            <v/>
          </cell>
          <cell r="Y697" t="str">
            <v/>
          </cell>
          <cell r="Z697" t="str">
            <v/>
          </cell>
          <cell r="AB697" t="str">
            <v/>
          </cell>
          <cell r="AC697" t="str">
            <v/>
          </cell>
          <cell r="AE697" t="str">
            <v/>
          </cell>
          <cell r="AF697" t="str">
            <v/>
          </cell>
          <cell r="AG697" t="str">
            <v/>
          </cell>
          <cell r="AJ697" t="str">
            <v/>
          </cell>
          <cell r="AK697" t="str">
            <v/>
          </cell>
          <cell r="AL697" t="str">
            <v/>
          </cell>
          <cell r="AM697" t="str">
            <v>0</v>
          </cell>
          <cell r="AP697" t="str">
            <v/>
          </cell>
          <cell r="AQ697" t="str">
            <v>Locate</v>
          </cell>
        </row>
        <row r="698">
          <cell r="B698" t="str">
            <v>MM-ZTK-1F-GEN-TEL-MOM-0006</v>
          </cell>
          <cell r="C698" t="str">
            <v>EIT DISCIPLINES WEEKLY MEETING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GEN</v>
          </cell>
          <cell r="J698" t="str">
            <v/>
          </cell>
          <cell r="K698" t="str">
            <v/>
          </cell>
          <cell r="L698" t="str">
            <v>TEL</v>
          </cell>
          <cell r="M698" t="str">
            <v>Telecommunication</v>
          </cell>
          <cell r="N698" t="str">
            <v>MOM</v>
          </cell>
          <cell r="O698" t="str">
            <v>Minutes of Meeting</v>
          </cell>
          <cell r="P698" t="str">
            <v>0</v>
          </cell>
          <cell r="Q698" t="str">
            <v>Latest</v>
          </cell>
          <cell r="R698" t="str">
            <v>IFI</v>
          </cell>
          <cell r="S698" t="str">
            <v>Issued for Information</v>
          </cell>
          <cell r="T698" t="str">
            <v/>
          </cell>
          <cell r="U698" t="str">
            <v>12-May-2026 14:18:15</v>
          </cell>
          <cell r="V698" t="str">
            <v>zm169dc@jutal.com</v>
          </cell>
          <cell r="W698" t="str">
            <v/>
          </cell>
          <cell r="Y698" t="str">
            <v/>
          </cell>
          <cell r="Z698" t="str">
            <v/>
          </cell>
          <cell r="AB698" t="str">
            <v/>
          </cell>
          <cell r="AC698" t="str">
            <v/>
          </cell>
          <cell r="AE698" t="str">
            <v/>
          </cell>
          <cell r="AF698" t="str">
            <v/>
          </cell>
          <cell r="AG698" t="str">
            <v/>
          </cell>
          <cell r="AJ698" t="str">
            <v/>
          </cell>
          <cell r="AK698" t="str">
            <v/>
          </cell>
          <cell r="AL698" t="str">
            <v/>
          </cell>
          <cell r="AM698" t="str">
            <v>0</v>
          </cell>
          <cell r="AP698" t="str">
            <v/>
          </cell>
          <cell r="AQ698" t="str">
            <v>Locate</v>
          </cell>
        </row>
        <row r="699">
          <cell r="B699" t="str">
            <v>MM-ZTK-1F-GEN-TEL-MOM-0007</v>
          </cell>
          <cell r="C699" t="str">
            <v>EIT DISCIPLINES WEEKLY MEETING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GEN</v>
          </cell>
          <cell r="J699" t="str">
            <v/>
          </cell>
          <cell r="K699" t="str">
            <v/>
          </cell>
          <cell r="L699" t="str">
            <v>TEL</v>
          </cell>
          <cell r="M699" t="str">
            <v>Telecommunication</v>
          </cell>
          <cell r="N699" t="str">
            <v>MOM</v>
          </cell>
          <cell r="O699" t="str">
            <v>Minutes of Meeting</v>
          </cell>
          <cell r="P699" t="str">
            <v>0</v>
          </cell>
          <cell r="Q699" t="str">
            <v>Latest</v>
          </cell>
          <cell r="R699" t="str">
            <v>IFI</v>
          </cell>
          <cell r="S699" t="str">
            <v>Issued for Information</v>
          </cell>
          <cell r="T699" t="str">
            <v/>
          </cell>
          <cell r="U699" t="str">
            <v>15-May-2026 10:52:41</v>
          </cell>
          <cell r="V699" t="str">
            <v>zm169dc@jutal.com</v>
          </cell>
          <cell r="W699" t="str">
            <v/>
          </cell>
          <cell r="Y699" t="str">
            <v/>
          </cell>
          <cell r="Z699" t="str">
            <v/>
          </cell>
          <cell r="AB699" t="str">
            <v/>
          </cell>
          <cell r="AC699" t="str">
            <v/>
          </cell>
          <cell r="AE699" t="str">
            <v/>
          </cell>
          <cell r="AF699" t="str">
            <v/>
          </cell>
          <cell r="AG699" t="str">
            <v/>
          </cell>
          <cell r="AJ699" t="str">
            <v/>
          </cell>
          <cell r="AK699" t="str">
            <v/>
          </cell>
          <cell r="AL699" t="str">
            <v/>
          </cell>
          <cell r="AM699" t="str">
            <v>0</v>
          </cell>
          <cell r="AP699" t="str">
            <v/>
          </cell>
          <cell r="AQ699" t="str">
            <v>Locate</v>
          </cell>
        </row>
        <row r="700">
          <cell r="B700" t="str">
            <v>MM-ZTK-1F-GEN-TEL-MOM-0008</v>
          </cell>
          <cell r="C700" t="str">
            <v>EIT DISCIPLINES WEEKLY MEETING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GEN</v>
          </cell>
          <cell r="J700" t="str">
            <v/>
          </cell>
          <cell r="K700" t="str">
            <v/>
          </cell>
          <cell r="L700" t="str">
            <v>TEL</v>
          </cell>
          <cell r="M700" t="str">
            <v>Telecommunication</v>
          </cell>
          <cell r="N700" t="str">
            <v>MOM</v>
          </cell>
          <cell r="O700" t="str">
            <v>Minutes of Meeting</v>
          </cell>
          <cell r="P700" t="str">
            <v>0</v>
          </cell>
          <cell r="Q700" t="str">
            <v>Latest</v>
          </cell>
          <cell r="R700" t="str">
            <v>IFI</v>
          </cell>
          <cell r="S700" t="str">
            <v>Issued for Information</v>
          </cell>
          <cell r="T700" t="str">
            <v/>
          </cell>
          <cell r="U700" t="str">
            <v>05-Jun-2026 09:00:50</v>
          </cell>
          <cell r="V700" t="str">
            <v>zm169dc@jutal.com</v>
          </cell>
          <cell r="W700" t="str">
            <v/>
          </cell>
          <cell r="Y700" t="str">
            <v/>
          </cell>
          <cell r="Z700" t="str">
            <v/>
          </cell>
          <cell r="AB700" t="str">
            <v/>
          </cell>
          <cell r="AC700" t="str">
            <v/>
          </cell>
          <cell r="AE700" t="str">
            <v/>
          </cell>
          <cell r="AF700" t="str">
            <v/>
          </cell>
          <cell r="AG700" t="str">
            <v/>
          </cell>
          <cell r="AJ700" t="str">
            <v/>
          </cell>
          <cell r="AK700" t="str">
            <v/>
          </cell>
          <cell r="AL700" t="str">
            <v/>
          </cell>
          <cell r="AM700" t="str">
            <v>0</v>
          </cell>
          <cell r="AP700" t="str">
            <v/>
          </cell>
          <cell r="AQ700" t="str">
            <v>Locate</v>
          </cell>
        </row>
        <row r="701">
          <cell r="B701" t="str">
            <v>MM-ZTK-1F-GEN-TEL-MOM-0009</v>
          </cell>
          <cell r="C701" t="str">
            <v>EIT DISCIPLINES WEEKLY MEETING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GEN</v>
          </cell>
          <cell r="J701" t="str">
            <v/>
          </cell>
          <cell r="K701" t="str">
            <v/>
          </cell>
          <cell r="L701" t="str">
            <v>TEL</v>
          </cell>
          <cell r="M701" t="str">
            <v>Telecommunication</v>
          </cell>
          <cell r="N701" t="str">
            <v>MOM</v>
          </cell>
          <cell r="O701" t="str">
            <v>Minutes of Meeting</v>
          </cell>
          <cell r="P701" t="str">
            <v>0</v>
          </cell>
          <cell r="Q701" t="str">
            <v>Latest</v>
          </cell>
          <cell r="R701" t="str">
            <v>IFI</v>
          </cell>
          <cell r="S701" t="str">
            <v>Issued for Information</v>
          </cell>
          <cell r="T701" t="str">
            <v/>
          </cell>
          <cell r="U701" t="str">
            <v>05-Jun-2026 09:01:19</v>
          </cell>
          <cell r="V701" t="str">
            <v>zm169dc@jutal.com</v>
          </cell>
          <cell r="W701" t="str">
            <v/>
          </cell>
          <cell r="Y701" t="str">
            <v/>
          </cell>
          <cell r="Z701" t="str">
            <v/>
          </cell>
          <cell r="AB701" t="str">
            <v/>
          </cell>
          <cell r="AC701" t="str">
            <v/>
          </cell>
          <cell r="AE701" t="str">
            <v/>
          </cell>
          <cell r="AF701" t="str">
            <v/>
          </cell>
          <cell r="AG701" t="str">
            <v/>
          </cell>
          <cell r="AJ701" t="str">
            <v/>
          </cell>
          <cell r="AK701" t="str">
            <v/>
          </cell>
          <cell r="AL701" t="str">
            <v/>
          </cell>
          <cell r="AM701" t="str">
            <v>0</v>
          </cell>
          <cell r="AP701" t="str">
            <v/>
          </cell>
          <cell r="AQ701" t="str">
            <v>Locate</v>
          </cell>
        </row>
        <row r="702">
          <cell r="B702" t="str">
            <v>MM-ZTK-1F-GEN-TEL-MOM-0010</v>
          </cell>
          <cell r="C702" t="str">
            <v>EIT DISCIPLINES WEEKLY MEETING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GEN</v>
          </cell>
          <cell r="J702" t="str">
            <v/>
          </cell>
          <cell r="K702" t="str">
            <v/>
          </cell>
          <cell r="L702" t="str">
            <v>TEL</v>
          </cell>
          <cell r="M702" t="str">
            <v>Telecommunication</v>
          </cell>
          <cell r="N702" t="str">
            <v>MOM</v>
          </cell>
          <cell r="O702" t="str">
            <v>Minutes of Meeting</v>
          </cell>
          <cell r="P702" t="str">
            <v>0</v>
          </cell>
          <cell r="Q702" t="str">
            <v>Latest</v>
          </cell>
          <cell r="R702" t="str">
            <v>IFI</v>
          </cell>
          <cell r="S702" t="str">
            <v>Issued for Information</v>
          </cell>
          <cell r="T702" t="str">
            <v/>
          </cell>
          <cell r="U702" t="str">
            <v>22-Jun-2026 13:21:24</v>
          </cell>
          <cell r="V702" t="str">
            <v>zm169dc@jutal.com</v>
          </cell>
          <cell r="W702" t="str">
            <v/>
          </cell>
          <cell r="Y702" t="str">
            <v/>
          </cell>
          <cell r="Z702" t="str">
            <v/>
          </cell>
          <cell r="AB702" t="str">
            <v/>
          </cell>
          <cell r="AC702" t="str">
            <v/>
          </cell>
          <cell r="AE702" t="str">
            <v/>
          </cell>
          <cell r="AF702" t="str">
            <v/>
          </cell>
          <cell r="AG702" t="str">
            <v/>
          </cell>
          <cell r="AJ702" t="str">
            <v/>
          </cell>
          <cell r="AK702" t="str">
            <v/>
          </cell>
          <cell r="AL702" t="str">
            <v/>
          </cell>
          <cell r="AM702" t="str">
            <v>0</v>
          </cell>
          <cell r="AP702" t="str">
            <v/>
          </cell>
          <cell r="AQ702" t="str">
            <v>Locate</v>
          </cell>
        </row>
        <row r="703">
          <cell r="B703" t="str">
            <v>MM-ZTK-1F-GEN-TEL-MOM-0011</v>
          </cell>
          <cell r="C703" t="str">
            <v>EIT DISCIPLINES WEEKLY MEETING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GEN</v>
          </cell>
          <cell r="J703" t="str">
            <v/>
          </cell>
          <cell r="K703" t="str">
            <v/>
          </cell>
          <cell r="L703" t="str">
            <v>TEL</v>
          </cell>
          <cell r="M703" t="str">
            <v>Telecommunication</v>
          </cell>
          <cell r="N703" t="str">
            <v>MOM</v>
          </cell>
          <cell r="O703" t="str">
            <v>Minutes of Meeting</v>
          </cell>
          <cell r="P703" t="str">
            <v>0</v>
          </cell>
          <cell r="Q703" t="str">
            <v>Latest</v>
          </cell>
          <cell r="R703" t="str">
            <v>IFI</v>
          </cell>
          <cell r="S703" t="str">
            <v>Issued for Information</v>
          </cell>
          <cell r="T703" t="str">
            <v/>
          </cell>
          <cell r="U703" t="str">
            <v>22-Jun-2026 13:22:11</v>
          </cell>
          <cell r="V703" t="str">
            <v>zm169dc@jutal.com</v>
          </cell>
          <cell r="W703" t="str">
            <v/>
          </cell>
          <cell r="Y703" t="str">
            <v/>
          </cell>
          <cell r="Z703" t="str">
            <v/>
          </cell>
          <cell r="AB703" t="str">
            <v/>
          </cell>
          <cell r="AC703" t="str">
            <v/>
          </cell>
          <cell r="AE703" t="str">
            <v/>
          </cell>
          <cell r="AF703" t="str">
            <v/>
          </cell>
          <cell r="AG703" t="str">
            <v/>
          </cell>
          <cell r="AJ703" t="str">
            <v/>
          </cell>
          <cell r="AK703" t="str">
            <v/>
          </cell>
          <cell r="AL703" t="str">
            <v/>
          </cell>
          <cell r="AM703" t="str">
            <v>0</v>
          </cell>
          <cell r="AP703" t="str">
            <v/>
          </cell>
          <cell r="AQ703" t="str">
            <v>Locate</v>
          </cell>
        </row>
        <row r="704">
          <cell r="B704" t="str">
            <v>MM-ZTK-1F-GEN-TEL-MOM-0012</v>
          </cell>
          <cell r="C704" t="str">
            <v>EIT DISCIPLINES WEEKLY MEETING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B - Engineering Doc</v>
          </cell>
          <cell r="I704" t="str">
            <v>GEN</v>
          </cell>
          <cell r="J704" t="str">
            <v/>
          </cell>
          <cell r="K704" t="str">
            <v/>
          </cell>
          <cell r="L704" t="str">
            <v>TEL</v>
          </cell>
          <cell r="M704" t="str">
            <v>Telecommunication</v>
          </cell>
          <cell r="N704" t="str">
            <v>MOM</v>
          </cell>
          <cell r="O704" t="str">
            <v>Minutes of Meeting</v>
          </cell>
          <cell r="P704" t="str">
            <v>0</v>
          </cell>
          <cell r="Q704" t="str">
            <v>Latest</v>
          </cell>
          <cell r="R704" t="str">
            <v>IFI</v>
          </cell>
          <cell r="S704" t="str">
            <v>Issued for Information</v>
          </cell>
          <cell r="T704" t="str">
            <v/>
          </cell>
          <cell r="U704" t="str">
            <v>18-Aug-2026 15:26:27</v>
          </cell>
          <cell r="V704" t="str">
            <v>zm169dc@jutal.com</v>
          </cell>
          <cell r="W704" t="str">
            <v/>
          </cell>
          <cell r="Y704" t="str">
            <v/>
          </cell>
          <cell r="Z704" t="str">
            <v/>
          </cell>
          <cell r="AB704" t="str">
            <v/>
          </cell>
          <cell r="AC704" t="str">
            <v/>
          </cell>
          <cell r="AE704" t="str">
            <v/>
          </cell>
          <cell r="AF704" t="str">
            <v/>
          </cell>
          <cell r="AG704" t="str">
            <v/>
          </cell>
          <cell r="AJ704" t="str">
            <v/>
          </cell>
          <cell r="AK704" t="str">
            <v/>
          </cell>
          <cell r="AL704" t="str">
            <v/>
          </cell>
          <cell r="AM704" t="str">
            <v>0</v>
          </cell>
          <cell r="AP704" t="str">
            <v/>
          </cell>
          <cell r="AQ704" t="str">
            <v>Locate</v>
          </cell>
        </row>
        <row r="705">
          <cell r="B705" t="str">
            <v>MM-ZTK-1F-GEN-TEL-MOM-0013</v>
          </cell>
          <cell r="C705" t="str">
            <v>EIT DISCIPLINES WEEKLY MEETING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B - Engineering Doc</v>
          </cell>
          <cell r="I705" t="str">
            <v>GEN</v>
          </cell>
          <cell r="J705" t="str">
            <v/>
          </cell>
          <cell r="K705" t="str">
            <v/>
          </cell>
          <cell r="L705" t="str">
            <v>TEL</v>
          </cell>
          <cell r="M705" t="str">
            <v>Telecommunication</v>
          </cell>
          <cell r="N705" t="str">
            <v>MOM</v>
          </cell>
          <cell r="O705" t="str">
            <v>Minutes of Meeting</v>
          </cell>
          <cell r="P705" t="str">
            <v>0</v>
          </cell>
          <cell r="Q705" t="str">
            <v>Latest</v>
          </cell>
          <cell r="R705" t="str">
            <v>IFI</v>
          </cell>
          <cell r="S705" t="str">
            <v>Issued for Information</v>
          </cell>
          <cell r="T705" t="str">
            <v/>
          </cell>
          <cell r="U705" t="str">
            <v>18-Aug-2026 15:27:00</v>
          </cell>
          <cell r="V705" t="str">
            <v>zm169dc@jutal.com</v>
          </cell>
          <cell r="W705" t="str">
            <v/>
          </cell>
          <cell r="Y705" t="str">
            <v/>
          </cell>
          <cell r="Z705" t="str">
            <v/>
          </cell>
          <cell r="AB705" t="str">
            <v/>
          </cell>
          <cell r="AC705" t="str">
            <v/>
          </cell>
          <cell r="AE705" t="str">
            <v/>
          </cell>
          <cell r="AF705" t="str">
            <v/>
          </cell>
          <cell r="AG705" t="str">
            <v/>
          </cell>
          <cell r="AJ705" t="str">
            <v/>
          </cell>
          <cell r="AK705" t="str">
            <v/>
          </cell>
          <cell r="AL705" t="str">
            <v/>
          </cell>
          <cell r="AM705" t="str">
            <v>0</v>
          </cell>
          <cell r="AP705" t="str">
            <v/>
          </cell>
          <cell r="AQ705" t="str">
            <v>Locate</v>
          </cell>
        </row>
        <row r="706">
          <cell r="B706" t="str">
            <v>MM-ZTK-1F-GEN-TEL-MOM-0014</v>
          </cell>
          <cell r="C706" t="str">
            <v>EIT DISCIPLINES WEEKLY MEETING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B - Engineering Doc</v>
          </cell>
          <cell r="I706" t="str">
            <v>GEN</v>
          </cell>
          <cell r="J706" t="str">
            <v/>
          </cell>
          <cell r="K706" t="str">
            <v/>
          </cell>
          <cell r="L706" t="str">
            <v>TEL</v>
          </cell>
          <cell r="M706" t="str">
            <v>Telecommunication</v>
          </cell>
          <cell r="N706" t="str">
            <v>MOM</v>
          </cell>
          <cell r="O706" t="str">
            <v>Minutes of Meeting</v>
          </cell>
          <cell r="P706" t="str">
            <v>0</v>
          </cell>
          <cell r="Q706" t="str">
            <v>Latest</v>
          </cell>
          <cell r="R706" t="str">
            <v>IFI</v>
          </cell>
          <cell r="S706" t="str">
            <v>Issued for Information</v>
          </cell>
          <cell r="T706" t="str">
            <v/>
          </cell>
          <cell r="U706" t="str">
            <v>18-Aug-2026 15:27:38</v>
          </cell>
          <cell r="V706" t="str">
            <v>zm169dc@jutal.com</v>
          </cell>
          <cell r="W706" t="str">
            <v/>
          </cell>
          <cell r="Y706" t="str">
            <v/>
          </cell>
          <cell r="Z706" t="str">
            <v/>
          </cell>
          <cell r="AB706" t="str">
            <v/>
          </cell>
          <cell r="AC706" t="str">
            <v/>
          </cell>
          <cell r="AE706" t="str">
            <v/>
          </cell>
          <cell r="AF706" t="str">
            <v/>
          </cell>
          <cell r="AG706" t="str">
            <v/>
          </cell>
          <cell r="AJ706" t="str">
            <v/>
          </cell>
          <cell r="AK706" t="str">
            <v/>
          </cell>
          <cell r="AL706" t="str">
            <v/>
          </cell>
          <cell r="AM706" t="str">
            <v>0</v>
          </cell>
          <cell r="AP706" t="str">
            <v/>
          </cell>
          <cell r="AQ706" t="str">
            <v>Locate</v>
          </cell>
        </row>
        <row r="707">
          <cell r="B707" t="str">
            <v>MM-ZTK-1F-GEN-TEL-MOM-0015</v>
          </cell>
          <cell r="C707" t="str">
            <v>EIT DISCIPLINES WEEKLY MEETING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B - Engineering Doc</v>
          </cell>
          <cell r="I707" t="str">
            <v>GEN</v>
          </cell>
          <cell r="J707" t="str">
            <v/>
          </cell>
          <cell r="K707" t="str">
            <v/>
          </cell>
          <cell r="L707" t="str">
            <v>TEL</v>
          </cell>
          <cell r="M707" t="str">
            <v>Telecommunication</v>
          </cell>
          <cell r="N707" t="str">
            <v>MOM</v>
          </cell>
          <cell r="O707" t="str">
            <v>Minutes of Meeting</v>
          </cell>
          <cell r="P707" t="str">
            <v>0</v>
          </cell>
          <cell r="Q707" t="str">
            <v>Latest</v>
          </cell>
          <cell r="R707" t="str">
            <v>IFI</v>
          </cell>
          <cell r="S707" t="str">
            <v>Issued for Information</v>
          </cell>
          <cell r="T707" t="str">
            <v/>
          </cell>
          <cell r="U707" t="str">
            <v>18-Aug-2026 15:28:22</v>
          </cell>
          <cell r="V707" t="str">
            <v>zm169dc@jutal.com</v>
          </cell>
          <cell r="W707" t="str">
            <v/>
          </cell>
          <cell r="Y707" t="str">
            <v/>
          </cell>
          <cell r="Z707" t="str">
            <v/>
          </cell>
          <cell r="AB707" t="str">
            <v/>
          </cell>
          <cell r="AC707" t="str">
            <v/>
          </cell>
          <cell r="AE707" t="str">
            <v/>
          </cell>
          <cell r="AF707" t="str">
            <v/>
          </cell>
          <cell r="AG707" t="str">
            <v/>
          </cell>
          <cell r="AJ707" t="str">
            <v/>
          </cell>
          <cell r="AK707" t="str">
            <v/>
          </cell>
          <cell r="AL707" t="str">
            <v/>
          </cell>
          <cell r="AM707" t="str">
            <v>0</v>
          </cell>
          <cell r="AP707" t="str">
            <v/>
          </cell>
          <cell r="AQ707" t="str">
            <v>Locate</v>
          </cell>
        </row>
        <row r="708">
          <cell r="B708" t="str">
            <v>MM-ZTK-1F-GEN-TEL-MR-0001</v>
          </cell>
          <cell r="C708" t="str">
            <v>MATERIAL REQUISITION FOR SCADA RADIO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B - Engineering Doc</v>
          </cell>
          <cell r="I708" t="str">
            <v>GEN</v>
          </cell>
          <cell r="J708" t="str">
            <v/>
          </cell>
          <cell r="K708" t="str">
            <v/>
          </cell>
          <cell r="L708" t="str">
            <v>TEL</v>
          </cell>
          <cell r="M708" t="str">
            <v>Telecommunication</v>
          </cell>
          <cell r="N708" t="str">
            <v>MR</v>
          </cell>
          <cell r="O708" t="str">
            <v>Material Requisition</v>
          </cell>
          <cell r="P708" t="str">
            <v>0</v>
          </cell>
          <cell r="Q708" t="str">
            <v>Submitted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16-May-2026 14:14:28</v>
          </cell>
          <cell r="V708" t="str">
            <v>wisuda.c@jutal.com</v>
          </cell>
          <cell r="W708" t="str">
            <v>18-May-2026 19:37:43</v>
          </cell>
          <cell r="X708" t="str">
            <v>Jumpol Sudjitjul</v>
          </cell>
          <cell r="Y708" t="str">
            <v>26-May-2026</v>
          </cell>
          <cell r="Z708" t="str">
            <v>20-May-2026 07:19:37</v>
          </cell>
          <cell r="AA708" t="str">
            <v>Wichai Salee</v>
          </cell>
          <cell r="AB708" t="str">
            <v>28-May-2026</v>
          </cell>
          <cell r="AC708" t="str">
            <v>12-Jun-2026 00:12:29</v>
          </cell>
          <cell r="AD708" t="str">
            <v>Pornlert Wanaphattharaphan</v>
          </cell>
          <cell r="AE708" t="str">
            <v>29-May-2026</v>
          </cell>
          <cell r="AF708" t="str">
            <v>13-Jun-2026 00:33:50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02-Jun-2026</v>
          </cell>
          <cell r="AK708" t="str">
            <v>13-Jun-2026 07:04:24</v>
          </cell>
          <cell r="AL708" t="str">
            <v>13-Jun-2026 00:21:27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MM-ZTK-1F-GEN-TEL-MR-0002</v>
          </cell>
          <cell r="C709" t="str">
            <v>MATERIAL REQUISITION FOR TRUNK RADIO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B - Engineering Doc</v>
          </cell>
          <cell r="I709" t="str">
            <v>GEN</v>
          </cell>
          <cell r="J709" t="str">
            <v/>
          </cell>
          <cell r="K709" t="str">
            <v/>
          </cell>
          <cell r="L709" t="str">
            <v>TEL</v>
          </cell>
          <cell r="M709" t="str">
            <v>Telecommunication</v>
          </cell>
          <cell r="N709" t="str">
            <v>MR</v>
          </cell>
          <cell r="O709" t="str">
            <v>Material Requisition</v>
          </cell>
          <cell r="P709" t="str">
            <v>0</v>
          </cell>
          <cell r="Q709" t="str">
            <v>Submitted</v>
          </cell>
          <cell r="R709" t="str">
            <v>IFR</v>
          </cell>
          <cell r="S709" t="str">
            <v>Issued for Review</v>
          </cell>
          <cell r="T709" t="str">
            <v/>
          </cell>
          <cell r="U709" t="str">
            <v>17-May-2026 00:14:55</v>
          </cell>
          <cell r="V709" t="str">
            <v>wisuda.c@jutal.com</v>
          </cell>
          <cell r="W709" t="str">
            <v>18-May-2026 19:38:05</v>
          </cell>
          <cell r="X709" t="str">
            <v>Jumpol Sudjitjul</v>
          </cell>
          <cell r="Y709" t="str">
            <v>26-May-2026</v>
          </cell>
          <cell r="Z709" t="str">
            <v>20-May-2026 07:20:19</v>
          </cell>
          <cell r="AA709" t="str">
            <v>Wichai Salee</v>
          </cell>
          <cell r="AB709" t="str">
            <v>28-May-2026</v>
          </cell>
          <cell r="AC709" t="str">
            <v>12-Jun-2026 00:11:14</v>
          </cell>
          <cell r="AD709" t="str">
            <v>Pornlert Wanaphattharaphan</v>
          </cell>
          <cell r="AE709" t="str">
            <v>29-May-2026</v>
          </cell>
          <cell r="AF709" t="str">
            <v>13-Jun-2026 00:32:13</v>
          </cell>
          <cell r="AG709" t="str">
            <v>AWC</v>
          </cell>
          <cell r="AH709" t="str">
            <v>Approved with Comment</v>
          </cell>
          <cell r="AI709" t="str">
            <v>Jumpol Sudjitjul</v>
          </cell>
          <cell r="AJ709" t="str">
            <v>02-Jun-2026</v>
          </cell>
          <cell r="AK709" t="str">
            <v>13-Jun-2026 07:05:17</v>
          </cell>
          <cell r="AL709" t="str">
            <v>13-Jun-2026 00:23:58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MM-ZTK-1F-GEN-TEL-MR-0003</v>
          </cell>
          <cell r="C710" t="str">
            <v>MATERIAL REQUISITION FOR EXPLOSION PROOF TELEPHONE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B - Engineering Doc</v>
          </cell>
          <cell r="I710" t="str">
            <v>GEN</v>
          </cell>
          <cell r="J710" t="str">
            <v/>
          </cell>
          <cell r="K710" t="str">
            <v/>
          </cell>
          <cell r="L710" t="str">
            <v>TEL</v>
          </cell>
          <cell r="M710" t="str">
            <v>Telecommunication</v>
          </cell>
          <cell r="N710" t="str">
            <v>MR</v>
          </cell>
          <cell r="O710" t="str">
            <v>Material Requisition</v>
          </cell>
          <cell r="P710" t="str">
            <v>0</v>
          </cell>
          <cell r="Q710" t="str">
            <v>Submitted</v>
          </cell>
          <cell r="R710" t="str">
            <v>IFR</v>
          </cell>
          <cell r="S710" t="str">
            <v>Issued for Review</v>
          </cell>
          <cell r="T710" t="str">
            <v/>
          </cell>
          <cell r="U710" t="str">
            <v>17-May-2026 00:15:17</v>
          </cell>
          <cell r="V710" t="str">
            <v>wisuda.c@jutal.com</v>
          </cell>
          <cell r="W710" t="str">
            <v>18-May-2026 19:42:39</v>
          </cell>
          <cell r="X710" t="str">
            <v>Jumpol Sudjitjul</v>
          </cell>
          <cell r="Y710" t="str">
            <v>26-May-2026</v>
          </cell>
          <cell r="Z710" t="str">
            <v>20-May-2026 07:21:00</v>
          </cell>
          <cell r="AA710" t="str">
            <v>Wichai Salee</v>
          </cell>
          <cell r="AB710" t="str">
            <v>28-May-2026</v>
          </cell>
          <cell r="AC710" t="str">
            <v>12-Jun-2026 00:07:42</v>
          </cell>
          <cell r="AD710" t="str">
            <v>Pornlert Wanaphattharaphan</v>
          </cell>
          <cell r="AE710" t="str">
            <v>29-May-2026</v>
          </cell>
          <cell r="AF710" t="str">
            <v>13-Jun-2026 00:30:04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02-Jun-2026</v>
          </cell>
          <cell r="AK710" t="str">
            <v>13-Jun-2026 07:04:48</v>
          </cell>
          <cell r="AL710" t="str">
            <v>13-Jun-2026 00:22:44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MM-ZTK-1F-GEN-TEL-MR-0004</v>
          </cell>
          <cell r="C711" t="str">
            <v>MATERIAL REQUISITION FOR MARINE RACON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B - Engineering Doc</v>
          </cell>
          <cell r="I711" t="str">
            <v>GEN</v>
          </cell>
          <cell r="J711" t="str">
            <v/>
          </cell>
          <cell r="K711" t="str">
            <v/>
          </cell>
          <cell r="L711" t="str">
            <v>TEL</v>
          </cell>
          <cell r="M711" t="str">
            <v>Telecommunication</v>
          </cell>
          <cell r="N711" t="str">
            <v>MR</v>
          </cell>
          <cell r="O711" t="str">
            <v>Material Requisition</v>
          </cell>
          <cell r="P711" t="str">
            <v>0</v>
          </cell>
          <cell r="Q711" t="str">
            <v>Submitted</v>
          </cell>
          <cell r="R711" t="str">
            <v>IFR</v>
          </cell>
          <cell r="S711" t="str">
            <v>Issued for Review</v>
          </cell>
          <cell r="T711" t="str">
            <v/>
          </cell>
          <cell r="U711" t="str">
            <v>17-May-2026 00:15:46</v>
          </cell>
          <cell r="V711" t="str">
            <v>wisuda.c@jutal.com</v>
          </cell>
          <cell r="W711" t="str">
            <v>18-May-2026 19:38:33</v>
          </cell>
          <cell r="X711" t="str">
            <v>Jumpol Sudjitjul</v>
          </cell>
          <cell r="Y711" t="str">
            <v>26-May-2026</v>
          </cell>
          <cell r="Z711" t="str">
            <v>20-May-2026 07:21:36</v>
          </cell>
          <cell r="AA711" t="str">
            <v>Wichai Salee</v>
          </cell>
          <cell r="AB711" t="str">
            <v>28-May-2026</v>
          </cell>
          <cell r="AC711" t="str">
            <v>12-Jun-2026 00:10:15</v>
          </cell>
          <cell r="AD711" t="str">
            <v>Pornlert Wanaphattharaphan</v>
          </cell>
          <cell r="AE711" t="str">
            <v>29-May-2026</v>
          </cell>
          <cell r="AF711" t="str">
            <v>13-Jun-2026 00:30:40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02-Jun-2026</v>
          </cell>
          <cell r="AK711" t="str">
            <v>13-Jun-2026 07:03:38</v>
          </cell>
          <cell r="AL711" t="str">
            <v>13-Jun-2026 00:20:12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MM-ZTK-1F-GEN-TEL-MR-0005</v>
          </cell>
          <cell r="C712" t="str">
            <v>MATERIAL REQUISITION FOR VHF RADIO SYSTEM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B - Engineering Doc</v>
          </cell>
          <cell r="I712" t="str">
            <v>GEN</v>
          </cell>
          <cell r="J712" t="str">
            <v/>
          </cell>
          <cell r="K712" t="str">
            <v/>
          </cell>
          <cell r="L712" t="str">
            <v>TEL</v>
          </cell>
          <cell r="M712" t="str">
            <v>Telecommunication</v>
          </cell>
          <cell r="N712" t="str">
            <v>MR</v>
          </cell>
          <cell r="O712" t="str">
            <v>Material Requisition</v>
          </cell>
          <cell r="P712" t="str">
            <v>0</v>
          </cell>
          <cell r="Q712" t="str">
            <v>Submitted</v>
          </cell>
          <cell r="R712" t="str">
            <v>IFR</v>
          </cell>
          <cell r="S712" t="str">
            <v>Issued for Review</v>
          </cell>
          <cell r="T712" t="str">
            <v/>
          </cell>
          <cell r="U712" t="str">
            <v>17-May-2026 00:16:11</v>
          </cell>
          <cell r="V712" t="str">
            <v>wisuda.c@jutal.com</v>
          </cell>
          <cell r="W712" t="str">
            <v>18-May-2026 19:38:48</v>
          </cell>
          <cell r="X712" t="str">
            <v>Jumpol Sudjitjul</v>
          </cell>
          <cell r="Y712" t="str">
            <v>26-May-2026</v>
          </cell>
          <cell r="Z712" t="str">
            <v>19-May-2026 11:08:56</v>
          </cell>
          <cell r="AA712" t="str">
            <v>Wichai Salee</v>
          </cell>
          <cell r="AB712" t="str">
            <v>28-May-2026</v>
          </cell>
          <cell r="AC712" t="str">
            <v>12-Jun-2026 00:08:40</v>
          </cell>
          <cell r="AD712" t="str">
            <v>Pornlert Wanaphattharaphan</v>
          </cell>
          <cell r="AE712" t="str">
            <v>29-May-2026</v>
          </cell>
          <cell r="AF712" t="str">
            <v>13-Jun-2026 00:30:22</v>
          </cell>
          <cell r="AG712" t="str">
            <v>AWC</v>
          </cell>
          <cell r="AH712" t="str">
            <v>Approved with Comment</v>
          </cell>
          <cell r="AI712" t="str">
            <v>Jumpol Sudjitjul</v>
          </cell>
          <cell r="AJ712" t="str">
            <v>02-Jun-2026</v>
          </cell>
          <cell r="AK712" t="str">
            <v>13-Jun-2026 07:03:14</v>
          </cell>
          <cell r="AL712" t="str">
            <v>13-Jun-2026 00:18:50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MM-ZTK-1F-GEN-TEL-MTO-0001</v>
          </cell>
          <cell r="C713" t="str">
            <v>TELECOMMUNICATION BULK MATERIAL TAKE-OFF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B - Engineering Doc</v>
          </cell>
          <cell r="I713" t="str">
            <v>GEN</v>
          </cell>
          <cell r="J713" t="str">
            <v/>
          </cell>
          <cell r="K713" t="str">
            <v/>
          </cell>
          <cell r="L713" t="str">
            <v>TEL</v>
          </cell>
          <cell r="M713" t="str">
            <v>Telecommunication</v>
          </cell>
          <cell r="N713" t="str">
            <v>MTO</v>
          </cell>
          <cell r="O713" t="str">
            <v>Material Take Off</v>
          </cell>
          <cell r="P713" t="str">
            <v>0</v>
          </cell>
          <cell r="Q713" t="str">
            <v>Submitted</v>
          </cell>
          <cell r="R713" t="str">
            <v>IFR</v>
          </cell>
          <cell r="S713" t="str">
            <v>Issued for Review</v>
          </cell>
          <cell r="T713" t="str">
            <v/>
          </cell>
          <cell r="U713" t="str">
            <v>12-Jun-2026 10:00:47</v>
          </cell>
          <cell r="V713" t="str">
            <v>wisuda.c@jutal.com</v>
          </cell>
          <cell r="W713" t="str">
            <v>12-Jun-2026 13:23:44</v>
          </cell>
          <cell r="X713" t="str">
            <v>Jumpol Sudjitjul</v>
          </cell>
          <cell r="Y713" t="str">
            <v>19-Jun-2026</v>
          </cell>
          <cell r="Z713" t="str">
            <v/>
          </cell>
          <cell r="AA713" t="str">
            <v>Wichai Salee</v>
          </cell>
          <cell r="AB713" t="str">
            <v>23-Jun-2026</v>
          </cell>
          <cell r="AC713" t="str">
            <v>26-Jun-2026 15:33:49</v>
          </cell>
          <cell r="AD713" t="str">
            <v>Pornlert Wanaphattharaphan</v>
          </cell>
          <cell r="AE713" t="str">
            <v>24-Jun-2026</v>
          </cell>
          <cell r="AF713" t="str">
            <v>28-Jun-2026 10:42:10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25-Jun-2026</v>
          </cell>
          <cell r="AK713" t="str">
            <v>30-Jun-2026 09:43:42</v>
          </cell>
          <cell r="AL713" t="str">
            <v>30-Jun-2026 03:51:59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MM-ZTK-1F-GEN-TEL-RPT-0001</v>
          </cell>
          <cell r="C714" t="str">
            <v>DESIGN REPORT FOR COMMUNICATION LINK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B - Engineering Doc</v>
          </cell>
          <cell r="I714" t="str">
            <v>GEN</v>
          </cell>
          <cell r="J714" t="str">
            <v/>
          </cell>
          <cell r="K714" t="str">
            <v/>
          </cell>
          <cell r="L714" t="str">
            <v>TEL</v>
          </cell>
          <cell r="M714" t="str">
            <v>Telecommunication</v>
          </cell>
          <cell r="N714" t="str">
            <v>RPT</v>
          </cell>
          <cell r="O714" t="str">
            <v>Report</v>
          </cell>
          <cell r="P714" t="str">
            <v>0</v>
          </cell>
          <cell r="Q714" t="str">
            <v>Submitted</v>
          </cell>
          <cell r="R714" t="str">
            <v>IFR</v>
          </cell>
          <cell r="S714" t="str">
            <v>Issued for Review</v>
          </cell>
          <cell r="T714" t="str">
            <v>20-May-2026</v>
          </cell>
          <cell r="U714" t="str">
            <v>18-May-2026 19:37:54</v>
          </cell>
          <cell r="V714" t="str">
            <v>wisuda.c@jutal.com</v>
          </cell>
          <cell r="W714" t="str">
            <v>18-May-2026 20:15:38</v>
          </cell>
          <cell r="X714" t="str">
            <v>Jumpol Sudjitjul</v>
          </cell>
          <cell r="Y714" t="str">
            <v>26-May-2026</v>
          </cell>
          <cell r="Z714" t="str">
            <v/>
          </cell>
          <cell r="AA714" t="str">
            <v>Wichai Salee</v>
          </cell>
          <cell r="AB714" t="str">
            <v>28-May-2026</v>
          </cell>
          <cell r="AC714" t="str">
            <v>21-May-2026 23:37:43</v>
          </cell>
          <cell r="AD714" t="str">
            <v>Pornlert Wanaphattharaphan</v>
          </cell>
          <cell r="AE714" t="str">
            <v>29-May-2026</v>
          </cell>
          <cell r="AF714" t="str">
            <v>27-May-2026 10:28:35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  <cell r="AJ714" t="str">
            <v>02-Jun-2026</v>
          </cell>
          <cell r="AK714" t="str">
            <v>27-May-2026 10:35:57</v>
          </cell>
          <cell r="AL714" t="str">
            <v>27-May-2026 11:04:16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MM-ZTK-1F-GEN-TEL-RPT-0002</v>
          </cell>
          <cell r="C715" t="str">
            <v>DESIGN REPORT FOR OVERALL TRANSMISSION INTERFACE REQUIREMENT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B - Engineering Doc</v>
          </cell>
          <cell r="I715" t="str">
            <v>GEN</v>
          </cell>
          <cell r="J715" t="str">
            <v/>
          </cell>
          <cell r="K715" t="str">
            <v/>
          </cell>
          <cell r="L715" t="str">
            <v>TEL</v>
          </cell>
          <cell r="M715" t="str">
            <v>Telecommunication</v>
          </cell>
          <cell r="N715" t="str">
            <v>RPT</v>
          </cell>
          <cell r="O715" t="str">
            <v>Report</v>
          </cell>
          <cell r="P715" t="str">
            <v>0</v>
          </cell>
          <cell r="Q715" t="str">
            <v>Submitted</v>
          </cell>
          <cell r="R715" t="str">
            <v>IFR</v>
          </cell>
          <cell r="S715" t="str">
            <v>Issued for Review</v>
          </cell>
          <cell r="T715" t="str">
            <v/>
          </cell>
          <cell r="U715" t="str">
            <v>05-Jun-2026 21:00:25</v>
          </cell>
          <cell r="V715" t="str">
            <v>wisuda.c@jutal.com</v>
          </cell>
          <cell r="W715" t="str">
            <v>07-Jun-2026 18:09:57</v>
          </cell>
          <cell r="X715" t="str">
            <v>Jumpol Sudjitjul</v>
          </cell>
          <cell r="Y715" t="str">
            <v>15-Jun-2026</v>
          </cell>
          <cell r="Z715" t="str">
            <v/>
          </cell>
          <cell r="AA715" t="str">
            <v>Wichai Salee</v>
          </cell>
          <cell r="AB715" t="str">
            <v>17-Jun-2026</v>
          </cell>
          <cell r="AC715" t="str">
            <v>23-Jun-2026 11:20:49</v>
          </cell>
          <cell r="AD715" t="str">
            <v>Pornlert Wanaphattharaphan</v>
          </cell>
          <cell r="AE715" t="str">
            <v>18-Jun-2026</v>
          </cell>
          <cell r="AF715" t="str">
            <v>24-Jun-2026 00:42:20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19-Jun-2026</v>
          </cell>
          <cell r="AK715" t="str">
            <v>24-Jun-2026 13:36:04</v>
          </cell>
          <cell r="AL715" t="str">
            <v>24-Jun-2026 06:53:20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MM-ZTK-1F-GEN-TEL-RPT-0100</v>
          </cell>
          <cell r="C716" t="str">
            <v>CRITICALITY RATING ANALYSIS (TELECOM)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GEN</v>
          </cell>
          <cell r="J716" t="str">
            <v/>
          </cell>
          <cell r="K716" t="str">
            <v/>
          </cell>
          <cell r="L716" t="str">
            <v>TEL</v>
          </cell>
          <cell r="M716" t="str">
            <v>Telecommunication</v>
          </cell>
          <cell r="N716" t="str">
            <v>RPT</v>
          </cell>
          <cell r="O716" t="str">
            <v>Report</v>
          </cell>
          <cell r="P716" t="str">
            <v>0</v>
          </cell>
          <cell r="Q716" t="str">
            <v>Submitted</v>
          </cell>
          <cell r="R716" t="str">
            <v>IFR</v>
          </cell>
          <cell r="S716" t="str">
            <v>Issued for Review</v>
          </cell>
          <cell r="T716" t="str">
            <v/>
          </cell>
          <cell r="U716" t="str">
            <v>20-May-2026 15:08:37</v>
          </cell>
          <cell r="V716" t="str">
            <v>zm169dc@jutal.com</v>
          </cell>
          <cell r="W716" t="str">
            <v>20-May-2026 16:12:16</v>
          </cell>
          <cell r="X716" t="str">
            <v>Jumpol Sudjitjul</v>
          </cell>
          <cell r="Y716" t="str">
            <v>27-May-2026</v>
          </cell>
          <cell r="Z716" t="str">
            <v/>
          </cell>
          <cell r="AA716" t="str">
            <v>Wichai Salee</v>
          </cell>
          <cell r="AB716" t="str">
            <v>29-May-2026</v>
          </cell>
          <cell r="AC716" t="str">
            <v>15-Jun-2026 09:51:05</v>
          </cell>
          <cell r="AD716" t="str">
            <v>Pornlert Wanaphattharaphan</v>
          </cell>
          <cell r="AE716" t="str">
            <v>02-Jun-2026</v>
          </cell>
          <cell r="AF716" t="str">
            <v>15-Jun-2026 22:52:38</v>
          </cell>
          <cell r="AG716" t="str">
            <v>APPR-C</v>
          </cell>
          <cell r="AH716" t="str">
            <v>Approved (Proceed to Rev.C)</v>
          </cell>
          <cell r="AI716" t="str">
            <v>Jumpol Sudjitjul</v>
          </cell>
          <cell r="AJ716" t="str">
            <v>04-Jun-2026</v>
          </cell>
          <cell r="AK716" t="str">
            <v>16-Jun-2026 09:37:48</v>
          </cell>
          <cell r="AL716" t="str">
            <v>16-Jun-2026 03:32:49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MM-ZTK-1F-GEN-TEL-SPE-0001</v>
          </cell>
          <cell r="C717" t="str">
            <v>PROJECT SPECIFICATION FOR TELECOMMUNICATION PACKAGE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GEN</v>
          </cell>
          <cell r="J717" t="str">
            <v/>
          </cell>
          <cell r="K717" t="str">
            <v/>
          </cell>
          <cell r="L717" t="str">
            <v>TEL</v>
          </cell>
          <cell r="M717" t="str">
            <v>Telecommunication</v>
          </cell>
          <cell r="N717" t="str">
            <v>SPE</v>
          </cell>
          <cell r="O717" t="str">
            <v>Specification</v>
          </cell>
          <cell r="P717" t="str">
            <v>0</v>
          </cell>
          <cell r="Q717" t="str">
            <v>Submitted</v>
          </cell>
          <cell r="R717" t="str">
            <v>IFR</v>
          </cell>
          <cell r="S717" t="str">
            <v>Issued for Review</v>
          </cell>
          <cell r="T717" t="str">
            <v/>
          </cell>
          <cell r="U717" t="str">
            <v>24-Apr-2026 13:05:25</v>
          </cell>
          <cell r="V717" t="str">
            <v>wisuda.c@jutal.com</v>
          </cell>
          <cell r="W717" t="str">
            <v>24-Apr-2026 14:04:22</v>
          </cell>
          <cell r="X717" t="str">
            <v>Jumpol Sudjitjul</v>
          </cell>
          <cell r="Y717" t="str">
            <v>05-May-2026</v>
          </cell>
          <cell r="Z717" t="str">
            <v/>
          </cell>
          <cell r="AA717" t="str">
            <v>Wichai Salee</v>
          </cell>
          <cell r="AB717" t="str">
            <v>07-May-2026</v>
          </cell>
          <cell r="AC717" t="str">
            <v>30-Apr-2026 15:01:08</v>
          </cell>
          <cell r="AD717" t="str">
            <v>Pornlert Wanaphattharaphan</v>
          </cell>
          <cell r="AE717" t="str">
            <v>08-May-2026</v>
          </cell>
          <cell r="AF717" t="str">
            <v>09-May-2026 00:22:44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11-May-2026</v>
          </cell>
          <cell r="AK717" t="str">
            <v>09-May-2026 08:23:36</v>
          </cell>
          <cell r="AL717" t="str">
            <v>09-May-2026 08:53:51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MM-ZTK-1F-GEN-TNI-PDR-8004</v>
          </cell>
          <cell r="C718" t="str">
            <v>AIR DIVING MANUAL, WORK PACKAGE 1 (T&amp;I)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F - Transportation &amp; Installation</v>
          </cell>
          <cell r="I718" t="str">
            <v>GEN</v>
          </cell>
          <cell r="J718" t="str">
            <v/>
          </cell>
          <cell r="K718" t="str">
            <v/>
          </cell>
          <cell r="L718" t="str">
            <v>TNI</v>
          </cell>
          <cell r="M718" t="str">
            <v>Transportation and Installation</v>
          </cell>
          <cell r="N718" t="str">
            <v>PDR</v>
          </cell>
          <cell r="O718" t="str">
            <v>Procedure</v>
          </cell>
          <cell r="P718" t="str">
            <v>0</v>
          </cell>
          <cell r="Q718" t="str">
            <v>Submitted</v>
          </cell>
          <cell r="R718" t="str">
            <v>IFR</v>
          </cell>
          <cell r="S718" t="str">
            <v>Issued for Review</v>
          </cell>
          <cell r="T718" t="str">
            <v/>
          </cell>
          <cell r="U718" t="str">
            <v>29-Apr-2026 11:02:02</v>
          </cell>
          <cell r="V718" t="str">
            <v>kjb@coes.cn</v>
          </cell>
          <cell r="W718" t="str">
            <v>29-Apr-2026 11:17:41</v>
          </cell>
          <cell r="X718" t="str">
            <v>Jumpol Sudjitjul</v>
          </cell>
          <cell r="Y718" t="str">
            <v>08-May-2026</v>
          </cell>
          <cell r="Z718" t="str">
            <v>16-May-2026 15:31:42</v>
          </cell>
          <cell r="AA718" t="str">
            <v>Sukit Nualchanchai</v>
          </cell>
          <cell r="AB718" t="str">
            <v>12-May-2026</v>
          </cell>
          <cell r="AC718" t="str">
            <v>19-May-2026 08:43:52</v>
          </cell>
          <cell r="AD718" t="str">
            <v>Prin Jitatisil</v>
          </cell>
          <cell r="AE718" t="str">
            <v>13-May-2026</v>
          </cell>
          <cell r="AF718" t="str">
            <v>21-May-2026 09:30:26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14-May-2026</v>
          </cell>
          <cell r="AK718" t="str">
            <v>21-May-2026 11:18:20</v>
          </cell>
          <cell r="AL718" t="str">
            <v>21-May-2026 12:09:40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MM-ZTK-1F-GEN-TNI-PLN-8001</v>
          </cell>
          <cell r="C719" t="str">
            <v>AIR DIVING PROJECT PLAN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F - Transportation &amp; Installation</v>
          </cell>
          <cell r="I719" t="str">
            <v>GEN</v>
          </cell>
          <cell r="J719" t="str">
            <v/>
          </cell>
          <cell r="K719" t="str">
            <v/>
          </cell>
          <cell r="L719" t="str">
            <v>TNI</v>
          </cell>
          <cell r="M719" t="str">
            <v>Transportation and Installation</v>
          </cell>
          <cell r="N719" t="str">
            <v>PLN</v>
          </cell>
          <cell r="O719" t="str">
            <v>Plan</v>
          </cell>
          <cell r="P719" t="str">
            <v>0</v>
          </cell>
          <cell r="Q719" t="str">
            <v>Submitted</v>
          </cell>
          <cell r="R719" t="str">
            <v>IFR</v>
          </cell>
          <cell r="S719" t="str">
            <v>Issued for Review</v>
          </cell>
          <cell r="T719" t="str">
            <v/>
          </cell>
          <cell r="U719" t="str">
            <v>05-Jun-2026 13:04:11</v>
          </cell>
          <cell r="V719" t="str">
            <v>kjb@coes.cn</v>
          </cell>
          <cell r="W719" t="str">
            <v>05-Jun-2026 14:26:52</v>
          </cell>
          <cell r="X719" t="str">
            <v>Jumpol Sudjitjul</v>
          </cell>
          <cell r="Y719" t="str">
            <v>12-Jun-2026</v>
          </cell>
          <cell r="Z719" t="str">
            <v>05-Jun-2026 15:47:03</v>
          </cell>
          <cell r="AA719" t="str">
            <v>Sukit Nualchanchai</v>
          </cell>
          <cell r="AB719" t="str">
            <v>16-Jun-2026</v>
          </cell>
          <cell r="AC719" t="str">
            <v>17-Jun-2026 11:14:42</v>
          </cell>
          <cell r="AD719" t="str">
            <v>Prin Jitatisil</v>
          </cell>
          <cell r="AE719" t="str">
            <v>17-Jun-2026</v>
          </cell>
          <cell r="AF719" t="str">
            <v>18-Jun-2026 09:47:26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  <cell r="AJ719" t="str">
            <v>18-Jun-2026</v>
          </cell>
          <cell r="AK719" t="str">
            <v>18-Jun-2026 09:48:39</v>
          </cell>
          <cell r="AL719" t="str">
            <v>18-Jun-2026 03:45:06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MM-ZTK-1F-GEN-TNI-RFQ-8001</v>
          </cell>
          <cell r="C720" t="str">
            <v>RFQ FOR SURVEY AND POSITION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F - Transportation &amp; Installation</v>
          </cell>
          <cell r="I720" t="str">
            <v>GEN</v>
          </cell>
          <cell r="J720" t="str">
            <v/>
          </cell>
          <cell r="K720" t="str">
            <v/>
          </cell>
          <cell r="L720" t="str">
            <v>TNI</v>
          </cell>
          <cell r="M720" t="str">
            <v>Transportation and Installation</v>
          </cell>
          <cell r="N720" t="str">
            <v>RFQ</v>
          </cell>
          <cell r="O720" t="str">
            <v>Request for Quotation</v>
          </cell>
          <cell r="P720" t="str">
            <v>0</v>
          </cell>
          <cell r="Q720" t="str">
            <v>Submitted</v>
          </cell>
          <cell r="R720" t="str">
            <v>IFR</v>
          </cell>
          <cell r="S720" t="str">
            <v>Issued for Review</v>
          </cell>
          <cell r="T720" t="str">
            <v/>
          </cell>
          <cell r="U720" t="str">
            <v>31-Jul-2026 16:25:03</v>
          </cell>
          <cell r="V720" t="str">
            <v>kjb@coes.cn</v>
          </cell>
          <cell r="W720" t="str">
            <v>31-Jul-2026 21:37:37</v>
          </cell>
          <cell r="X720" t="str">
            <v>Jumpol Sudjitjul</v>
          </cell>
          <cell r="Y720" t="str">
            <v>10-Aug-2026</v>
          </cell>
          <cell r="Z720" t="str">
            <v/>
          </cell>
          <cell r="AA720" t="str">
            <v>Sukit Nualchanchai</v>
          </cell>
          <cell r="AB720" t="str">
            <v>13-Aug-2026</v>
          </cell>
          <cell r="AC720" t="str">
            <v>04-Aug-2026 11:06:01</v>
          </cell>
          <cell r="AD720" t="str">
            <v>Pornlert Wanaphattharaphan</v>
          </cell>
          <cell r="AE720" t="str">
            <v>14-Aug-2026</v>
          </cell>
          <cell r="AF720" t="str">
            <v>16-Aug-2026 22:52:47</v>
          </cell>
          <cell r="AG720" t="str">
            <v>APPR</v>
          </cell>
          <cell r="AH720" t="str">
            <v>Approved</v>
          </cell>
          <cell r="AI720" t="str">
            <v>Jumpol Sudjitjul</v>
          </cell>
          <cell r="AJ720" t="str">
            <v>17-Aug-2026</v>
          </cell>
          <cell r="AK720" t="str">
            <v>17-Aug-2026 14:09:09</v>
          </cell>
          <cell r="AL720" t="str">
            <v>17-Aug-2026 08:34:07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MM-ZTK-1F-GEN-TNI-RFQ-8002</v>
          </cell>
          <cell r="C721" t="str">
            <v>RFQ FOR PILE MONITORING SERVICE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F - Transportation &amp; Installation</v>
          </cell>
          <cell r="I721" t="str">
            <v>GEN</v>
          </cell>
          <cell r="J721" t="str">
            <v/>
          </cell>
          <cell r="K721" t="str">
            <v/>
          </cell>
          <cell r="L721" t="str">
            <v>TNI</v>
          </cell>
          <cell r="M721" t="str">
            <v>Transportation and Installation</v>
          </cell>
          <cell r="N721" t="str">
            <v>RFQ</v>
          </cell>
          <cell r="O721" t="str">
            <v>Request for Quotation</v>
          </cell>
          <cell r="P721" t="str">
            <v>0</v>
          </cell>
          <cell r="Q721" t="str">
            <v>Submitted</v>
          </cell>
          <cell r="R721" t="str">
            <v>IFR</v>
          </cell>
          <cell r="S721" t="str">
            <v>Issued for Review</v>
          </cell>
          <cell r="T721" t="str">
            <v/>
          </cell>
          <cell r="U721" t="str">
            <v>31-Jul-2026 16:25:31</v>
          </cell>
          <cell r="V721" t="str">
            <v>kjb@coes.cn</v>
          </cell>
          <cell r="W721" t="str">
            <v>31-Jul-2026 21:38:10</v>
          </cell>
          <cell r="X721" t="str">
            <v>Jumpol Sudjitjul</v>
          </cell>
          <cell r="Y721" t="str">
            <v>10-Aug-2026</v>
          </cell>
          <cell r="Z721" t="str">
            <v/>
          </cell>
          <cell r="AA721" t="str">
            <v>Sukit Nualchanchai</v>
          </cell>
          <cell r="AB721" t="str">
            <v>13-Aug-2026</v>
          </cell>
          <cell r="AC721" t="str">
            <v>04-Aug-2026 11:51:33</v>
          </cell>
          <cell r="AD721" t="str">
            <v>Pornlert Wanaphattharaphan</v>
          </cell>
          <cell r="AE721" t="str">
            <v>14-Aug-2026</v>
          </cell>
          <cell r="AF721" t="str">
            <v>16-Aug-2026 22:53:43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17-Aug-2026</v>
          </cell>
          <cell r="AK721" t="str">
            <v>17-Aug-2026 14:08:32</v>
          </cell>
          <cell r="AL721" t="str">
            <v>17-Aug-2026 08:32:44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MM-ZTK-1F-GEN-TNI-RFQ-8003</v>
          </cell>
          <cell r="C722" t="str">
            <v xml:space="preserve"> RFQ FOR PROVISION OF MARINE WARRANTY SURVEYOR SERVICE FOR STRUCTURE INSTALLATION - WP-1 (T&amp;I)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F - Transportation &amp; Installation</v>
          </cell>
          <cell r="I722" t="str">
            <v>GEN</v>
          </cell>
          <cell r="J722" t="str">
            <v/>
          </cell>
          <cell r="K722" t="str">
            <v/>
          </cell>
          <cell r="L722" t="str">
            <v>TNI</v>
          </cell>
          <cell r="M722" t="str">
            <v>Transportation and Installation</v>
          </cell>
          <cell r="N722" t="str">
            <v>RFQ</v>
          </cell>
          <cell r="O722" t="str">
            <v>Request for Quotation</v>
          </cell>
          <cell r="P722" t="str">
            <v>0</v>
          </cell>
          <cell r="Q722" t="str">
            <v>Submitted</v>
          </cell>
          <cell r="R722" t="str">
            <v>IFR</v>
          </cell>
          <cell r="S722" t="str">
            <v>Issued for Review</v>
          </cell>
          <cell r="T722" t="str">
            <v/>
          </cell>
          <cell r="U722" t="str">
            <v>05-Aug-2026 15:17:49</v>
          </cell>
          <cell r="V722" t="str">
            <v>kjb@coes.cn</v>
          </cell>
          <cell r="W722" t="str">
            <v>05-Aug-2026 15:23:42</v>
          </cell>
          <cell r="X722" t="str">
            <v>Jumpol Sudjitjul</v>
          </cell>
          <cell r="Y722" t="str">
            <v>13-Aug-2026</v>
          </cell>
          <cell r="Z722" t="str">
            <v/>
          </cell>
          <cell r="AA722" t="str">
            <v>Sukit Nualchanchai</v>
          </cell>
          <cell r="AB722" t="str">
            <v>17-Aug-2026</v>
          </cell>
          <cell r="AC722" t="str">
            <v>10-Aug-2026 10:51:45</v>
          </cell>
          <cell r="AD722" t="str">
            <v>Prin Jitatisil</v>
          </cell>
          <cell r="AE722" t="str">
            <v>18-Aug-2026</v>
          </cell>
          <cell r="AF722" t="str">
            <v>10-Aug-2026 13:31:10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  <cell r="AJ722" t="str">
            <v>19-Aug-2026</v>
          </cell>
          <cell r="AK722" t="str">
            <v>10-Aug-2026 14:16:26</v>
          </cell>
          <cell r="AL722" t="str">
            <v>10-Aug-2026 08:18:05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MM-ZTK-1F-GEN-TNI-RFQ-8004</v>
          </cell>
          <cell r="C723" t="str">
            <v>RFQ FOR PROVISION OF CERTIFYING AUTHORITY SERVICES FOR STRUCTURE INSTALLATION - WP-1 (T&amp;I)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F - Transportation &amp; Installation</v>
          </cell>
          <cell r="I723" t="str">
            <v>GEN</v>
          </cell>
          <cell r="J723" t="str">
            <v/>
          </cell>
          <cell r="K723" t="str">
            <v/>
          </cell>
          <cell r="L723" t="str">
            <v>TNI</v>
          </cell>
          <cell r="M723" t="str">
            <v>Transportation and Installation</v>
          </cell>
          <cell r="N723" t="str">
            <v>RFQ</v>
          </cell>
          <cell r="O723" t="str">
            <v>Request for Quotation</v>
          </cell>
          <cell r="P723" t="str">
            <v>0</v>
          </cell>
          <cell r="Q723" t="str">
            <v>Submitted</v>
          </cell>
          <cell r="R723" t="str">
            <v>IFR</v>
          </cell>
          <cell r="S723" t="str">
            <v>Issued for Review</v>
          </cell>
          <cell r="T723" t="str">
            <v/>
          </cell>
          <cell r="U723" t="str">
            <v>05-Aug-2026 12:00:59</v>
          </cell>
          <cell r="V723" t="str">
            <v>kjb@coes.cn</v>
          </cell>
          <cell r="W723" t="str">
            <v>05-Aug-2026 14:24:30</v>
          </cell>
          <cell r="X723" t="str">
            <v>Jumpol Sudjitjul</v>
          </cell>
          <cell r="Y723" t="str">
            <v>13-Aug-2026</v>
          </cell>
          <cell r="Z723" t="str">
            <v/>
          </cell>
          <cell r="AA723" t="str">
            <v>Sukit Nualchanchai</v>
          </cell>
          <cell r="AB723" t="str">
            <v>17-Aug-2026</v>
          </cell>
          <cell r="AC723" t="str">
            <v>07-Aug-2026 15:56:32</v>
          </cell>
          <cell r="AD723" t="str">
            <v>Prin Jitatisil</v>
          </cell>
          <cell r="AE723" t="str">
            <v>18-Aug-2026</v>
          </cell>
          <cell r="AF723" t="str">
            <v>10-Aug-2026 13:31:27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19-Aug-2026</v>
          </cell>
          <cell r="AK723" t="str">
            <v>10-Aug-2026 14:16:21</v>
          </cell>
          <cell r="AL723" t="str">
            <v>10-Aug-2026 07:50:10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MM-ZTK-1F-GEN-TNI-RFQ-8005</v>
          </cell>
          <cell r="C724" t="str">
            <v>RFQ FOR PROVISION OF NDT SERVICE FOR STRUCTURE INSTALLATION - WP-1 (T&amp;I)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F - Transportation &amp; Installation</v>
          </cell>
          <cell r="I724" t="str">
            <v>GEN</v>
          </cell>
          <cell r="J724" t="str">
            <v/>
          </cell>
          <cell r="K724" t="str">
            <v/>
          </cell>
          <cell r="L724" t="str">
            <v>TNI</v>
          </cell>
          <cell r="M724" t="str">
            <v>Transportation and Installation</v>
          </cell>
          <cell r="N724" t="str">
            <v>RFQ</v>
          </cell>
          <cell r="O724" t="str">
            <v>Request for Quotation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31-Jul-2026 16:26:02</v>
          </cell>
          <cell r="V724" t="str">
            <v>kjb@coes.cn</v>
          </cell>
          <cell r="W724" t="str">
            <v>31-Jul-2026 21:38:31</v>
          </cell>
          <cell r="X724" t="str">
            <v>Jumpol Sudjitjul</v>
          </cell>
          <cell r="Y724" t="str">
            <v>10-Aug-2026</v>
          </cell>
          <cell r="Z724" t="str">
            <v/>
          </cell>
          <cell r="AA724" t="str">
            <v>Sukit Nualchanchai</v>
          </cell>
          <cell r="AB724" t="str">
            <v>13-Aug-2026</v>
          </cell>
          <cell r="AC724" t="str">
            <v>04-Aug-2026 14:17:16</v>
          </cell>
          <cell r="AD724" t="str">
            <v>Pornlert Wanaphattharaphan</v>
          </cell>
          <cell r="AE724" t="str">
            <v>14-Aug-2026</v>
          </cell>
          <cell r="AF724" t="str">
            <v>16-Aug-2026 22:55:58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17-Aug-2026</v>
          </cell>
          <cell r="AK724" t="str">
            <v>17-Aug-2026 14:10:04</v>
          </cell>
          <cell r="AL724" t="str">
            <v>17-Aug-2026 08:36:49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MM-ZTK-1F-IP20-PLR-DWG-9001</v>
          </cell>
          <cell r="C725" t="str">
            <v>IP20 PIPELINE ROUTE DRAWING FROM ZWP20 TO ZWP16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C - Engineering Dwg</v>
          </cell>
          <cell r="I725" t="str">
            <v>IP20</v>
          </cell>
          <cell r="J725" t="str">
            <v/>
          </cell>
          <cell r="K725" t="str">
            <v/>
          </cell>
          <cell r="L725" t="str">
            <v>PLR</v>
          </cell>
          <cell r="M725" t="str">
            <v>Pipeline</v>
          </cell>
          <cell r="N725" t="str">
            <v>DWG</v>
          </cell>
          <cell r="O725" t="str">
            <v>General Drawing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23-Apr-2026 17:37:44</v>
          </cell>
          <cell r="V725" t="str">
            <v>26002z1fdcc@thoresen-jutal.com</v>
          </cell>
          <cell r="W725" t="str">
            <v>23-Apr-2026 17:47:17</v>
          </cell>
          <cell r="X725" t="str">
            <v>Jumpol Sudjitjul</v>
          </cell>
          <cell r="Y725" t="str">
            <v>05-May-2026</v>
          </cell>
          <cell r="Z725" t="str">
            <v/>
          </cell>
          <cell r="AA725" t="str">
            <v>Akkarapat Suntornsuttiwat</v>
          </cell>
          <cell r="AB725" t="str">
            <v>07-May-2026</v>
          </cell>
          <cell r="AC725" t="str">
            <v>05-May-2026 08:49:25</v>
          </cell>
          <cell r="AD725" t="str">
            <v>Pornlert Wanaphattharaphan</v>
          </cell>
          <cell r="AE725" t="str">
            <v>08-May-2026</v>
          </cell>
          <cell r="AF725" t="str">
            <v>09-May-2026 00:23:11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11-May-2026</v>
          </cell>
          <cell r="AK725" t="str">
            <v>09-May-2026 08:18:36</v>
          </cell>
          <cell r="AL725" t="str">
            <v>09-May-2026 09:15:13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MM-ZTK-1F-IP20-PLR-DWG-9002</v>
          </cell>
          <cell r="C726" t="str">
            <v>IP20 PIPELINE ALIGNMENT SHEETS: ZWP20 TO ZWP16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C - Engineering Dwg</v>
          </cell>
          <cell r="I726" t="str">
            <v>IP20</v>
          </cell>
          <cell r="J726" t="str">
            <v/>
          </cell>
          <cell r="K726" t="str">
            <v/>
          </cell>
          <cell r="L726" t="str">
            <v>PLR</v>
          </cell>
          <cell r="M726" t="str">
            <v>Pipeline</v>
          </cell>
          <cell r="N726" t="str">
            <v>DWG</v>
          </cell>
          <cell r="O726" t="str">
            <v>General Drawing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17-Aug-2026 14:42:01</v>
          </cell>
          <cell r="V726" t="str">
            <v>26002z1fdcc@thoresen-jutal.com</v>
          </cell>
          <cell r="W726" t="str">
            <v>17-Aug-2026 15:36:17</v>
          </cell>
          <cell r="X726" t="str">
            <v>Jumpol Sudjitjul</v>
          </cell>
          <cell r="Y726" t="str">
            <v>24-Aug-2026</v>
          </cell>
          <cell r="Z726" t="str">
            <v/>
          </cell>
          <cell r="AA726" t="str">
            <v>Akkarapat Suntornsuttiwat</v>
          </cell>
          <cell r="AB726" t="str">
            <v>26-Aug-2026</v>
          </cell>
          <cell r="AC726" t="str">
            <v>18-Aug-2026 15:46:03</v>
          </cell>
          <cell r="AD726" t="str">
            <v>Pornlert Wanaphattharaphan</v>
          </cell>
          <cell r="AE726" t="str">
            <v>27-Aug-2026</v>
          </cell>
          <cell r="AF726" t="str">
            <v>23-Aug-2026 23:08:40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28-Aug-2026</v>
          </cell>
          <cell r="AK726" t="str">
            <v>24-Aug-2026 19:47:26</v>
          </cell>
          <cell r="AL726" t="str">
            <v>24-Aug-2026 14:06:06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MM-ZTK-1F-IP20-PLR-DWG-9003</v>
          </cell>
          <cell r="C727" t="str">
            <v>IP20 PIPELINE SCHEMATIC DIAGRAM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C - Engineering Dwg</v>
          </cell>
          <cell r="I727" t="str">
            <v>IP20</v>
          </cell>
          <cell r="J727" t="str">
            <v/>
          </cell>
          <cell r="K727" t="str">
            <v/>
          </cell>
          <cell r="L727" t="str">
            <v>PLR</v>
          </cell>
          <cell r="M727" t="str">
            <v>Pipeline</v>
          </cell>
          <cell r="N727" t="str">
            <v>DWG</v>
          </cell>
          <cell r="O727" t="str">
            <v>General Drawing</v>
          </cell>
          <cell r="P727" t="str">
            <v>0</v>
          </cell>
          <cell r="Q727" t="str">
            <v>Submitted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24-Aug-2026 11:04:20</v>
          </cell>
          <cell r="V727" t="str">
            <v>26002z1fdcc@thoresen-jutal.com</v>
          </cell>
          <cell r="W727" t="str">
            <v>25-Aug-2026 14:32:10</v>
          </cell>
          <cell r="X727" t="str">
            <v>Jumpol Sudjitjul</v>
          </cell>
          <cell r="Y727" t="str">
            <v>01-Sep-2026</v>
          </cell>
          <cell r="Z727" t="str">
            <v/>
          </cell>
          <cell r="AA727" t="str">
            <v>Akkarapat Suntornsuttiwat</v>
          </cell>
          <cell r="AB727" t="str">
            <v>03-Sep-2026</v>
          </cell>
          <cell r="AC727" t="str">
            <v>27-Aug-2026 15:47:21</v>
          </cell>
          <cell r="AD727" t="str">
            <v>Pornlert Wanaphattharaphan</v>
          </cell>
          <cell r="AE727" t="str">
            <v>04-Sep-2026</v>
          </cell>
          <cell r="AF727" t="str">
            <v>30-Aug-2026 23:13:57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07-Sep-2026</v>
          </cell>
          <cell r="AK727" t="str">
            <v>31-Aug-2026 15:54:32</v>
          </cell>
          <cell r="AL727" t="str">
            <v>31-Aug-2026 10:26:32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MM-ZTK-1F-IP20-PLR-DWG-9004</v>
          </cell>
          <cell r="C728" t="str">
            <v>IP20 PIPELINE PLATFORM APPROACH AT ZWP20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C - Engineering Dwg</v>
          </cell>
          <cell r="I728" t="str">
            <v>IP20</v>
          </cell>
          <cell r="J728" t="str">
            <v/>
          </cell>
          <cell r="K728" t="str">
            <v/>
          </cell>
          <cell r="L728" t="str">
            <v>PLR</v>
          </cell>
          <cell r="M728" t="str">
            <v>Pipeline</v>
          </cell>
          <cell r="N728" t="str">
            <v>DWG</v>
          </cell>
          <cell r="O728" t="str">
            <v>General Drawing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21-May-2026 09:40:12</v>
          </cell>
          <cell r="V728" t="str">
            <v>26002z1fdcc@thoresen-jutal.com</v>
          </cell>
          <cell r="W728" t="str">
            <v>21-May-2026 14:10:54</v>
          </cell>
          <cell r="X728" t="str">
            <v>Jumpol Sudjitjul</v>
          </cell>
          <cell r="Y728" t="str">
            <v>28-May-2026</v>
          </cell>
          <cell r="Z728" t="str">
            <v/>
          </cell>
          <cell r="AA728" t="str">
            <v>Akkarapat Suntornsuttiwat</v>
          </cell>
          <cell r="AB728" t="str">
            <v>02-Jun-2026</v>
          </cell>
          <cell r="AC728" t="str">
            <v>25-May-2026 14:23:49</v>
          </cell>
          <cell r="AD728" t="str">
            <v>Pornlert Wanaphattharaphan</v>
          </cell>
          <cell r="AE728" t="str">
            <v>04-Jun-2026</v>
          </cell>
          <cell r="AF728" t="str">
            <v>09-Jun-2026 00:39:01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05-Jun-2026</v>
          </cell>
          <cell r="AK728" t="str">
            <v>09-Jun-2026 07:48:10</v>
          </cell>
          <cell r="AL728" t="str">
            <v>09-Jun-2026 01:15:02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MM-ZTK-1F-IP20-PLR-DWG-9005</v>
          </cell>
          <cell r="C729" t="str">
            <v>IP20 PIPELINE PLATFORM APPROACH AT ZWP16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C - Engineering Dwg</v>
          </cell>
          <cell r="I729" t="str">
            <v>IP20</v>
          </cell>
          <cell r="J729" t="str">
            <v/>
          </cell>
          <cell r="K729" t="str">
            <v/>
          </cell>
          <cell r="L729" t="str">
            <v>PLR</v>
          </cell>
          <cell r="M729" t="str">
            <v>Pipeline</v>
          </cell>
          <cell r="N729" t="str">
            <v>DWG</v>
          </cell>
          <cell r="O729" t="str">
            <v>General Drawing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21-May-2026 09:40:52</v>
          </cell>
          <cell r="V729" t="str">
            <v>26002z1fdcc@thoresen-jutal.com</v>
          </cell>
          <cell r="W729" t="str">
            <v>21-May-2026 14:11:32</v>
          </cell>
          <cell r="X729" t="str">
            <v>Jumpol Sudjitjul</v>
          </cell>
          <cell r="Y729" t="str">
            <v>28-May-2026</v>
          </cell>
          <cell r="Z729" t="str">
            <v/>
          </cell>
          <cell r="AA729" t="str">
            <v>Akkarapat Suntornsuttiwat</v>
          </cell>
          <cell r="AB729" t="str">
            <v>02-Jun-2026</v>
          </cell>
          <cell r="AC729" t="str">
            <v>25-May-2026 14:25:08</v>
          </cell>
          <cell r="AD729" t="str">
            <v>Pornlert Wanaphattharaphan</v>
          </cell>
          <cell r="AE729" t="str">
            <v>04-Jun-2026</v>
          </cell>
          <cell r="AF729" t="str">
            <v>09-Jun-2026 00:41:14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05-Jun-2026</v>
          </cell>
          <cell r="AK729" t="str">
            <v>09-Jun-2026 07:48:40</v>
          </cell>
          <cell r="AL729" t="str">
            <v>09-Jun-2026 01:16:23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MM-ZTK-1F-IP20-PLR-GA-9001</v>
          </cell>
          <cell r="C730" t="str">
            <v>RISER GA DRAWING AT ZWP20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C - Engineering Dwg</v>
          </cell>
          <cell r="I730" t="str">
            <v>IP20</v>
          </cell>
          <cell r="J730" t="str">
            <v/>
          </cell>
          <cell r="K730" t="str">
            <v/>
          </cell>
          <cell r="L730" t="str">
            <v>PLR</v>
          </cell>
          <cell r="M730" t="str">
            <v>Pipeline</v>
          </cell>
          <cell r="N730" t="str">
            <v>GA</v>
          </cell>
          <cell r="O730" t="str">
            <v>General Arrangement</v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/>
          </cell>
          <cell r="U730" t="str">
            <v>20-May-2026 12:48:09</v>
          </cell>
          <cell r="V730" t="str">
            <v>26002z1fdcc@thoresen-jutal.com</v>
          </cell>
          <cell r="W730" t="str">
            <v>20-May-2026 16:04:36</v>
          </cell>
          <cell r="X730" t="str">
            <v>Jumpol Sudjitjul</v>
          </cell>
          <cell r="Y730" t="str">
            <v>27-May-2026</v>
          </cell>
          <cell r="Z730" t="str">
            <v/>
          </cell>
          <cell r="AA730" t="str">
            <v>Akkarapat Suntornsuttiwat</v>
          </cell>
          <cell r="AB730" t="str">
            <v>29-May-2026</v>
          </cell>
          <cell r="AC730" t="str">
            <v>25-May-2026 09:16:43</v>
          </cell>
          <cell r="AD730" t="str">
            <v>Pornlert Wanaphattharaphan</v>
          </cell>
          <cell r="AE730" t="str">
            <v>02-Jun-2026</v>
          </cell>
          <cell r="AF730" t="str">
            <v>09-Jun-2026 00:31:49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04-Jun-2026</v>
          </cell>
          <cell r="AK730" t="str">
            <v>09-Jun-2026 07:49:15</v>
          </cell>
          <cell r="AL730" t="str">
            <v>09-Jun-2026 08:17:43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MM-ZTK-1F-IP20-PLR-GA-9002</v>
          </cell>
          <cell r="C731" t="str">
            <v>IP20 TIE-IN SPOOL GA DRAWING AT ZWP20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C - Engineering Dwg</v>
          </cell>
          <cell r="I731" t="str">
            <v>IP20</v>
          </cell>
          <cell r="J731" t="str">
            <v/>
          </cell>
          <cell r="K731" t="str">
            <v/>
          </cell>
          <cell r="L731" t="str">
            <v>PLR</v>
          </cell>
          <cell r="M731" t="str">
            <v>Pipeline</v>
          </cell>
          <cell r="N731" t="str">
            <v>GA</v>
          </cell>
          <cell r="O731" t="str">
            <v>General Arrangement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24-Jul-2026 17:07:15</v>
          </cell>
          <cell r="V731" t="str">
            <v>26002z1fdcc@thoresen-jutal.com</v>
          </cell>
          <cell r="W731" t="str">
            <v>26-Jul-2026 23:48:18</v>
          </cell>
          <cell r="X731" t="str">
            <v>Jumpol Sudjitjul</v>
          </cell>
          <cell r="Y731" t="str">
            <v>05-Aug-2026</v>
          </cell>
          <cell r="Z731" t="str">
            <v/>
          </cell>
          <cell r="AA731" t="str">
            <v>Akkarapat Suntornsuttiwat</v>
          </cell>
          <cell r="AB731" t="str">
            <v>07-Aug-2026</v>
          </cell>
          <cell r="AC731" t="str">
            <v>30-Jul-2026 15:05:19</v>
          </cell>
          <cell r="AD731" t="str">
            <v>Pornlert Wanaphattharaphan</v>
          </cell>
          <cell r="AE731" t="str">
            <v>10-Aug-2026</v>
          </cell>
          <cell r="AF731" t="str">
            <v>05-Aug-2026 23:57:52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11-Aug-2026</v>
          </cell>
          <cell r="AK731" t="str">
            <v>06-Aug-2026 09:36:51</v>
          </cell>
          <cell r="AL731" t="str">
            <v>06-Aug-2026 03:35:52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MM-ZTK-1F-IP20-PLR-GA-9003</v>
          </cell>
          <cell r="C732" t="str">
            <v>IP20 TIE-IN SPOOL GA DRAWING AT ZWP16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C - Engineering Dwg</v>
          </cell>
          <cell r="I732" t="str">
            <v>IP20</v>
          </cell>
          <cell r="J732" t="str">
            <v/>
          </cell>
          <cell r="K732" t="str">
            <v/>
          </cell>
          <cell r="L732" t="str">
            <v>PLR</v>
          </cell>
          <cell r="M732" t="str">
            <v>Pipeline</v>
          </cell>
          <cell r="N732" t="str">
            <v>GA</v>
          </cell>
          <cell r="O732" t="str">
            <v>General Arrangement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24-Jul-2026 17:07:39</v>
          </cell>
          <cell r="V732" t="str">
            <v>26002z1fdcc@thoresen-jutal.com</v>
          </cell>
          <cell r="W732" t="str">
            <v>26-Jul-2026 23:48:22</v>
          </cell>
          <cell r="X732" t="str">
            <v>Jumpol Sudjitjul</v>
          </cell>
          <cell r="Y732" t="str">
            <v>05-Aug-2026</v>
          </cell>
          <cell r="Z732" t="str">
            <v/>
          </cell>
          <cell r="AA732" t="str">
            <v>Akkarapat Suntornsuttiwat</v>
          </cell>
          <cell r="AB732" t="str">
            <v>07-Aug-2026</v>
          </cell>
          <cell r="AC732" t="str">
            <v>30-Jul-2026 15:06:11</v>
          </cell>
          <cell r="AD732" t="str">
            <v>Pornlert Wanaphattharaphan</v>
          </cell>
          <cell r="AE732" t="str">
            <v>10-Aug-2026</v>
          </cell>
          <cell r="AF732" t="str">
            <v>06-Aug-2026 00:02:50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11-Aug-2026</v>
          </cell>
          <cell r="AK732" t="str">
            <v>06-Aug-2026 09:37:24</v>
          </cell>
          <cell r="AL732" t="str">
            <v>06-Aug-2026 03:37:07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MM-ZTK-1F-IP20-PLR-ISO-9001</v>
          </cell>
          <cell r="C733" t="str">
            <v>IP20 RISER ISOMETRIC AT ZWP20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C - Engineering Dwg</v>
          </cell>
          <cell r="I733" t="str">
            <v>IP20</v>
          </cell>
          <cell r="J733" t="str">
            <v/>
          </cell>
          <cell r="K733" t="str">
            <v/>
          </cell>
          <cell r="L733" t="str">
            <v>PLR</v>
          </cell>
          <cell r="M733" t="str">
            <v>Pipeline</v>
          </cell>
          <cell r="N733" t="str">
            <v>ISO</v>
          </cell>
          <cell r="O733" t="str">
            <v>Piping, Pipeline Isometric Drawing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20-May-2026 11:32:45</v>
          </cell>
          <cell r="V733" t="str">
            <v>26002z1fdcc@thoresen-jutal.com</v>
          </cell>
          <cell r="W733" t="str">
            <v>20-May-2026 15:54:58</v>
          </cell>
          <cell r="X733" t="str">
            <v>Jumpol Sudjitjul</v>
          </cell>
          <cell r="Y733" t="str">
            <v>27-May-2026</v>
          </cell>
          <cell r="Z733" t="str">
            <v/>
          </cell>
          <cell r="AA733" t="str">
            <v>Akkarapat Suntornsuttiwat</v>
          </cell>
          <cell r="AB733" t="str">
            <v>29-May-2026</v>
          </cell>
          <cell r="AC733" t="str">
            <v>25-May-2026 09:25:37</v>
          </cell>
          <cell r="AD733" t="str">
            <v>Pornlert Wanaphattharaphan</v>
          </cell>
          <cell r="AE733" t="str">
            <v>02-Jun-2026</v>
          </cell>
          <cell r="AF733" t="str">
            <v>09-Jun-2026 00:38:10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04-Jun-2026</v>
          </cell>
          <cell r="AK733" t="str">
            <v>09-Jun-2026 07:49:43</v>
          </cell>
          <cell r="AL733" t="str">
            <v>09-Jun-2026 01:26:39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MM-ZTK-1F-IP20-PLR-ISO-9002</v>
          </cell>
          <cell r="C734" t="str">
            <v>IP20 TIE-IN SPOOL ISOMETRIC AT ZWP20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C - Engineering Dwg</v>
          </cell>
          <cell r="I734" t="str">
            <v>IP20</v>
          </cell>
          <cell r="J734" t="str">
            <v/>
          </cell>
          <cell r="K734" t="str">
            <v/>
          </cell>
          <cell r="L734" t="str">
            <v>PLR</v>
          </cell>
          <cell r="M734" t="str">
            <v>Pipeline</v>
          </cell>
          <cell r="N734" t="str">
            <v>ISO</v>
          </cell>
          <cell r="O734" t="str">
            <v>Piping, Pipeline Isometric Drawing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03-Jul-2026 13:25:15</v>
          </cell>
          <cell r="V734" t="str">
            <v>26002z1fdcc@thoresen-jutal.com</v>
          </cell>
          <cell r="W734" t="str">
            <v>03-Jul-2026 14:15:38</v>
          </cell>
          <cell r="X734" t="str">
            <v>Jumpol Sudjitjul</v>
          </cell>
          <cell r="Y734" t="str">
            <v>10-Jul-2026</v>
          </cell>
          <cell r="Z734" t="str">
            <v/>
          </cell>
          <cell r="AA734" t="str">
            <v>Akkarapat Suntornsuttiwat</v>
          </cell>
          <cell r="AB734" t="str">
            <v>14-Jul-2026</v>
          </cell>
          <cell r="AC734" t="str">
            <v>06-Jul-2026 14:16:34</v>
          </cell>
          <cell r="AD734" t="str">
            <v>Pornlert Wanaphattharaphan</v>
          </cell>
          <cell r="AE734" t="str">
            <v>15-Jul-2026</v>
          </cell>
          <cell r="AF734" t="str">
            <v>14-Jul-2026 22:27:40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16-Jul-2026</v>
          </cell>
          <cell r="AK734" t="str">
            <v>15-Jul-2026 10:59:30</v>
          </cell>
          <cell r="AL734" t="str">
            <v>15-Jul-2026 04:16:30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MM-ZTK-1F-IP20-PLR-ISO-9003</v>
          </cell>
          <cell r="C735" t="str">
            <v>IP20 TIE-IN SPOOL ISOMETRIC AT ZWP16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C - Engineering Dwg</v>
          </cell>
          <cell r="I735" t="str">
            <v>IP20</v>
          </cell>
          <cell r="J735" t="str">
            <v/>
          </cell>
          <cell r="K735" t="str">
            <v/>
          </cell>
          <cell r="L735" t="str">
            <v>PLR</v>
          </cell>
          <cell r="M735" t="str">
            <v>Pipeline</v>
          </cell>
          <cell r="N735" t="str">
            <v>ISO</v>
          </cell>
          <cell r="O735" t="str">
            <v>Piping, Pipeline Isometric Drawing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03-Jul-2026 13:26:45</v>
          </cell>
          <cell r="V735" t="str">
            <v>26002z1fdcc@thoresen-jutal.com</v>
          </cell>
          <cell r="W735" t="str">
            <v>03-Jul-2026 14:15:28</v>
          </cell>
          <cell r="X735" t="str">
            <v>Jumpol Sudjitjul</v>
          </cell>
          <cell r="Y735" t="str">
            <v>10-Jul-2026</v>
          </cell>
          <cell r="Z735" t="str">
            <v/>
          </cell>
          <cell r="AA735" t="str">
            <v>Akkarapat Suntornsuttiwat</v>
          </cell>
          <cell r="AB735" t="str">
            <v>14-Jul-2026</v>
          </cell>
          <cell r="AC735" t="str">
            <v>06-Jul-2026 14:17:31</v>
          </cell>
          <cell r="AD735" t="str">
            <v>Pornlert Wanaphattharaphan</v>
          </cell>
          <cell r="AE735" t="str">
            <v>15-Jul-2026</v>
          </cell>
          <cell r="AF735" t="str">
            <v>14-Jul-2026 20:57:41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16-Jul-2026</v>
          </cell>
          <cell r="AK735" t="str">
            <v>15-Jul-2026 11:02:58</v>
          </cell>
          <cell r="AL735" t="str">
            <v>15-Jul-2026 04:57:13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MM-ZTK-1F-IP20-PLR-RPT-9001</v>
          </cell>
          <cell r="C736" t="str">
            <v>IP20 PIPELINE ROUTING STUDY AND DESIGN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B - Engineering Doc</v>
          </cell>
          <cell r="I736" t="str">
            <v>IP20</v>
          </cell>
          <cell r="J736" t="str">
            <v/>
          </cell>
          <cell r="K736" t="str">
            <v/>
          </cell>
          <cell r="L736" t="str">
            <v>PLR</v>
          </cell>
          <cell r="M736" t="str">
            <v>Pipeline</v>
          </cell>
          <cell r="N736" t="str">
            <v>RPT</v>
          </cell>
          <cell r="O736" t="str">
            <v>Report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23-Apr-2026 15:02:49</v>
          </cell>
          <cell r="V736" t="str">
            <v>26002z1fdcc@thoresen-jutal.com</v>
          </cell>
          <cell r="W736" t="str">
            <v>23-Apr-2026 15:10:57</v>
          </cell>
          <cell r="X736" t="str">
            <v>Jumpol Sudjitjul</v>
          </cell>
          <cell r="Y736" t="str">
            <v>30-Apr-2026</v>
          </cell>
          <cell r="Z736" t="str">
            <v/>
          </cell>
          <cell r="AA736" t="str">
            <v>Akkarapat Suntornsuttiwat</v>
          </cell>
          <cell r="AB736" t="str">
            <v>06-May-2026</v>
          </cell>
          <cell r="AC736" t="str">
            <v>05-May-2026 08:51:08</v>
          </cell>
          <cell r="AD736" t="str">
            <v>Pornlert Wanaphattharaphan</v>
          </cell>
          <cell r="AE736" t="str">
            <v>07-May-2026</v>
          </cell>
          <cell r="AF736" t="str">
            <v>08-May-2026 23:15:07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08-May-2026</v>
          </cell>
          <cell r="AK736" t="str">
            <v>09-May-2026 08:18:04</v>
          </cell>
          <cell r="AL736" t="str">
            <v>09-May-2026 02:21:04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MM-ZTK-1F-IP20-PLR-RPT-9002</v>
          </cell>
          <cell r="C737" t="str">
            <v>IP20 PIPELINE ON-BOTTOM ROUGHNESS AND IN-PLACE STRESS ANALYSIS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B - Engineering Doc</v>
          </cell>
          <cell r="I737" t="str">
            <v>IP20</v>
          </cell>
          <cell r="J737" t="str">
            <v/>
          </cell>
          <cell r="K737" t="str">
            <v/>
          </cell>
          <cell r="L737" t="str">
            <v>PLR</v>
          </cell>
          <cell r="M737" t="str">
            <v>Pipeline</v>
          </cell>
          <cell r="N737" t="str">
            <v>RPT</v>
          </cell>
          <cell r="O737" t="str">
            <v>Report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26-Jun-2026 16:40:25</v>
          </cell>
          <cell r="V737" t="str">
            <v>26002z1fdcc@thoresen-jutal.com</v>
          </cell>
          <cell r="W737" t="str">
            <v>26-Jun-2026 19:52:30</v>
          </cell>
          <cell r="X737" t="str">
            <v>Jumpol Sudjitjul</v>
          </cell>
          <cell r="Y737" t="str">
            <v>06-Jul-2026</v>
          </cell>
          <cell r="Z737" t="str">
            <v/>
          </cell>
          <cell r="AA737" t="str">
            <v>Akkarapat Suntornsuttiwat</v>
          </cell>
          <cell r="AB737" t="str">
            <v>08-Jul-2026</v>
          </cell>
          <cell r="AC737" t="str">
            <v>06-Jul-2026 09:50:39</v>
          </cell>
          <cell r="AD737" t="str">
            <v>Pornlert Wanaphattharaphan</v>
          </cell>
          <cell r="AE737" t="str">
            <v>09-Jul-2026</v>
          </cell>
          <cell r="AF737" t="str">
            <v>11-Jul-2026 13:58:17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  <cell r="AJ737" t="str">
            <v>10-Jul-2026</v>
          </cell>
          <cell r="AK737" t="str">
            <v>12-Jul-2026 11:31:50</v>
          </cell>
          <cell r="AL737" t="str">
            <v>12-Jul-2026 05:23:02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MM-ZTK-1F-IP20-PLR-RPT-9003</v>
          </cell>
          <cell r="C738" t="str">
            <v>IP20 PIPELINE LATERAL BUCLKING ANALYSIS LEVEL 1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B - Engineering Doc</v>
          </cell>
          <cell r="I738" t="str">
            <v>IP20</v>
          </cell>
          <cell r="J738" t="str">
            <v/>
          </cell>
          <cell r="K738" t="str">
            <v/>
          </cell>
          <cell r="L738" t="str">
            <v>PLR</v>
          </cell>
          <cell r="M738" t="str">
            <v>Pipeline</v>
          </cell>
          <cell r="N738" t="str">
            <v>RPT</v>
          </cell>
          <cell r="O738" t="str">
            <v>Report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12-Jul-2026 11:42:19</v>
          </cell>
          <cell r="V738" t="str">
            <v>26002z1fdcc@thoresen-jutal.com</v>
          </cell>
          <cell r="W738" t="str">
            <v>13-Jul-2026 09:26:23</v>
          </cell>
          <cell r="X738" t="str">
            <v>Jumpol Sudjitjul</v>
          </cell>
          <cell r="Y738" t="str">
            <v>20-Jul-2026</v>
          </cell>
          <cell r="Z738" t="str">
            <v/>
          </cell>
          <cell r="AA738" t="str">
            <v>Akkarapat Suntornsuttiwat</v>
          </cell>
          <cell r="AB738" t="str">
            <v>22-Jul-2026</v>
          </cell>
          <cell r="AC738" t="str">
            <v>15-Jul-2026 11:23:49</v>
          </cell>
          <cell r="AD738" t="str">
            <v>Pornlert Wanaphattharaphan</v>
          </cell>
          <cell r="AE738" t="str">
            <v>23-Jul-2026</v>
          </cell>
          <cell r="AF738" t="str">
            <v>20-Jul-2026 02:41:34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  <cell r="AJ738" t="str">
            <v>24-Jul-2026</v>
          </cell>
          <cell r="AK738" t="str">
            <v>20-Jul-2026 09:07:03</v>
          </cell>
          <cell r="AL738" t="str">
            <v>20-Jul-2026 03:37:36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MM-ZTK-1F-IP20-PLR-RPT-9004</v>
          </cell>
          <cell r="C739" t="str">
            <v>IP20 PIPELINE WALKING ANALYSIS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B - Engineering Doc</v>
          </cell>
          <cell r="I739" t="str">
            <v>IP20</v>
          </cell>
          <cell r="J739" t="str">
            <v/>
          </cell>
          <cell r="K739" t="str">
            <v/>
          </cell>
          <cell r="L739" t="str">
            <v>PLR</v>
          </cell>
          <cell r="M739" t="str">
            <v>Pipeline</v>
          </cell>
          <cell r="N739" t="str">
            <v>RPT</v>
          </cell>
          <cell r="O739" t="str">
            <v>Report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17-Aug-2026 18:03:50</v>
          </cell>
          <cell r="V739" t="str">
            <v>26002z1fdcc@thoresen-jutal.com</v>
          </cell>
          <cell r="W739" t="str">
            <v>18-Aug-2026 08:58:40</v>
          </cell>
          <cell r="X739" t="str">
            <v>Jumpol Sudjitjul</v>
          </cell>
          <cell r="Y739" t="str">
            <v>25-Aug-2026</v>
          </cell>
          <cell r="Z739" t="str">
            <v/>
          </cell>
          <cell r="AA739" t="str">
            <v>Akkarapat Suntornsuttiwat</v>
          </cell>
          <cell r="AB739" t="str">
            <v>27-Aug-2026</v>
          </cell>
          <cell r="AC739" t="str">
            <v>20-Aug-2026 14:46:07</v>
          </cell>
          <cell r="AD739" t="str">
            <v>Pornlert Wanaphattharaphan</v>
          </cell>
          <cell r="AE739" t="str">
            <v>28-Aug-2026</v>
          </cell>
          <cell r="AF739" t="str">
            <v>23-Aug-2026 23:33:55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31-Aug-2026</v>
          </cell>
          <cell r="AK739" t="str">
            <v>24-Aug-2026 19:43:38</v>
          </cell>
          <cell r="AL739" t="str">
            <v>24-Aug-2026 13:40:42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MM-ZTK-1F-IP20-PLR-RPT-9005</v>
          </cell>
          <cell r="C740" t="str">
            <v>IP20 AT ZWP20 : RISER AND TIE-IN SPOOL STRESS ANALYSIS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B - Engineering Doc</v>
          </cell>
          <cell r="I740" t="str">
            <v>IP20</v>
          </cell>
          <cell r="J740" t="str">
            <v/>
          </cell>
          <cell r="K740" t="str">
            <v/>
          </cell>
          <cell r="L740" t="str">
            <v>PLR</v>
          </cell>
          <cell r="M740" t="str">
            <v>Pipeline</v>
          </cell>
          <cell r="N740" t="str">
            <v>RPT</v>
          </cell>
          <cell r="O740" t="str">
            <v>Report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03-Aug-2026 11:01:38</v>
          </cell>
          <cell r="V740" t="str">
            <v>26002z1fdcc@thoresen-jutal.com</v>
          </cell>
          <cell r="W740" t="str">
            <v>03-Aug-2026 14:08:35</v>
          </cell>
          <cell r="X740" t="str">
            <v>Jumpol Sudjitjul</v>
          </cell>
          <cell r="Y740" t="str">
            <v>10-Aug-2026</v>
          </cell>
          <cell r="Z740" t="str">
            <v/>
          </cell>
          <cell r="AA740" t="str">
            <v>Akkarapat Suntornsuttiwat</v>
          </cell>
          <cell r="AB740" t="str">
            <v>13-Aug-2026</v>
          </cell>
          <cell r="AC740" t="str">
            <v>04-Aug-2026 11:55:18</v>
          </cell>
          <cell r="AD740" t="str">
            <v>Pornlert Wanaphattharaphan</v>
          </cell>
          <cell r="AE740" t="str">
            <v>14-Aug-2026</v>
          </cell>
          <cell r="AF740" t="str">
            <v>16-Aug-2026 22:54:05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17-Aug-2026</v>
          </cell>
          <cell r="AK740" t="str">
            <v>17-Aug-2026 14:10:48</v>
          </cell>
          <cell r="AL740" t="str">
            <v>17-Aug-2026 08:38:19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MM-ZTK-1F-IP20-PLR-RPT-9006</v>
          </cell>
          <cell r="C741" t="str">
            <v>IP20 AT ZWP16 : RISER AND TIE-IN SPOOL STRESS ANALYSIS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B - Engineering Doc</v>
          </cell>
          <cell r="I741" t="str">
            <v>IP20</v>
          </cell>
          <cell r="J741" t="str">
            <v/>
          </cell>
          <cell r="K741" t="str">
            <v/>
          </cell>
          <cell r="L741" t="str">
            <v>PLR</v>
          </cell>
          <cell r="M741" t="str">
            <v>Pipeline</v>
          </cell>
          <cell r="N741" t="str">
            <v>RPT</v>
          </cell>
          <cell r="O741" t="str">
            <v>Report</v>
          </cell>
          <cell r="P741" t="str">
            <v>0</v>
          </cell>
          <cell r="Q741" t="str">
            <v>Submitted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12-Jul-2026 11:42:46</v>
          </cell>
          <cell r="V741" t="str">
            <v>26002z1fdcc@thoresen-jutal.com</v>
          </cell>
          <cell r="W741" t="str">
            <v>12-Jul-2026 12:11:43</v>
          </cell>
          <cell r="X741" t="str">
            <v>Jumpol Sudjitjul</v>
          </cell>
          <cell r="Y741" t="str">
            <v>17-Jul-2026</v>
          </cell>
          <cell r="Z741" t="str">
            <v/>
          </cell>
          <cell r="AA741" t="str">
            <v>Akkarapat Suntornsuttiwat</v>
          </cell>
          <cell r="AB741" t="str">
            <v>21-Jul-2026</v>
          </cell>
          <cell r="AC741" t="str">
            <v>13-Jul-2026 15:56:00</v>
          </cell>
          <cell r="AD741" t="str">
            <v>Pornlert Wanaphattharaphan</v>
          </cell>
          <cell r="AE741" t="str">
            <v>22-Jul-2026</v>
          </cell>
          <cell r="AF741" t="str">
            <v>20-Jul-2026 02:58:53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  <cell r="AJ741" t="str">
            <v>23-Jul-2026</v>
          </cell>
          <cell r="AK741" t="str">
            <v>20-Jul-2026 09:06:30</v>
          </cell>
          <cell r="AL741" t="str">
            <v>20-Jul-2026 03:19:41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MM-ZTK-1F-IP20-PLR-RPT-9007</v>
          </cell>
          <cell r="C742" t="str">
            <v>IP20 AT ZWP20 : RISER AND TIE-IN SPOOL SEISMIC ANALYSIS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B - Engineering Doc</v>
          </cell>
          <cell r="I742" t="str">
            <v>IP20</v>
          </cell>
          <cell r="J742" t="str">
            <v/>
          </cell>
          <cell r="K742" t="str">
            <v/>
          </cell>
          <cell r="L742" t="str">
            <v>PLR</v>
          </cell>
          <cell r="M742" t="str">
            <v>Pipeline</v>
          </cell>
          <cell r="N742" t="str">
            <v>RPT</v>
          </cell>
          <cell r="O742" t="str">
            <v>Report</v>
          </cell>
          <cell r="P742" t="str">
            <v>0</v>
          </cell>
          <cell r="Q742" t="str">
            <v>Revised</v>
          </cell>
          <cell r="R742" t="str">
            <v>IFR</v>
          </cell>
          <cell r="S742" t="str">
            <v>Issued for Review</v>
          </cell>
          <cell r="T742" t="str">
            <v/>
          </cell>
          <cell r="U742" t="str">
            <v>04-Sep-2026 16:18:11</v>
          </cell>
          <cell r="V742" t="str">
            <v>26002z1fdcc@thoresen-jutal.com</v>
          </cell>
          <cell r="W742" t="str">
            <v/>
          </cell>
          <cell r="Y742" t="str">
            <v/>
          </cell>
          <cell r="Z742" t="str">
            <v/>
          </cell>
          <cell r="AB742" t="str">
            <v/>
          </cell>
          <cell r="AC742" t="str">
            <v/>
          </cell>
          <cell r="AE742" t="str">
            <v/>
          </cell>
          <cell r="AF742" t="str">
            <v/>
          </cell>
          <cell r="AG742" t="str">
            <v/>
          </cell>
          <cell r="AJ742" t="str">
            <v/>
          </cell>
          <cell r="AK742" t="str">
            <v/>
          </cell>
          <cell r="AL742" t="str">
            <v/>
          </cell>
          <cell r="AM742" t="str">
            <v>0</v>
          </cell>
          <cell r="AP742" t="str">
            <v/>
          </cell>
          <cell r="AQ742" t="str">
            <v>Locate</v>
          </cell>
        </row>
        <row r="743">
          <cell r="B743" t="str">
            <v>MM-ZTK-1F-IP20-PLR-RPT-9008</v>
          </cell>
          <cell r="C743" t="str">
            <v>IP20 AT ZWP16 : RISER AND TIE-IN SPOOL SEISMIC ANALYSIS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B - Engineering Doc</v>
          </cell>
          <cell r="I743" t="str">
            <v>IP20</v>
          </cell>
          <cell r="J743" t="str">
            <v/>
          </cell>
          <cell r="K743" t="str">
            <v/>
          </cell>
          <cell r="L743" t="str">
            <v>PLR</v>
          </cell>
          <cell r="M743" t="str">
            <v>Pipeline</v>
          </cell>
          <cell r="N743" t="str">
            <v>RPT</v>
          </cell>
          <cell r="O743" t="str">
            <v>Report</v>
          </cell>
          <cell r="P743" t="str">
            <v>0</v>
          </cell>
          <cell r="Q743" t="str">
            <v>Revised</v>
          </cell>
          <cell r="R743" t="str">
            <v>IFR</v>
          </cell>
          <cell r="S743" t="str">
            <v>Issued for Review</v>
          </cell>
          <cell r="T743" t="str">
            <v/>
          </cell>
          <cell r="U743" t="str">
            <v>04-Sep-2026 16:18:43</v>
          </cell>
          <cell r="V743" t="str">
            <v>26002z1fdcc@thoresen-jutal.com</v>
          </cell>
          <cell r="W743" t="str">
            <v/>
          </cell>
          <cell r="Y743" t="str">
            <v/>
          </cell>
          <cell r="Z743" t="str">
            <v/>
          </cell>
          <cell r="AB743" t="str">
            <v/>
          </cell>
          <cell r="AC743" t="str">
            <v/>
          </cell>
          <cell r="AE743" t="str">
            <v/>
          </cell>
          <cell r="AF743" t="str">
            <v/>
          </cell>
          <cell r="AG743" t="str">
            <v/>
          </cell>
          <cell r="AJ743" t="str">
            <v/>
          </cell>
          <cell r="AK743" t="str">
            <v/>
          </cell>
          <cell r="AL743" t="str">
            <v/>
          </cell>
          <cell r="AM743" t="str">
            <v>0</v>
          </cell>
          <cell r="AP743" t="str">
            <v/>
          </cell>
          <cell r="AQ743" t="str">
            <v>Locate</v>
          </cell>
        </row>
        <row r="744">
          <cell r="B744" t="str">
            <v>MM-ZTK-1F-IP20-PLR-RPT-9009</v>
          </cell>
          <cell r="C744" t="str">
            <v>IP20 PIPELINE ON-BOTTOM STABILITY AND STRESS ANALYSIS (SEISMIC)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B - Engineering Doc</v>
          </cell>
          <cell r="I744" t="str">
            <v>IP20</v>
          </cell>
          <cell r="J744" t="str">
            <v/>
          </cell>
          <cell r="K744" t="str">
            <v/>
          </cell>
          <cell r="L744" t="str">
            <v>PLR</v>
          </cell>
          <cell r="M744" t="str">
            <v>Pipeline</v>
          </cell>
          <cell r="N744" t="str">
            <v>RPT</v>
          </cell>
          <cell r="O744" t="str">
            <v>Report</v>
          </cell>
          <cell r="P744" t="str">
            <v>0</v>
          </cell>
          <cell r="Q744" t="str">
            <v>Submitted</v>
          </cell>
          <cell r="R744" t="str">
            <v>IFR</v>
          </cell>
          <cell r="S744" t="str">
            <v>Issued for Review</v>
          </cell>
          <cell r="T744" t="str">
            <v/>
          </cell>
          <cell r="U744" t="str">
            <v>16-Jul-2026 21:15:37</v>
          </cell>
          <cell r="V744" t="str">
            <v>26002z1fdcc@thoresen-jutal.com</v>
          </cell>
          <cell r="W744" t="str">
            <v>17-Jul-2026 10:34:48</v>
          </cell>
          <cell r="X744" t="str">
            <v>Jumpol Sudjitjul</v>
          </cell>
          <cell r="Y744" t="str">
            <v>24-Jul-2026</v>
          </cell>
          <cell r="Z744" t="str">
            <v/>
          </cell>
          <cell r="AA744" t="str">
            <v>Akkarapat Suntornsuttiwat</v>
          </cell>
          <cell r="AB744" t="str">
            <v>30-Jul-2026</v>
          </cell>
          <cell r="AC744" t="str">
            <v>20-Jul-2026 16:00:53</v>
          </cell>
          <cell r="AD744" t="str">
            <v>Pornlert Wanaphattharaphan</v>
          </cell>
          <cell r="AE744" t="str">
            <v>31-Jul-2026</v>
          </cell>
          <cell r="AF744" t="str">
            <v>26-Jul-2026 10:05:11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  <cell r="AJ744" t="str">
            <v>03-Aug-2026</v>
          </cell>
          <cell r="AK744" t="str">
            <v>27-Jul-2026 14:58:05</v>
          </cell>
          <cell r="AL744" t="str">
            <v>27-Jul-2026 08:54:55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MM-ZTK-1F-IP21-PLR-DWG-9001</v>
          </cell>
          <cell r="C745" t="str">
            <v>IP21 PIPELINE ROUTE DRAWING FROM ZWP21 TO PLEM14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IP21</v>
          </cell>
          <cell r="J745" t="str">
            <v/>
          </cell>
          <cell r="K745" t="str">
            <v/>
          </cell>
          <cell r="L745" t="str">
            <v>PLR</v>
          </cell>
          <cell r="M745" t="str">
            <v>Pipeline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Submitted</v>
          </cell>
          <cell r="R745" t="str">
            <v>IFR</v>
          </cell>
          <cell r="S745" t="str">
            <v>Issued for Review</v>
          </cell>
          <cell r="T745" t="str">
            <v/>
          </cell>
          <cell r="U745" t="str">
            <v>06-May-2026 08:28:39</v>
          </cell>
          <cell r="V745" t="str">
            <v>26002z1fdcc@thoresen-jutal.com</v>
          </cell>
          <cell r="W745" t="str">
            <v>06-May-2026 10:36:23</v>
          </cell>
          <cell r="X745" t="str">
            <v>Jumpol Sudjitjul</v>
          </cell>
          <cell r="Y745" t="str">
            <v>13-May-2026</v>
          </cell>
          <cell r="Z745" t="str">
            <v/>
          </cell>
          <cell r="AA745" t="str">
            <v>Akkarapat Suntornsuttiwat</v>
          </cell>
          <cell r="AB745" t="str">
            <v>15-May-2026</v>
          </cell>
          <cell r="AC745" t="str">
            <v>08-May-2026 16:01:09</v>
          </cell>
          <cell r="AD745" t="str">
            <v>Pornlert Wanaphattharaphan</v>
          </cell>
          <cell r="AE745" t="str">
            <v>18-May-2026</v>
          </cell>
          <cell r="AF745" t="str">
            <v>22-May-2026 01:39:32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  <cell r="AJ745" t="str">
            <v>19-May-2026</v>
          </cell>
          <cell r="AK745" t="str">
            <v>22-May-2026 08:23:55</v>
          </cell>
          <cell r="AL745" t="str">
            <v>22-May-2026 02:01:29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MM-ZTK-1F-IP21-PLR-DWG-9002</v>
          </cell>
          <cell r="C746" t="str">
            <v>IP21 PIPELINE ALIGNMENT SHEETS: ZWP21 TO PLEM14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IP21</v>
          </cell>
          <cell r="J746" t="str">
            <v/>
          </cell>
          <cell r="K746" t="str">
            <v/>
          </cell>
          <cell r="L746" t="str">
            <v>PLR</v>
          </cell>
          <cell r="M746" t="str">
            <v>Pipeline</v>
          </cell>
          <cell r="N746" t="str">
            <v>DWG</v>
          </cell>
          <cell r="O746" t="str">
            <v>General Drawing</v>
          </cell>
          <cell r="P746" t="str">
            <v>0</v>
          </cell>
          <cell r="Q746" t="str">
            <v>Submitted</v>
          </cell>
          <cell r="R746" t="str">
            <v>IFR</v>
          </cell>
          <cell r="S746" t="str">
            <v>Issued for Review</v>
          </cell>
          <cell r="T746" t="str">
            <v/>
          </cell>
          <cell r="U746" t="str">
            <v>17-Aug-2026 14:44:36</v>
          </cell>
          <cell r="V746" t="str">
            <v>26002z1fdcc@thoresen-jutal.com</v>
          </cell>
          <cell r="W746" t="str">
            <v>17-Aug-2026 15:36:38</v>
          </cell>
          <cell r="X746" t="str">
            <v>Jumpol Sudjitjul</v>
          </cell>
          <cell r="Y746" t="str">
            <v>24-Aug-2026</v>
          </cell>
          <cell r="Z746" t="str">
            <v/>
          </cell>
          <cell r="AA746" t="str">
            <v>Akkarapat Suntornsuttiwat</v>
          </cell>
          <cell r="AB746" t="str">
            <v>26-Aug-2026</v>
          </cell>
          <cell r="AC746" t="str">
            <v>19-Aug-2026 15:48:28</v>
          </cell>
          <cell r="AD746" t="str">
            <v>Pornlert Wanaphattharaphan</v>
          </cell>
          <cell r="AE746" t="str">
            <v>27-Aug-2026</v>
          </cell>
          <cell r="AF746" t="str">
            <v>23-Aug-2026 23:10:30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  <cell r="AJ746" t="str">
            <v>28-Aug-2026</v>
          </cell>
          <cell r="AK746" t="str">
            <v>24-Aug-2026 19:41:35</v>
          </cell>
          <cell r="AL746" t="str">
            <v>24-Aug-2026 13:57:53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MM-ZTK-1F-IP21-PLR-DWG-9003</v>
          </cell>
          <cell r="C747" t="str">
            <v>IP21 PIPELINE SCHEMATIC DIAGRAM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IP21</v>
          </cell>
          <cell r="J747" t="str">
            <v/>
          </cell>
          <cell r="K747" t="str">
            <v/>
          </cell>
          <cell r="L747" t="str">
            <v>PLR</v>
          </cell>
          <cell r="M747" t="str">
            <v>Pipeline</v>
          </cell>
          <cell r="N747" t="str">
            <v>DWG</v>
          </cell>
          <cell r="O747" t="str">
            <v>General Drawing</v>
          </cell>
          <cell r="P747" t="str">
            <v>0</v>
          </cell>
          <cell r="Q747" t="str">
            <v>Submitted</v>
          </cell>
          <cell r="R747" t="str">
            <v>IFR</v>
          </cell>
          <cell r="S747" t="str">
            <v>Issued for Review</v>
          </cell>
          <cell r="T747" t="str">
            <v/>
          </cell>
          <cell r="U747" t="str">
            <v>24-Aug-2026 11:04:47</v>
          </cell>
          <cell r="V747" t="str">
            <v>26002z1fdcc@thoresen-jutal.com</v>
          </cell>
          <cell r="W747" t="str">
            <v>25-Aug-2026 14:32:38</v>
          </cell>
          <cell r="X747" t="str">
            <v>Jumpol Sudjitjul</v>
          </cell>
          <cell r="Y747" t="str">
            <v>01-Sep-2026</v>
          </cell>
          <cell r="Z747" t="str">
            <v/>
          </cell>
          <cell r="AA747" t="str">
            <v>Akkarapat Suntornsuttiwat</v>
          </cell>
          <cell r="AB747" t="str">
            <v>03-Sep-2026</v>
          </cell>
          <cell r="AC747" t="str">
            <v>27-Aug-2026 15:48:03</v>
          </cell>
          <cell r="AD747" t="str">
            <v>Pornlert Wanaphattharaphan</v>
          </cell>
          <cell r="AE747" t="str">
            <v>04-Sep-2026</v>
          </cell>
          <cell r="AF747" t="str">
            <v>30-Aug-2026 23:23:45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  <cell r="AJ747" t="str">
            <v>07-Sep-2026</v>
          </cell>
          <cell r="AK747" t="str">
            <v>31-Aug-2026 15:55:05</v>
          </cell>
          <cell r="AL747" t="str">
            <v>31-Aug-2026 10:27:48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MM-ZTK-1F-IP21-PLR-DWG-9004</v>
          </cell>
          <cell r="C748" t="str">
            <v>IP21 PIPELINE PLATFORM APPROACH AT ZWP21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IP21</v>
          </cell>
          <cell r="J748" t="str">
            <v/>
          </cell>
          <cell r="K748" t="str">
            <v/>
          </cell>
          <cell r="L748" t="str">
            <v>PLR</v>
          </cell>
          <cell r="M748" t="str">
            <v>Pipeline</v>
          </cell>
          <cell r="N748" t="str">
            <v>DWG</v>
          </cell>
          <cell r="O748" t="str">
            <v>General Drawing</v>
          </cell>
          <cell r="P748" t="str">
            <v>0</v>
          </cell>
          <cell r="Q748" t="str">
            <v>Submitted</v>
          </cell>
          <cell r="R748" t="str">
            <v>IFR</v>
          </cell>
          <cell r="S748" t="str">
            <v>Issued for Review</v>
          </cell>
          <cell r="T748" t="str">
            <v/>
          </cell>
          <cell r="U748" t="str">
            <v>21-May-2026 09:41:20</v>
          </cell>
          <cell r="V748" t="str">
            <v>26002z1fdcc@thoresen-jutal.com</v>
          </cell>
          <cell r="W748" t="str">
            <v>21-May-2026 14:11:59</v>
          </cell>
          <cell r="X748" t="str">
            <v>Jumpol Sudjitjul</v>
          </cell>
          <cell r="Y748" t="str">
            <v>28-May-2026</v>
          </cell>
          <cell r="Z748" t="str">
            <v/>
          </cell>
          <cell r="AA748" t="str">
            <v>Akkarapat Suntornsuttiwat</v>
          </cell>
          <cell r="AB748" t="str">
            <v>02-Jun-2026</v>
          </cell>
          <cell r="AC748" t="str">
            <v>25-May-2026 14:26:15</v>
          </cell>
          <cell r="AD748" t="str">
            <v>Pornlert Wanaphattharaphan</v>
          </cell>
          <cell r="AE748" t="str">
            <v>04-Jun-2026</v>
          </cell>
          <cell r="AF748" t="str">
            <v>31-May-2026 16:42:15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05-Jun-2026</v>
          </cell>
          <cell r="AK748" t="str">
            <v>31-May-2026 20:54:13</v>
          </cell>
          <cell r="AL748" t="str">
            <v>31-May-2026 14:33:00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MM-ZTK-1F-IP21-PLR-DWG-9005</v>
          </cell>
          <cell r="C749" t="str">
            <v>IP21 PIPELINE PLATFORM APPROACH AT PLEM14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IP21</v>
          </cell>
          <cell r="J749" t="str">
            <v/>
          </cell>
          <cell r="K749" t="str">
            <v/>
          </cell>
          <cell r="L749" t="str">
            <v>PLR</v>
          </cell>
          <cell r="M749" t="str">
            <v>Pipeline</v>
          </cell>
          <cell r="N749" t="str">
            <v>DWG</v>
          </cell>
          <cell r="O749" t="str">
            <v>General Drawing</v>
          </cell>
          <cell r="P749" t="str">
            <v>0</v>
          </cell>
          <cell r="Q749" t="str">
            <v>Submitted</v>
          </cell>
          <cell r="R749" t="str">
            <v>IFR</v>
          </cell>
          <cell r="S749" t="str">
            <v>Issued for Review</v>
          </cell>
          <cell r="T749" t="str">
            <v/>
          </cell>
          <cell r="U749" t="str">
            <v>21-May-2026 09:41:59</v>
          </cell>
          <cell r="V749" t="str">
            <v>26002z1fdcc@thoresen-jutal.com</v>
          </cell>
          <cell r="W749" t="str">
            <v>21-May-2026 14:12:38</v>
          </cell>
          <cell r="X749" t="str">
            <v>Jumpol Sudjitjul</v>
          </cell>
          <cell r="Y749" t="str">
            <v>28-May-2026</v>
          </cell>
          <cell r="Z749" t="str">
            <v/>
          </cell>
          <cell r="AA749" t="str">
            <v>Akkarapat Suntornsuttiwat</v>
          </cell>
          <cell r="AB749" t="str">
            <v>02-Jun-2026</v>
          </cell>
          <cell r="AC749" t="str">
            <v>25-May-2026 14:27:54</v>
          </cell>
          <cell r="AD749" t="str">
            <v>Pornlert Wanaphattharaphan</v>
          </cell>
          <cell r="AE749" t="str">
            <v>04-Jun-2026</v>
          </cell>
          <cell r="AF749" t="str">
            <v>31-May-2026 16:11:02</v>
          </cell>
          <cell r="AG749" t="str">
            <v>AWC</v>
          </cell>
          <cell r="AH749" t="str">
            <v>Approved with Comment</v>
          </cell>
          <cell r="AI749" t="str">
            <v>Jumpol Sudjitjul</v>
          </cell>
          <cell r="AJ749" t="str">
            <v>05-Jun-2026</v>
          </cell>
          <cell r="AK749" t="str">
            <v>31-May-2026 20:54:40</v>
          </cell>
          <cell r="AL749" t="str">
            <v>31-May-2026 14:34:16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MM-ZTK-1F-IP21-PLR-GA-9001</v>
          </cell>
          <cell r="C750" t="str">
            <v>RISER GA DRAWING AT ZWP21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IP21</v>
          </cell>
          <cell r="J750" t="str">
            <v/>
          </cell>
          <cell r="K750" t="str">
            <v/>
          </cell>
          <cell r="L750" t="str">
            <v>PLR</v>
          </cell>
          <cell r="M750" t="str">
            <v>Pipeline</v>
          </cell>
          <cell r="N750" t="str">
            <v>GA</v>
          </cell>
          <cell r="O750" t="str">
            <v>General Arrangement</v>
          </cell>
          <cell r="P750" t="str">
            <v>0</v>
          </cell>
          <cell r="Q750" t="str">
            <v>Submitted</v>
          </cell>
          <cell r="R750" t="str">
            <v>IFR</v>
          </cell>
          <cell r="S750" t="str">
            <v>Issued for Review</v>
          </cell>
          <cell r="T750" t="str">
            <v/>
          </cell>
          <cell r="U750" t="str">
            <v>20-May-2026 12:48:36</v>
          </cell>
          <cell r="V750" t="str">
            <v>26002z1fdcc@thoresen-jutal.com</v>
          </cell>
          <cell r="W750" t="str">
            <v>20-May-2026 16:04:54</v>
          </cell>
          <cell r="X750" t="str">
            <v>Jumpol Sudjitjul</v>
          </cell>
          <cell r="Y750" t="str">
            <v>27-May-2026</v>
          </cell>
          <cell r="Z750" t="str">
            <v/>
          </cell>
          <cell r="AA750" t="str">
            <v>Akkarapat Suntornsuttiwat</v>
          </cell>
          <cell r="AB750" t="str">
            <v>29-May-2026</v>
          </cell>
          <cell r="AC750" t="str">
            <v>25-May-2026 09:18:33</v>
          </cell>
          <cell r="AD750" t="str">
            <v>Pornlert Wanaphattharaphan</v>
          </cell>
          <cell r="AE750" t="str">
            <v>02-Jun-2026</v>
          </cell>
          <cell r="AF750" t="str">
            <v>09-Jun-2026 00:44:13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04-Jun-2026</v>
          </cell>
          <cell r="AK750" t="str">
            <v>09-Jun-2026 07:50:33</v>
          </cell>
          <cell r="AL750" t="str">
            <v>09-Jun-2026 01:19:02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MM-ZTK-1F-IP21-PLR-GA-9002</v>
          </cell>
          <cell r="C751" t="str">
            <v>IP21 TIE-IN SPOOL GA DRAWING AT ZWP21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IP21</v>
          </cell>
          <cell r="J751" t="str">
            <v/>
          </cell>
          <cell r="K751" t="str">
            <v/>
          </cell>
          <cell r="L751" t="str">
            <v>PLR</v>
          </cell>
          <cell r="M751" t="str">
            <v>Pipeline</v>
          </cell>
          <cell r="N751" t="str">
            <v>GA</v>
          </cell>
          <cell r="O751" t="str">
            <v>General Arrangement</v>
          </cell>
          <cell r="P751" t="str">
            <v>0</v>
          </cell>
          <cell r="Q751" t="str">
            <v>Submitted</v>
          </cell>
          <cell r="R751" t="str">
            <v>IFR</v>
          </cell>
          <cell r="S751" t="str">
            <v>Issued for Review</v>
          </cell>
          <cell r="T751" t="str">
            <v/>
          </cell>
          <cell r="U751" t="str">
            <v>24-Jul-2026 17:08:04</v>
          </cell>
          <cell r="V751" t="str">
            <v>26002z1fdcc@thoresen-jutal.com</v>
          </cell>
          <cell r="W751" t="str">
            <v>26-Jul-2026 23:48:19</v>
          </cell>
          <cell r="X751" t="str">
            <v>Jumpol Sudjitjul</v>
          </cell>
          <cell r="Y751" t="str">
            <v>05-Aug-2026</v>
          </cell>
          <cell r="Z751" t="str">
            <v/>
          </cell>
          <cell r="AA751" t="str">
            <v>Akkarapat Suntornsuttiwat</v>
          </cell>
          <cell r="AB751" t="str">
            <v>07-Aug-2026</v>
          </cell>
          <cell r="AC751" t="str">
            <v>30-Jul-2026 15:07:26</v>
          </cell>
          <cell r="AD751" t="str">
            <v>Pornlert Wanaphattharaphan</v>
          </cell>
          <cell r="AE751" t="str">
            <v>10-Aug-2026</v>
          </cell>
          <cell r="AF751" t="str">
            <v>06-Aug-2026 00:09:41</v>
          </cell>
          <cell r="AG751" t="str">
            <v>AWC</v>
          </cell>
          <cell r="AH751" t="str">
            <v>Approved with Comment</v>
          </cell>
          <cell r="AI751" t="str">
            <v>Jumpol Sudjitjul</v>
          </cell>
          <cell r="AJ751" t="str">
            <v>11-Aug-2026</v>
          </cell>
          <cell r="AK751" t="str">
            <v>06-Aug-2026 09:36:31</v>
          </cell>
          <cell r="AL751" t="str">
            <v>06-Aug-2026 03:34:33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MM-ZTK-1F-IP21-PLR-GA-9003</v>
          </cell>
          <cell r="C752" t="str">
            <v>IP21 TIE-IN SPOOL GA DRAWING AT PLEM14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C - Engineering Dwg</v>
          </cell>
          <cell r="I752" t="str">
            <v>IP21</v>
          </cell>
          <cell r="J752" t="str">
            <v/>
          </cell>
          <cell r="K752" t="str">
            <v/>
          </cell>
          <cell r="L752" t="str">
            <v>PLR</v>
          </cell>
          <cell r="M752" t="str">
            <v>Pipeline</v>
          </cell>
          <cell r="N752" t="str">
            <v>GA</v>
          </cell>
          <cell r="O752" t="str">
            <v>General Arrangement</v>
          </cell>
          <cell r="P752" t="str">
            <v>0</v>
          </cell>
          <cell r="Q752" t="str">
            <v>Submitted</v>
          </cell>
          <cell r="R752" t="str">
            <v>IFR</v>
          </cell>
          <cell r="S752" t="str">
            <v>Issued for Review</v>
          </cell>
          <cell r="T752" t="str">
            <v/>
          </cell>
          <cell r="U752" t="str">
            <v>24-Jul-2026 17:08:30</v>
          </cell>
          <cell r="V752" t="str">
            <v>26002z1fdcc@thoresen-jutal.com</v>
          </cell>
          <cell r="W752" t="str">
            <v>26-Jul-2026 23:48:20</v>
          </cell>
          <cell r="X752" t="str">
            <v>Jumpol Sudjitjul</v>
          </cell>
          <cell r="Y752" t="str">
            <v>05-Aug-2026</v>
          </cell>
          <cell r="Z752" t="str">
            <v/>
          </cell>
          <cell r="AA752" t="str">
            <v>Akkarapat Suntornsuttiwat</v>
          </cell>
          <cell r="AB752" t="str">
            <v>07-Aug-2026</v>
          </cell>
          <cell r="AC752" t="str">
            <v>30-Jul-2026 15:08:19</v>
          </cell>
          <cell r="AD752" t="str">
            <v>Pornlert Wanaphattharaphan</v>
          </cell>
          <cell r="AE752" t="str">
            <v>10-Aug-2026</v>
          </cell>
          <cell r="AF752" t="str">
            <v>06-Aug-2026 00:43:10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  <cell r="AJ752" t="str">
            <v>11-Aug-2026</v>
          </cell>
          <cell r="AK752" t="str">
            <v>06-Aug-2026 09:37:59</v>
          </cell>
          <cell r="AL752" t="str">
            <v>06-Aug-2026 03:39:40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MM-ZTK-1F-IP21-PLR-ISO-9001</v>
          </cell>
          <cell r="C753" t="str">
            <v>IP21 RISER ISOMETRIC AT ZWP21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C - Engineering Dwg</v>
          </cell>
          <cell r="I753" t="str">
            <v>IP21</v>
          </cell>
          <cell r="J753" t="str">
            <v/>
          </cell>
          <cell r="K753" t="str">
            <v/>
          </cell>
          <cell r="L753" t="str">
            <v>PLR</v>
          </cell>
          <cell r="M753" t="str">
            <v>Pipeline</v>
          </cell>
          <cell r="N753" t="str">
            <v>ISO</v>
          </cell>
          <cell r="O753" t="str">
            <v>Piping, Pipeline Isometric Drawing</v>
          </cell>
          <cell r="P753" t="str">
            <v>0</v>
          </cell>
          <cell r="Q753" t="str">
            <v>Submitted</v>
          </cell>
          <cell r="R753" t="str">
            <v>IFR</v>
          </cell>
          <cell r="S753" t="str">
            <v>Issued for Review</v>
          </cell>
          <cell r="T753" t="str">
            <v/>
          </cell>
          <cell r="U753" t="str">
            <v>26-Jun-2026 20:36:04</v>
          </cell>
          <cell r="V753" t="str">
            <v>26002z1fdcc@thoresen-jutal.com</v>
          </cell>
          <cell r="W753" t="str">
            <v>27-Jun-2026 18:55:33</v>
          </cell>
          <cell r="X753" t="str">
            <v>Jumpol Sudjitjul</v>
          </cell>
          <cell r="Y753" t="str">
            <v>06-Jul-2026</v>
          </cell>
          <cell r="Z753" t="str">
            <v/>
          </cell>
          <cell r="AA753" t="str">
            <v>Akkarapat Suntornsuttiwat</v>
          </cell>
          <cell r="AB753" t="str">
            <v>08-Jul-2026</v>
          </cell>
          <cell r="AC753" t="str">
            <v>29-Jun-2026 16:54:26</v>
          </cell>
          <cell r="AD753" t="str">
            <v>Pornlert Wanaphattharaphan</v>
          </cell>
          <cell r="AE753" t="str">
            <v>09-Jul-2026</v>
          </cell>
          <cell r="AF753" t="str">
            <v>02-Jul-2026 00:54:58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10-Jul-2026</v>
          </cell>
          <cell r="AK753" t="str">
            <v>02-Jul-2026 10:10:43</v>
          </cell>
          <cell r="AL753" t="str">
            <v>02-Jul-2026 03:51:08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MM-ZTK-1F-IP21-PLR-ISO-9002</v>
          </cell>
          <cell r="C754" t="str">
            <v>IP21 TIE-IN SPOOL ISOMETRIC AT ZWP21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C - Engineering Dwg</v>
          </cell>
          <cell r="I754" t="str">
            <v>IP21</v>
          </cell>
          <cell r="J754" t="str">
            <v/>
          </cell>
          <cell r="K754" t="str">
            <v/>
          </cell>
          <cell r="L754" t="str">
            <v>PLR</v>
          </cell>
          <cell r="M754" t="str">
            <v>Pipeline</v>
          </cell>
          <cell r="N754" t="str">
            <v>ISO</v>
          </cell>
          <cell r="O754" t="str">
            <v>Piping, Pipeline Isometric Drawing</v>
          </cell>
          <cell r="P754" t="str">
            <v>0</v>
          </cell>
          <cell r="Q754" t="str">
            <v>Submitted</v>
          </cell>
          <cell r="R754" t="str">
            <v>IFR</v>
          </cell>
          <cell r="S754" t="str">
            <v>Issued for Review</v>
          </cell>
          <cell r="T754" t="str">
            <v/>
          </cell>
          <cell r="U754" t="str">
            <v>03-Jul-2026 13:27:34</v>
          </cell>
          <cell r="V754" t="str">
            <v>26002z1fdcc@thoresen-jutal.com</v>
          </cell>
          <cell r="W754" t="str">
            <v>03-Jul-2026 14:15:32</v>
          </cell>
          <cell r="X754" t="str">
            <v>Jumpol Sudjitjul</v>
          </cell>
          <cell r="Y754" t="str">
            <v>10-Jul-2026</v>
          </cell>
          <cell r="Z754" t="str">
            <v/>
          </cell>
          <cell r="AA754" t="str">
            <v>Akkarapat Suntornsuttiwat</v>
          </cell>
          <cell r="AB754" t="str">
            <v>14-Jul-2026</v>
          </cell>
          <cell r="AC754" t="str">
            <v>06-Jul-2026 14:19:12</v>
          </cell>
          <cell r="AD754" t="str">
            <v>Pornlert Wanaphattharaphan</v>
          </cell>
          <cell r="AE754" t="str">
            <v>15-Jul-2026</v>
          </cell>
          <cell r="AF754" t="str">
            <v>14-Jul-2026 22:28:53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16-Jul-2026</v>
          </cell>
          <cell r="AK754" t="str">
            <v>15-Jul-2026 11:08:55</v>
          </cell>
          <cell r="AL754" t="str">
            <v>15-Jul-2026 04:58:29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MM-ZTK-1F-IP21-PLR-ISO-9003</v>
          </cell>
          <cell r="C755" t="str">
            <v>IP21 TIE-IN SPOOL ISOMETRIC AT PLEM14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C - Engineering Dwg</v>
          </cell>
          <cell r="I755" t="str">
            <v>IP21</v>
          </cell>
          <cell r="J755" t="str">
            <v/>
          </cell>
          <cell r="K755" t="str">
            <v/>
          </cell>
          <cell r="L755" t="str">
            <v>PLR</v>
          </cell>
          <cell r="M755" t="str">
            <v>Pipeline</v>
          </cell>
          <cell r="N755" t="str">
            <v>ISO</v>
          </cell>
          <cell r="O755" t="str">
            <v>Piping, Pipeline Isometric Drawing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03-Jul-2026 13:29:06</v>
          </cell>
          <cell r="V755" t="str">
            <v>26002z1fdcc@thoresen-jutal.com</v>
          </cell>
          <cell r="W755" t="str">
            <v>03-Jul-2026 14:15:33</v>
          </cell>
          <cell r="X755" t="str">
            <v>Jumpol Sudjitjul</v>
          </cell>
          <cell r="Y755" t="str">
            <v>10-Jul-2026</v>
          </cell>
          <cell r="Z755" t="str">
            <v/>
          </cell>
          <cell r="AA755" t="str">
            <v>Akkarapat Suntornsuttiwat</v>
          </cell>
          <cell r="AB755" t="str">
            <v>14-Jul-2026</v>
          </cell>
          <cell r="AC755" t="str">
            <v>06-Jul-2026 14:21:01</v>
          </cell>
          <cell r="AD755" t="str">
            <v>Pornlert Wanaphattharaphan</v>
          </cell>
          <cell r="AE755" t="str">
            <v>15-Jul-2026</v>
          </cell>
          <cell r="AF755" t="str">
            <v>14-Jul-2026 22:29:30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16-Jul-2026</v>
          </cell>
          <cell r="AK755" t="str">
            <v>15-Jul-2026 11:09:56</v>
          </cell>
          <cell r="AL755" t="str">
            <v>15-Jul-2026 05:11:48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MM-ZTK-1F-IP21-PLR-RPT-9001</v>
          </cell>
          <cell r="C756" t="str">
            <v>IP21 PIPELINE ROUTING STUDY AND DESIGN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B - Engineering Doc</v>
          </cell>
          <cell r="I756" t="str">
            <v>IP21</v>
          </cell>
          <cell r="J756" t="str">
            <v/>
          </cell>
          <cell r="K756" t="str">
            <v/>
          </cell>
          <cell r="L756" t="str">
            <v>PLR</v>
          </cell>
          <cell r="M756" t="str">
            <v>Pipeline</v>
          </cell>
          <cell r="N756" t="str">
            <v>RPT</v>
          </cell>
          <cell r="O756" t="str">
            <v>Report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27-Apr-2026 10:33:03</v>
          </cell>
          <cell r="V756" t="str">
            <v>26002z1fdcc@thoresen-jutal.com</v>
          </cell>
          <cell r="W756" t="str">
            <v>27-Apr-2026 16:50:15</v>
          </cell>
          <cell r="X756" t="str">
            <v>Jumpol Sudjitjul</v>
          </cell>
          <cell r="Y756" t="str">
            <v>06-May-2026</v>
          </cell>
          <cell r="Z756" t="str">
            <v/>
          </cell>
          <cell r="AA756" t="str">
            <v>Akkarapat Suntornsuttiwat</v>
          </cell>
          <cell r="AB756" t="str">
            <v>08-May-2026</v>
          </cell>
          <cell r="AC756" t="str">
            <v>05-May-2026 08:52:55</v>
          </cell>
          <cell r="AD756" t="str">
            <v>Pornlert Wanaphattharaphan</v>
          </cell>
          <cell r="AE756" t="str">
            <v>11-May-2026</v>
          </cell>
          <cell r="AF756" t="str">
            <v>09-May-2026 23:01:10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  <cell r="AJ756" t="str">
            <v>12-May-2026</v>
          </cell>
          <cell r="AK756" t="str">
            <v>10-May-2026 23:25:50</v>
          </cell>
          <cell r="AL756" t="str">
            <v>10-May-2026 17:21:19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MM-ZTK-1F-IP21-PLR-RPT-9002</v>
          </cell>
          <cell r="C757" t="str">
            <v>P21 PIPELINE ON-BOTTOM ROUGHNESS AND IN-PLACE STRESS ANALYSIS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B - Engineering Doc</v>
          </cell>
          <cell r="I757" t="str">
            <v>IP21</v>
          </cell>
          <cell r="J757" t="str">
            <v/>
          </cell>
          <cell r="K757" t="str">
            <v/>
          </cell>
          <cell r="L757" t="str">
            <v>PLR</v>
          </cell>
          <cell r="M757" t="str">
            <v>Pipeline</v>
          </cell>
          <cell r="N757" t="str">
            <v>RPT</v>
          </cell>
          <cell r="O757" t="str">
            <v>Report</v>
          </cell>
          <cell r="P757" t="str">
            <v>0</v>
          </cell>
          <cell r="Q757" t="str">
            <v>Submitted</v>
          </cell>
          <cell r="R757" t="str">
            <v>IFR</v>
          </cell>
          <cell r="S757" t="str">
            <v>Issued for Review</v>
          </cell>
          <cell r="T757" t="str">
            <v/>
          </cell>
          <cell r="U757" t="str">
            <v>06-Aug-2026 12:10:46</v>
          </cell>
          <cell r="V757" t="str">
            <v>26002z1fdcc@thoresen-jutal.com</v>
          </cell>
          <cell r="W757" t="str">
            <v>06-Aug-2026 14:45:18</v>
          </cell>
          <cell r="X757" t="str">
            <v>Jumpol Sudjitjul</v>
          </cell>
          <cell r="Y757" t="str">
            <v>14-Aug-2026</v>
          </cell>
          <cell r="Z757" t="str">
            <v/>
          </cell>
          <cell r="AA757" t="str">
            <v>Akkarapat Suntornsuttiwat</v>
          </cell>
          <cell r="AB757" t="str">
            <v>18-Aug-2026</v>
          </cell>
          <cell r="AC757" t="str">
            <v>07-Aug-2026 14:53:25</v>
          </cell>
          <cell r="AD757" t="str">
            <v>Pornlert Wanaphattharaphan</v>
          </cell>
          <cell r="AE757" t="str">
            <v>19-Aug-2026</v>
          </cell>
          <cell r="AF757" t="str">
            <v>20-Aug-2026 22:58:59</v>
          </cell>
          <cell r="AG757" t="str">
            <v>AWC</v>
          </cell>
          <cell r="AH757" t="str">
            <v>Approved with Comment</v>
          </cell>
          <cell r="AI757" t="str">
            <v>Jumpol Sudjitjul</v>
          </cell>
          <cell r="AJ757" t="str">
            <v>20-Aug-2026</v>
          </cell>
          <cell r="AK757" t="str">
            <v>21-Aug-2026 10:20:55</v>
          </cell>
          <cell r="AL757" t="str">
            <v>21-Aug-2026 04:19:09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MM-ZTK-1F-IP21-PLR-RPT-9003</v>
          </cell>
          <cell r="C758" t="str">
            <v>IP21 PIPELINE LATERAL BUCLKING ANALYSIS LEVEL 1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B - Engineering Doc</v>
          </cell>
          <cell r="I758" t="str">
            <v>IP21</v>
          </cell>
          <cell r="J758" t="str">
            <v/>
          </cell>
          <cell r="K758" t="str">
            <v/>
          </cell>
          <cell r="L758" t="str">
            <v>PLR</v>
          </cell>
          <cell r="M758" t="str">
            <v>Pipeline</v>
          </cell>
          <cell r="N758" t="str">
            <v>RPT</v>
          </cell>
          <cell r="O758" t="str">
            <v>Report</v>
          </cell>
          <cell r="P758" t="str">
            <v>0</v>
          </cell>
          <cell r="Q758" t="str">
            <v>Submitted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12-Jul-2026 11:44:02</v>
          </cell>
          <cell r="V758" t="str">
            <v>26002z1fdcc@thoresen-jutal.com</v>
          </cell>
          <cell r="W758" t="str">
            <v>13-Jul-2026 09:26:45</v>
          </cell>
          <cell r="X758" t="str">
            <v>Jumpol Sudjitjul</v>
          </cell>
          <cell r="Y758" t="str">
            <v>20-Jul-2026</v>
          </cell>
          <cell r="Z758" t="str">
            <v/>
          </cell>
          <cell r="AA758" t="str">
            <v>Akkarapat Suntornsuttiwat</v>
          </cell>
          <cell r="AB758" t="str">
            <v>22-Jul-2026</v>
          </cell>
          <cell r="AC758" t="str">
            <v>15-Jul-2026 11:25:36</v>
          </cell>
          <cell r="AD758" t="str">
            <v>Pornlert Wanaphattharaphan</v>
          </cell>
          <cell r="AE758" t="str">
            <v>23-Jul-2026</v>
          </cell>
          <cell r="AF758" t="str">
            <v>20-Jul-2026 02:41:17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24-Jul-2026</v>
          </cell>
          <cell r="AK758" t="str">
            <v>20-Jul-2026 09:02:48</v>
          </cell>
          <cell r="AL758" t="str">
            <v>20-Jul-2026 03:11:00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MM-ZTK-1F-IP21-PLR-RPT-9004</v>
          </cell>
          <cell r="C759" t="str">
            <v>IP21 PIPELINE WALKING ANALYSIS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B - Engineering Doc</v>
          </cell>
          <cell r="I759" t="str">
            <v>IP21</v>
          </cell>
          <cell r="J759" t="str">
            <v/>
          </cell>
          <cell r="K759" t="str">
            <v/>
          </cell>
          <cell r="L759" t="str">
            <v>PLR</v>
          </cell>
          <cell r="M759" t="str">
            <v>Pipeline</v>
          </cell>
          <cell r="N759" t="str">
            <v>RPT</v>
          </cell>
          <cell r="O759" t="str">
            <v>Report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17-Aug-2026 18:41:09</v>
          </cell>
          <cell r="V759" t="str">
            <v>26002z1fdcc@thoresen-jutal.com</v>
          </cell>
          <cell r="W759" t="str">
            <v>18-Aug-2026 08:59:21</v>
          </cell>
          <cell r="X759" t="str">
            <v>Jumpol Sudjitjul</v>
          </cell>
          <cell r="Y759" t="str">
            <v>25-Aug-2026</v>
          </cell>
          <cell r="Z759" t="str">
            <v/>
          </cell>
          <cell r="AA759" t="str">
            <v>Akkarapat Suntornsuttiwat</v>
          </cell>
          <cell r="AB759" t="str">
            <v>27-Aug-2026</v>
          </cell>
          <cell r="AC759" t="str">
            <v>20-Aug-2026 14:47:11</v>
          </cell>
          <cell r="AD759" t="str">
            <v>Pornlert Wanaphattharaphan</v>
          </cell>
          <cell r="AE759" t="str">
            <v>28-Aug-2026</v>
          </cell>
          <cell r="AF759" t="str">
            <v>23-Aug-2026 23:34:40</v>
          </cell>
          <cell r="AG759" t="str">
            <v>AWC</v>
          </cell>
          <cell r="AH759" t="str">
            <v>Approved with Comment</v>
          </cell>
          <cell r="AI759" t="str">
            <v>Jumpol Sudjitjul</v>
          </cell>
          <cell r="AJ759" t="str">
            <v>31-Aug-2026</v>
          </cell>
          <cell r="AK759" t="str">
            <v>24-Aug-2026 19:38:10</v>
          </cell>
          <cell r="AL759" t="str">
            <v>24-Aug-2026 13:29:01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MM-ZTK-1F-IP21-PLR-RPT-9005</v>
          </cell>
          <cell r="C760" t="str">
            <v>IP21 AT ZWP21 : RISER AND TIE-IN SPOOL STRESS ANALYSIS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B - Engineering Doc</v>
          </cell>
          <cell r="I760" t="str">
            <v>IP21</v>
          </cell>
          <cell r="J760" t="str">
            <v/>
          </cell>
          <cell r="K760" t="str">
            <v/>
          </cell>
          <cell r="L760" t="str">
            <v>PLR</v>
          </cell>
          <cell r="M760" t="str">
            <v>Pipeline</v>
          </cell>
          <cell r="N760" t="str">
            <v>RPT</v>
          </cell>
          <cell r="O760" t="str">
            <v>Report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12-Jul-2026 11:44:27</v>
          </cell>
          <cell r="V760" t="str">
            <v>26002z1fdcc@thoresen-jutal.com</v>
          </cell>
          <cell r="W760" t="str">
            <v>12-Jul-2026 12:11:56</v>
          </cell>
          <cell r="X760" t="str">
            <v>Jumpol Sudjitjul</v>
          </cell>
          <cell r="Y760" t="str">
            <v>17-Jul-2026</v>
          </cell>
          <cell r="Z760" t="str">
            <v/>
          </cell>
          <cell r="AA760" t="str">
            <v>Akkarapat Suntornsuttiwat</v>
          </cell>
          <cell r="AB760" t="str">
            <v>21-Jul-2026</v>
          </cell>
          <cell r="AC760" t="str">
            <v>13-Jul-2026 15:57:45</v>
          </cell>
          <cell r="AD760" t="str">
            <v>Pornlert Wanaphattharaphan</v>
          </cell>
          <cell r="AE760" t="str">
            <v>22-Jul-2026</v>
          </cell>
          <cell r="AF760" t="str">
            <v>20-Jul-2026 02:59:11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23-Jul-2026</v>
          </cell>
          <cell r="AK760" t="str">
            <v>20-Jul-2026 09:04:39</v>
          </cell>
          <cell r="AL760" t="str">
            <v>20-Jul-2026 03:14:33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MM-ZTK-1F-IP21-PLR-RPT-9006</v>
          </cell>
          <cell r="C761" t="str">
            <v>IP21 AT PLEM14 : TIE-IN SPOOL STRESS ANALYSIS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B - Engineering Doc</v>
          </cell>
          <cell r="I761" t="str">
            <v>IP21</v>
          </cell>
          <cell r="J761" t="str">
            <v/>
          </cell>
          <cell r="K761" t="str">
            <v/>
          </cell>
          <cell r="L761" t="str">
            <v>PLR</v>
          </cell>
          <cell r="M761" t="str">
            <v>Pipeline</v>
          </cell>
          <cell r="N761" t="str">
            <v>RPT</v>
          </cell>
          <cell r="O761" t="str">
            <v>Report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15-Jul-2026 18:45:33</v>
          </cell>
          <cell r="V761" t="str">
            <v>26002z1fdcc@thoresen-jutal.com</v>
          </cell>
          <cell r="W761" t="str">
            <v>15-Jul-2026 21:36:01</v>
          </cell>
          <cell r="X761" t="str">
            <v>Jumpol Sudjitjul</v>
          </cell>
          <cell r="Y761" t="str">
            <v>23-Jul-2026</v>
          </cell>
          <cell r="Z761" t="str">
            <v/>
          </cell>
          <cell r="AA761" t="str">
            <v>Akkarapat Suntornsuttiwat</v>
          </cell>
          <cell r="AB761" t="str">
            <v>27-Jul-2026</v>
          </cell>
          <cell r="AC761" t="str">
            <v>16-Jul-2026 11:25:18</v>
          </cell>
          <cell r="AD761" t="str">
            <v>Pornlert Wanaphattharaphan</v>
          </cell>
          <cell r="AE761" t="str">
            <v>30-Jul-2026</v>
          </cell>
          <cell r="AF761" t="str">
            <v>20-Jul-2026 00:22:15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31-Jul-2026</v>
          </cell>
          <cell r="AK761" t="str">
            <v>20-Jul-2026 09:03:58</v>
          </cell>
          <cell r="AL761" t="str">
            <v>20-Jul-2026 02:50:47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MM-ZTK-1F-IP21-PLR-RPT-9009</v>
          </cell>
          <cell r="C762" t="str">
            <v>IP21 PIPELINE ON-BOTTOM STABILITY AND STRESS ANALYSIS (SEISMIC)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B - Engineering Doc</v>
          </cell>
          <cell r="I762" t="str">
            <v>IP21</v>
          </cell>
          <cell r="J762" t="str">
            <v/>
          </cell>
          <cell r="K762" t="str">
            <v/>
          </cell>
          <cell r="L762" t="str">
            <v>PLR</v>
          </cell>
          <cell r="M762" t="str">
            <v>Pipeline</v>
          </cell>
          <cell r="N762" t="str">
            <v>RPT</v>
          </cell>
          <cell r="O762" t="str">
            <v>Report</v>
          </cell>
          <cell r="P762" t="str">
            <v>0</v>
          </cell>
          <cell r="Q762" t="str">
            <v>Submitted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03-Aug-2026 11:02:32</v>
          </cell>
          <cell r="V762" t="str">
            <v>26002z1fdcc@thoresen-jutal.com</v>
          </cell>
          <cell r="W762" t="str">
            <v>03-Aug-2026 15:47:05</v>
          </cell>
          <cell r="X762" t="str">
            <v>Jumpol Sudjitjul</v>
          </cell>
          <cell r="Y762" t="str">
            <v>10-Aug-2026</v>
          </cell>
          <cell r="Z762" t="str">
            <v/>
          </cell>
          <cell r="AA762" t="str">
            <v>Akkarapat Suntornsuttiwat</v>
          </cell>
          <cell r="AB762" t="str">
            <v>13-Aug-2026</v>
          </cell>
          <cell r="AC762" t="str">
            <v>04-Aug-2026 14:46:01</v>
          </cell>
          <cell r="AD762" t="str">
            <v>Pornlert Wanaphattharaphan</v>
          </cell>
          <cell r="AE762" t="str">
            <v>14-Aug-2026</v>
          </cell>
          <cell r="AF762" t="str">
            <v>16-Aug-2026 23:04:29</v>
          </cell>
          <cell r="AG762" t="str">
            <v>AWC</v>
          </cell>
          <cell r="AH762" t="str">
            <v>Approved with Comment</v>
          </cell>
          <cell r="AI762" t="str">
            <v>Jumpol Sudjitjul</v>
          </cell>
          <cell r="AJ762" t="str">
            <v>17-Aug-2026</v>
          </cell>
          <cell r="AK762" t="str">
            <v>17-Aug-2026 14:01:15</v>
          </cell>
          <cell r="AL762" t="str">
            <v>17-Aug-2026 08:29:36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MM-ZTK-1F-IP22-PLR-DWG-9001</v>
          </cell>
          <cell r="C763" t="str">
            <v>IP22 PIPELINE ROUTE DRAWING FROM ZWP22 TO ZWP8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C - Engineering Dwg</v>
          </cell>
          <cell r="I763" t="str">
            <v>IP22</v>
          </cell>
          <cell r="J763" t="str">
            <v/>
          </cell>
          <cell r="K763" t="str">
            <v/>
          </cell>
          <cell r="L763" t="str">
            <v>PLR</v>
          </cell>
          <cell r="M763" t="str">
            <v>Pipeline</v>
          </cell>
          <cell r="N763" t="str">
            <v>DWG</v>
          </cell>
          <cell r="O763" t="str">
            <v>General Drawing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05-May-2026 15:12:34</v>
          </cell>
          <cell r="V763" t="str">
            <v>26002z1fdcc@thoresen-jutal.com</v>
          </cell>
          <cell r="W763" t="str">
            <v>05-May-2026 16:29:43</v>
          </cell>
          <cell r="X763" t="str">
            <v>Jumpol Sudjitjul</v>
          </cell>
          <cell r="Y763" t="str">
            <v>12-May-2026</v>
          </cell>
          <cell r="Z763" t="str">
            <v/>
          </cell>
          <cell r="AA763" t="str">
            <v>Akkarapat Suntornsuttiwat</v>
          </cell>
          <cell r="AB763" t="str">
            <v>14-May-2026</v>
          </cell>
          <cell r="AC763" t="str">
            <v>08-May-2026 16:02:09</v>
          </cell>
          <cell r="AD763" t="str">
            <v>Pornlert Wanaphattharaphan</v>
          </cell>
          <cell r="AE763" t="str">
            <v>15-May-2026</v>
          </cell>
          <cell r="AF763" t="str">
            <v>20-May-2026 16:42:00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18-May-2026</v>
          </cell>
          <cell r="AK763" t="str">
            <v>20-May-2026 18:55:45</v>
          </cell>
          <cell r="AL763" t="str">
            <v>20-May-2026 12:16:52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MM-ZTK-1F-IP22-PLR-DWG-9002</v>
          </cell>
          <cell r="C764" t="str">
            <v>IP22 PIPELINE ALIGNMENT SHEETS: ZWP22 TO ZWP8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C - Engineering Dwg</v>
          </cell>
          <cell r="I764" t="str">
            <v>IP22</v>
          </cell>
          <cell r="J764" t="str">
            <v/>
          </cell>
          <cell r="K764" t="str">
            <v/>
          </cell>
          <cell r="L764" t="str">
            <v>PLR</v>
          </cell>
          <cell r="M764" t="str">
            <v>Pipeline</v>
          </cell>
          <cell r="N764" t="str">
            <v>DWG</v>
          </cell>
          <cell r="O764" t="str">
            <v>General Drawing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24-Aug-2026 11:05:47</v>
          </cell>
          <cell r="V764" t="str">
            <v>26002z1fdcc@thoresen-jutal.com</v>
          </cell>
          <cell r="W764" t="str">
            <v>25-Aug-2026 14:42:20</v>
          </cell>
          <cell r="X764" t="str">
            <v>Jumpol Sudjitjul</v>
          </cell>
          <cell r="Y764" t="str">
            <v>01-Sep-2026</v>
          </cell>
          <cell r="Z764" t="str">
            <v/>
          </cell>
          <cell r="AA764" t="str">
            <v>Akkarapat Suntornsuttiwat</v>
          </cell>
          <cell r="AB764" t="str">
            <v>03-Sep-2026</v>
          </cell>
          <cell r="AC764" t="str">
            <v>27-Aug-2026 10:00:34</v>
          </cell>
          <cell r="AD764" t="str">
            <v>Pornlert Wanaphattharaphan</v>
          </cell>
          <cell r="AE764" t="str">
            <v>04-Sep-2026</v>
          </cell>
          <cell r="AF764" t="str">
            <v>30-Aug-2026 23:33:47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  <cell r="AJ764" t="str">
            <v>07-Sep-2026</v>
          </cell>
          <cell r="AK764" t="str">
            <v>31-Aug-2026 15:56:43</v>
          </cell>
          <cell r="AL764" t="str">
            <v>31-Aug-2026 09:38:49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MM-ZTK-1F-IP22-PLR-DWG-9003</v>
          </cell>
          <cell r="C765" t="str">
            <v>IP22 PIPELINE SCHEMATIC DIAGRAM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C - Engineering Dwg</v>
          </cell>
          <cell r="I765" t="str">
            <v>IP22</v>
          </cell>
          <cell r="J765" t="str">
            <v/>
          </cell>
          <cell r="K765" t="str">
            <v/>
          </cell>
          <cell r="L765" t="str">
            <v>PLR</v>
          </cell>
          <cell r="M765" t="str">
            <v>Pipeline</v>
          </cell>
          <cell r="N765" t="str">
            <v>DWG</v>
          </cell>
          <cell r="O765" t="str">
            <v>General Drawing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24-Aug-2026 11:06:12</v>
          </cell>
          <cell r="V765" t="str">
            <v>26002z1fdcc@thoresen-jutal.com</v>
          </cell>
          <cell r="W765" t="str">
            <v>25-Aug-2026 14:32:54</v>
          </cell>
          <cell r="X765" t="str">
            <v>Jumpol Sudjitjul</v>
          </cell>
          <cell r="Y765" t="str">
            <v>01-Sep-2026</v>
          </cell>
          <cell r="Z765" t="str">
            <v/>
          </cell>
          <cell r="AA765" t="str">
            <v>Akkarapat Suntornsuttiwat</v>
          </cell>
          <cell r="AB765" t="str">
            <v>03-Sep-2026</v>
          </cell>
          <cell r="AC765" t="str">
            <v>27-Aug-2026 15:49:05</v>
          </cell>
          <cell r="AD765" t="str">
            <v>Pornlert Wanaphattharaphan</v>
          </cell>
          <cell r="AE765" t="str">
            <v>04-Sep-2026</v>
          </cell>
          <cell r="AF765" t="str">
            <v>30-Aug-2026 23:37:18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07-Sep-2026</v>
          </cell>
          <cell r="AK765" t="str">
            <v>31-Aug-2026 15:56:19</v>
          </cell>
          <cell r="AL765" t="str">
            <v>31-Aug-2026 09:37:28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MM-ZTK-1F-IP22-PLR-DWG-9004</v>
          </cell>
          <cell r="C766" t="str">
            <v>IP22 PIPELINE PLATFORM APPROACH AT ZWP22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C - Engineering Dwg</v>
          </cell>
          <cell r="I766" t="str">
            <v>IP22</v>
          </cell>
          <cell r="J766" t="str">
            <v/>
          </cell>
          <cell r="K766" t="str">
            <v/>
          </cell>
          <cell r="L766" t="str">
            <v>PLR</v>
          </cell>
          <cell r="M766" t="str">
            <v>Pipeline</v>
          </cell>
          <cell r="N766" t="str">
            <v>DWG</v>
          </cell>
          <cell r="O766" t="str">
            <v>General Drawing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27-Jun-2026 19:11:46</v>
          </cell>
          <cell r="V766" t="str">
            <v>26002z1fdcc@thoresen-jutal.com</v>
          </cell>
          <cell r="W766" t="str">
            <v>27-Jun-2026 19:25:40</v>
          </cell>
          <cell r="X766" t="str">
            <v>Jumpol Sudjitjul</v>
          </cell>
          <cell r="Y766" t="str">
            <v>06-Jul-2026</v>
          </cell>
          <cell r="Z766" t="str">
            <v/>
          </cell>
          <cell r="AA766" t="str">
            <v>Akkarapat Suntornsuttiwat</v>
          </cell>
          <cell r="AB766" t="str">
            <v>08-Jul-2026</v>
          </cell>
          <cell r="AC766" t="str">
            <v>29-Jun-2026 15:11:23</v>
          </cell>
          <cell r="AD766" t="str">
            <v>Pornlert Wanaphattharaphan</v>
          </cell>
          <cell r="AE766" t="str">
            <v>09-Jul-2026</v>
          </cell>
          <cell r="AF766" t="str">
            <v>02-Jul-2026 00:41:43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  <cell r="AJ766" t="str">
            <v>10-Jul-2026</v>
          </cell>
          <cell r="AK766" t="str">
            <v>02-Jul-2026 10:22:19</v>
          </cell>
          <cell r="AL766" t="str">
            <v>02-Jul-2026 04:01:46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MM-ZTK-1F-IP22-PLR-DWG-9005</v>
          </cell>
          <cell r="C767" t="str">
            <v>IP22 PIPELINE PLATFORM APPROACH AT ZWP8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C - Engineering Dwg</v>
          </cell>
          <cell r="I767" t="str">
            <v>IP22</v>
          </cell>
          <cell r="J767" t="str">
            <v/>
          </cell>
          <cell r="K767" t="str">
            <v/>
          </cell>
          <cell r="L767" t="str">
            <v>PLR</v>
          </cell>
          <cell r="M767" t="str">
            <v>Pipeline</v>
          </cell>
          <cell r="N767" t="str">
            <v>DWG</v>
          </cell>
          <cell r="O767" t="str">
            <v>General Drawing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26-May-2026 16:49:47</v>
          </cell>
          <cell r="V767" t="str">
            <v>26002z1fdcc@thoresen-jutal.com</v>
          </cell>
          <cell r="W767" t="str">
            <v>27-May-2026 09:24:15</v>
          </cell>
          <cell r="X767" t="str">
            <v>Jumpol Sudjitjul</v>
          </cell>
          <cell r="Y767" t="str">
            <v>05-Jun-2026</v>
          </cell>
          <cell r="Z767" t="str">
            <v/>
          </cell>
          <cell r="AA767" t="str">
            <v>Akkarapat Suntornsuttiwat</v>
          </cell>
          <cell r="AB767" t="str">
            <v>09-Jun-2026</v>
          </cell>
          <cell r="AC767" t="str">
            <v>28-May-2026 11:34:19</v>
          </cell>
          <cell r="AD767" t="str">
            <v>Pornlert Wanaphattharaphan</v>
          </cell>
          <cell r="AE767" t="str">
            <v>10-Jun-2026</v>
          </cell>
          <cell r="AF767" t="str">
            <v>10-Jun-2026 21:27:06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  <cell r="AJ767" t="str">
            <v>11-Jun-2026</v>
          </cell>
          <cell r="AK767" t="str">
            <v>11-Jun-2026 11:15:12</v>
          </cell>
          <cell r="AL767" t="str">
            <v>11-Jun-2026 05:02:03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MM-ZTK-1F-IP22-PLR-GA-9001</v>
          </cell>
          <cell r="C768" t="str">
            <v>RISER GA DRAWINGS AT ZWP22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C - Engineering Dwg</v>
          </cell>
          <cell r="I768" t="str">
            <v>IP22</v>
          </cell>
          <cell r="J768" t="str">
            <v/>
          </cell>
          <cell r="K768" t="str">
            <v/>
          </cell>
          <cell r="L768" t="str">
            <v>PLR</v>
          </cell>
          <cell r="M768" t="str">
            <v>Pipeline</v>
          </cell>
          <cell r="N768" t="str">
            <v>GA</v>
          </cell>
          <cell r="O768" t="str">
            <v>General Arrangement</v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26-May-2026 16:50:20</v>
          </cell>
          <cell r="V768" t="str">
            <v>26002z1fdcc@thoresen-jutal.com</v>
          </cell>
          <cell r="W768" t="str">
            <v>27-May-2026 09:33:18</v>
          </cell>
          <cell r="X768" t="str">
            <v>Jumpol Sudjitjul</v>
          </cell>
          <cell r="Y768" t="str">
            <v>05-Jun-2026</v>
          </cell>
          <cell r="Z768" t="str">
            <v/>
          </cell>
          <cell r="AA768" t="str">
            <v>Akkarapat Suntornsuttiwat</v>
          </cell>
          <cell r="AB768" t="str">
            <v>09-Jun-2026</v>
          </cell>
          <cell r="AC768" t="str">
            <v>27-May-2026 14:01:48</v>
          </cell>
          <cell r="AD768" t="str">
            <v>Pornlert Wanaphattharaphan</v>
          </cell>
          <cell r="AE768" t="str">
            <v>10-Jun-2026</v>
          </cell>
          <cell r="AF768" t="str">
            <v>10-Jun-2026 21:26:18</v>
          </cell>
          <cell r="AG768" t="str">
            <v>AWC</v>
          </cell>
          <cell r="AH768" t="str">
            <v>Approved with Comment</v>
          </cell>
          <cell r="AI768" t="str">
            <v>Jumpol Sudjitjul</v>
          </cell>
          <cell r="AJ768" t="str">
            <v>11-Jun-2026</v>
          </cell>
          <cell r="AK768" t="str">
            <v>11-Jun-2026 11:16:56</v>
          </cell>
          <cell r="AL768" t="str">
            <v>11-Jun-2026 05:04:43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MM-ZTK-1F-IP22-PLR-GA-9002</v>
          </cell>
          <cell r="C769" t="str">
            <v>IP22 TIE-IN SPOOL GA DRAWING AT ZWP22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C - Engineering Dwg</v>
          </cell>
          <cell r="I769" t="str">
            <v>IP22</v>
          </cell>
          <cell r="J769" t="str">
            <v/>
          </cell>
          <cell r="K769" t="str">
            <v/>
          </cell>
          <cell r="L769" t="str">
            <v>PLR</v>
          </cell>
          <cell r="M769" t="str">
            <v>Pipeline</v>
          </cell>
          <cell r="N769" t="str">
            <v>GA</v>
          </cell>
          <cell r="O769" t="str">
            <v>General Arrangement</v>
          </cell>
          <cell r="P769" t="str">
            <v>0</v>
          </cell>
          <cell r="Q769" t="str">
            <v>Submitted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24-Jul-2026 17:08:55</v>
          </cell>
          <cell r="V769" t="str">
            <v>26002z1fdcc@thoresen-jutal.com</v>
          </cell>
          <cell r="W769" t="str">
            <v>26-Jul-2026 23:48:20</v>
          </cell>
          <cell r="X769" t="str">
            <v>Jumpol Sudjitjul</v>
          </cell>
          <cell r="Y769" t="str">
            <v>05-Aug-2026</v>
          </cell>
          <cell r="Z769" t="str">
            <v/>
          </cell>
          <cell r="AA769" t="str">
            <v>Akkarapat Suntornsuttiwat</v>
          </cell>
          <cell r="AB769" t="str">
            <v>07-Aug-2026</v>
          </cell>
          <cell r="AC769" t="str">
            <v>30-Jul-2026 15:09:26</v>
          </cell>
          <cell r="AD769" t="str">
            <v>Pornlert Wanaphattharaphan</v>
          </cell>
          <cell r="AE769" t="str">
            <v>10-Aug-2026</v>
          </cell>
          <cell r="AF769" t="str">
            <v>06-Aug-2026 00:44:36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  <cell r="AJ769" t="str">
            <v>11-Aug-2026</v>
          </cell>
          <cell r="AK769" t="str">
            <v>06-Aug-2026 09:38:24</v>
          </cell>
          <cell r="AL769" t="str">
            <v>06-Aug-2026 03:40:56</v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MM-ZTK-1F-IP22-PLR-GA-9003</v>
          </cell>
          <cell r="C770" t="str">
            <v>IP22 TIE-IN SPOOL GA DRAWING AT ZWP8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C - Engineering Dwg</v>
          </cell>
          <cell r="I770" t="str">
            <v>IP22</v>
          </cell>
          <cell r="J770" t="str">
            <v/>
          </cell>
          <cell r="K770" t="str">
            <v/>
          </cell>
          <cell r="L770" t="str">
            <v>PLR</v>
          </cell>
          <cell r="M770" t="str">
            <v>Pipeline</v>
          </cell>
          <cell r="N770" t="str">
            <v>GA</v>
          </cell>
          <cell r="O770" t="str">
            <v>General Arrangement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24-Jul-2026 17:09:20</v>
          </cell>
          <cell r="V770" t="str">
            <v>26002z1fdcc@thoresen-jutal.com</v>
          </cell>
          <cell r="W770" t="str">
            <v>26-Jul-2026 23:48:26</v>
          </cell>
          <cell r="X770" t="str">
            <v>Jumpol Sudjitjul</v>
          </cell>
          <cell r="Y770" t="str">
            <v>05-Aug-2026</v>
          </cell>
          <cell r="Z770" t="str">
            <v/>
          </cell>
          <cell r="AA770" t="str">
            <v>Akkarapat Suntornsuttiwat</v>
          </cell>
          <cell r="AB770" t="str">
            <v>07-Aug-2026</v>
          </cell>
          <cell r="AC770" t="str">
            <v>30-Jul-2026 15:10:44</v>
          </cell>
          <cell r="AD770" t="str">
            <v>Pornlert Wanaphattharaphan</v>
          </cell>
          <cell r="AE770" t="str">
            <v>10-Aug-2026</v>
          </cell>
          <cell r="AF770" t="str">
            <v>06-Aug-2026 00:47:03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  <cell r="AJ770" t="str">
            <v>11-Aug-2026</v>
          </cell>
          <cell r="AK770" t="str">
            <v>06-Aug-2026 09:39:02</v>
          </cell>
          <cell r="AL770" t="str">
            <v>06-Aug-2026 03:43:33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MM-ZTK-1F-IP22-PLR-ISO-9001</v>
          </cell>
          <cell r="C771" t="str">
            <v>IP22 RISER ISOMETRIC AT ZWP22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C - Engineering Dwg</v>
          </cell>
          <cell r="I771" t="str">
            <v>IP22</v>
          </cell>
          <cell r="J771" t="str">
            <v/>
          </cell>
          <cell r="K771" t="str">
            <v/>
          </cell>
          <cell r="L771" t="str">
            <v>PLR</v>
          </cell>
          <cell r="M771" t="str">
            <v>Pipeline</v>
          </cell>
          <cell r="N771" t="str">
            <v>ISO</v>
          </cell>
          <cell r="O771" t="str">
            <v>Piping, Pipeline Isometric Drawing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03-Aug-2026 11:03:32</v>
          </cell>
          <cell r="V771" t="str">
            <v>26002z1fdcc@thoresen-jutal.com</v>
          </cell>
          <cell r="W771" t="str">
            <v>03-Aug-2026 14:14:40</v>
          </cell>
          <cell r="X771" t="str">
            <v>Jumpol Sudjitjul</v>
          </cell>
          <cell r="Y771" t="str">
            <v>10-Aug-2026</v>
          </cell>
          <cell r="Z771" t="str">
            <v/>
          </cell>
          <cell r="AA771" t="str">
            <v>Akkarapat Suntornsuttiwat</v>
          </cell>
          <cell r="AB771" t="str">
            <v>13-Aug-2026</v>
          </cell>
          <cell r="AC771" t="str">
            <v>04-Aug-2026 10:50:48</v>
          </cell>
          <cell r="AD771" t="str">
            <v>Pornlert Wanaphattharaphan</v>
          </cell>
          <cell r="AE771" t="str">
            <v>14-Aug-2026</v>
          </cell>
          <cell r="AF771" t="str">
            <v>16-Aug-2026 22:52:17</v>
          </cell>
          <cell r="AG771" t="str">
            <v>AWC</v>
          </cell>
          <cell r="AH771" t="str">
            <v>Approved with Comment</v>
          </cell>
          <cell r="AI771" t="str">
            <v>Jumpol Sudjitjul</v>
          </cell>
          <cell r="AJ771" t="str">
            <v>17-Aug-2026</v>
          </cell>
          <cell r="AK771" t="str">
            <v>17-Aug-2026 14:00:04</v>
          </cell>
          <cell r="AL771" t="str">
            <v>17-Aug-2026 07:23:53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MM-ZTK-1F-IP22-PLR-ISO-9002</v>
          </cell>
          <cell r="C772" t="str">
            <v>IP22 TIE-IN SPOOL ISOMETRIC AT ZWP22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C - Engineering Dwg</v>
          </cell>
          <cell r="I772" t="str">
            <v>IP22</v>
          </cell>
          <cell r="J772" t="str">
            <v/>
          </cell>
          <cell r="K772" t="str">
            <v/>
          </cell>
          <cell r="L772" t="str">
            <v>PLR</v>
          </cell>
          <cell r="M772" t="str">
            <v>Pipeline</v>
          </cell>
          <cell r="N772" t="str">
            <v>ISO</v>
          </cell>
          <cell r="O772" t="str">
            <v>Piping, Pipeline Isometric Drawing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03-Jul-2026 13:30:40</v>
          </cell>
          <cell r="V772" t="str">
            <v>26002z1fdcc@thoresen-jutal.com</v>
          </cell>
          <cell r="W772" t="str">
            <v>03-Jul-2026 14:15:38</v>
          </cell>
          <cell r="X772" t="str">
            <v>Jumpol Sudjitjul</v>
          </cell>
          <cell r="Y772" t="str">
            <v>10-Jul-2026</v>
          </cell>
          <cell r="Z772" t="str">
            <v/>
          </cell>
          <cell r="AA772" t="str">
            <v>Akkarapat Suntornsuttiwat</v>
          </cell>
          <cell r="AB772" t="str">
            <v>14-Jul-2026</v>
          </cell>
          <cell r="AC772" t="str">
            <v>06-Jul-2026 14:22:47</v>
          </cell>
          <cell r="AD772" t="str">
            <v>Pornlert Wanaphattharaphan</v>
          </cell>
          <cell r="AE772" t="str">
            <v>15-Jul-2026</v>
          </cell>
          <cell r="AF772" t="str">
            <v>14-Jul-2026 22:30:59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16-Jul-2026</v>
          </cell>
          <cell r="AK772" t="str">
            <v>15-Jul-2026 11:11:09</v>
          </cell>
          <cell r="AL772" t="str">
            <v>15-Jul-2026 05:13:08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MM-ZTK-1F-IP22-PLR-ISO-9003</v>
          </cell>
          <cell r="C773" t="str">
            <v>IP22 TIE-IN SPOOL ISOMETRIC AT ZWP8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C - Engineering Dwg</v>
          </cell>
          <cell r="I773" t="str">
            <v>IP22</v>
          </cell>
          <cell r="J773" t="str">
            <v/>
          </cell>
          <cell r="K773" t="str">
            <v/>
          </cell>
          <cell r="L773" t="str">
            <v>PLR</v>
          </cell>
          <cell r="M773" t="str">
            <v>Pipeline</v>
          </cell>
          <cell r="N773" t="str">
            <v>ISO</v>
          </cell>
          <cell r="O773" t="str">
            <v>Piping, Pipeline Isometric Drawing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03-Jul-2026 13:31:43</v>
          </cell>
          <cell r="V773" t="str">
            <v>26002z1fdcc@thoresen-jutal.com</v>
          </cell>
          <cell r="W773" t="str">
            <v>03-Jul-2026 14:15:32</v>
          </cell>
          <cell r="X773" t="str">
            <v>Jumpol Sudjitjul</v>
          </cell>
          <cell r="Y773" t="str">
            <v>10-Jul-2026</v>
          </cell>
          <cell r="Z773" t="str">
            <v/>
          </cell>
          <cell r="AA773" t="str">
            <v>Akkarapat Suntornsuttiwat</v>
          </cell>
          <cell r="AB773" t="str">
            <v>14-Jul-2026</v>
          </cell>
          <cell r="AC773" t="str">
            <v>06-Jul-2026 14:56:57</v>
          </cell>
          <cell r="AD773" t="str">
            <v>Pornlert Wanaphattharaphan</v>
          </cell>
          <cell r="AE773" t="str">
            <v>15-Jul-2026</v>
          </cell>
          <cell r="AF773" t="str">
            <v>14-Jul-2026 22:31:21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  <cell r="AJ773" t="str">
            <v>16-Jul-2026</v>
          </cell>
          <cell r="AK773" t="str">
            <v>15-Jul-2026 11:16:24</v>
          </cell>
          <cell r="AL773" t="str">
            <v>15-Jul-2026 05:14:37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MM-ZTK-1F-IP22-PLR-RPT-9001</v>
          </cell>
          <cell r="C774" t="str">
            <v>IP22 PIPELINE ROUTING STUDY AND DESIGN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B - Engineering Doc</v>
          </cell>
          <cell r="I774" t="str">
            <v>IP22</v>
          </cell>
          <cell r="J774" t="str">
            <v/>
          </cell>
          <cell r="K774" t="str">
            <v/>
          </cell>
          <cell r="L774" t="str">
            <v>PLR</v>
          </cell>
          <cell r="M774" t="str">
            <v>Pipeline</v>
          </cell>
          <cell r="N774" t="str">
            <v>RPT</v>
          </cell>
          <cell r="O774" t="str">
            <v>Report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26-Jun-2026 09:58:53</v>
          </cell>
          <cell r="V774" t="str">
            <v>26002z1fdcc@thoresen-jutal.com</v>
          </cell>
          <cell r="W774" t="str">
            <v>26-Jun-2026 10:15:23</v>
          </cell>
          <cell r="X774" t="str">
            <v>Jumpol Sudjitjul</v>
          </cell>
          <cell r="Y774" t="str">
            <v>03-Jul-2026</v>
          </cell>
          <cell r="Z774" t="str">
            <v/>
          </cell>
          <cell r="AA774" t="str">
            <v>Akkarapat Suntornsuttiwat</v>
          </cell>
          <cell r="AB774" t="str">
            <v>07-Jul-2026</v>
          </cell>
          <cell r="AC774" t="str">
            <v>01-Jul-2026 13:33:08</v>
          </cell>
          <cell r="AD774" t="str">
            <v>Pornlert Wanaphattharaphan</v>
          </cell>
          <cell r="AE774" t="str">
            <v>08-Jul-2026</v>
          </cell>
          <cell r="AF774" t="str">
            <v>02-Jul-2026 00:32:51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09-Jul-2026</v>
          </cell>
          <cell r="AK774" t="str">
            <v>02-Jul-2026 10:20:25</v>
          </cell>
          <cell r="AL774" t="str">
            <v>02-Jul-2026 03:57:21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MM-ZTK-1F-IP22-PLR-RPT-9002</v>
          </cell>
          <cell r="C775" t="str">
            <v>IP22 PIPELINE ON-BOTTOM ROUGHNESS AND IN-PLACE STRESS ANALYSIS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B - Engineering Doc</v>
          </cell>
          <cell r="I775" t="str">
            <v>IP22</v>
          </cell>
          <cell r="J775" t="str">
            <v/>
          </cell>
          <cell r="K775" t="str">
            <v/>
          </cell>
          <cell r="L775" t="str">
            <v>PLR</v>
          </cell>
          <cell r="M775" t="str">
            <v>Pipeline</v>
          </cell>
          <cell r="N775" t="str">
            <v>RPT</v>
          </cell>
          <cell r="O775" t="str">
            <v>Report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15-Jul-2026 18:46:05</v>
          </cell>
          <cell r="V775" t="str">
            <v>26002z1fdcc@thoresen-jutal.com</v>
          </cell>
          <cell r="W775" t="str">
            <v>15-Jul-2026 21:36:53</v>
          </cell>
          <cell r="X775" t="str">
            <v>Jumpol Sudjitjul</v>
          </cell>
          <cell r="Y775" t="str">
            <v>23-Jul-2026</v>
          </cell>
          <cell r="Z775" t="str">
            <v>15-Jul-2026 23:21:31</v>
          </cell>
          <cell r="AA775" t="str">
            <v>Akkarapat Suntornsuttiwat</v>
          </cell>
          <cell r="AB775" t="str">
            <v>27-Jul-2026</v>
          </cell>
          <cell r="AC775" t="str">
            <v>16-Jul-2026 14:56:29</v>
          </cell>
          <cell r="AD775" t="str">
            <v>Pornlert Wanaphattharaphan</v>
          </cell>
          <cell r="AE775" t="str">
            <v>30-Jul-2026</v>
          </cell>
          <cell r="AF775" t="str">
            <v>19-Jul-2026 23:49:26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31-Jul-2026</v>
          </cell>
          <cell r="AK775" t="str">
            <v>20-Jul-2026 09:00:54</v>
          </cell>
          <cell r="AL775" t="str">
            <v>20-Jul-2026 02:48:19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MM-ZTK-1F-IP22-PLR-RPT-9003</v>
          </cell>
          <cell r="C776" t="str">
            <v>IP22 PIPELINE LATERAL BUCKLING ANALYSIS LEVEL 1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B - Engineering Doc</v>
          </cell>
          <cell r="I776" t="str">
            <v>IP22</v>
          </cell>
          <cell r="J776" t="str">
            <v/>
          </cell>
          <cell r="K776" t="str">
            <v/>
          </cell>
          <cell r="L776" t="str">
            <v>PLR</v>
          </cell>
          <cell r="M776" t="str">
            <v>Pipeline</v>
          </cell>
          <cell r="N776" t="str">
            <v>RPT</v>
          </cell>
          <cell r="O776" t="str">
            <v>Report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17-Aug-2026 14:47:43</v>
          </cell>
          <cell r="V776" t="str">
            <v>26002z1fdcc@thoresen-jutal.com</v>
          </cell>
          <cell r="W776" t="str">
            <v>17-Aug-2026 15:39:49</v>
          </cell>
          <cell r="X776" t="str">
            <v>Jumpol Sudjitjul</v>
          </cell>
          <cell r="Y776" t="str">
            <v>24-Aug-2026</v>
          </cell>
          <cell r="Z776" t="str">
            <v/>
          </cell>
          <cell r="AA776" t="str">
            <v>Akkarapat Suntornsuttiwat</v>
          </cell>
          <cell r="AB776" t="str">
            <v>26-Aug-2026</v>
          </cell>
          <cell r="AC776" t="str">
            <v>20-Aug-2026 09:53:20</v>
          </cell>
          <cell r="AD776" t="str">
            <v>Pornlert Wanaphattharaphan</v>
          </cell>
          <cell r="AE776" t="str">
            <v>27-Aug-2026</v>
          </cell>
          <cell r="AF776" t="str">
            <v>23-Aug-2026 23:15:52</v>
          </cell>
          <cell r="AG776" t="str">
            <v>AWC-C</v>
          </cell>
          <cell r="AH776" t="str">
            <v>Approved with Comment (Proceed to Rev.C)</v>
          </cell>
          <cell r="AI776" t="str">
            <v>Jumpol Sudjitjul</v>
          </cell>
          <cell r="AJ776" t="str">
            <v>28-Aug-2026</v>
          </cell>
          <cell r="AK776" t="str">
            <v>24-Aug-2026 19:34:20</v>
          </cell>
          <cell r="AL776" t="str">
            <v>24-Aug-2026 12:41:57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MM-ZTK-1F-IP22-PLR-RPT-9004</v>
          </cell>
          <cell r="C777" t="str">
            <v>IP22 PIPELINE WALKING ANALYSIS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B - Engineering Doc</v>
          </cell>
          <cell r="I777" t="str">
            <v>IP22</v>
          </cell>
          <cell r="J777" t="str">
            <v/>
          </cell>
          <cell r="K777" t="str">
            <v/>
          </cell>
          <cell r="L777" t="str">
            <v>PLR</v>
          </cell>
          <cell r="M777" t="str">
            <v>Pipeline</v>
          </cell>
          <cell r="N777" t="str">
            <v>RPT</v>
          </cell>
          <cell r="O777" t="str">
            <v>Report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24-Aug-2026 11:07:13</v>
          </cell>
          <cell r="V777" t="str">
            <v>26002z1fdcc@thoresen-jutal.com</v>
          </cell>
          <cell r="W777" t="str">
            <v>25-Aug-2026 13:12:55</v>
          </cell>
          <cell r="X777" t="str">
            <v>Jumpol Sudjitjul</v>
          </cell>
          <cell r="Y777" t="str">
            <v>01-Sep-2026</v>
          </cell>
          <cell r="Z777" t="str">
            <v/>
          </cell>
          <cell r="AA777" t="str">
            <v>Akkarapat Suntornsuttiwat</v>
          </cell>
          <cell r="AB777" t="str">
            <v>03-Sep-2026</v>
          </cell>
          <cell r="AC777" t="str">
            <v>27-Aug-2026 10:35:29</v>
          </cell>
          <cell r="AD777" t="str">
            <v>Pornlert Wanaphattharaphan</v>
          </cell>
          <cell r="AE777" t="str">
            <v>04-Sep-2026</v>
          </cell>
          <cell r="AF777" t="str">
            <v>30-Aug-2026 23:59:47</v>
          </cell>
          <cell r="AG777" t="str">
            <v>AWC</v>
          </cell>
          <cell r="AH777" t="str">
            <v>Approved with Comment</v>
          </cell>
          <cell r="AI777" t="str">
            <v>Jumpol Sudjitjul</v>
          </cell>
          <cell r="AJ777" t="str">
            <v>07-Sep-2026</v>
          </cell>
          <cell r="AK777" t="str">
            <v>31-Aug-2026 15:57:46</v>
          </cell>
          <cell r="AL777" t="str">
            <v>31-Aug-2026 09:41:29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MM-ZTK-1F-IP22-PLR-RPT-9005</v>
          </cell>
          <cell r="C778" t="str">
            <v>IP22 AT ZWP22 : RISER AND TIE-IN SPOOL STRESS ANALYSIS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B - Engineering Doc</v>
          </cell>
          <cell r="I778" t="str">
            <v>IP22</v>
          </cell>
          <cell r="J778" t="str">
            <v/>
          </cell>
          <cell r="K778" t="str">
            <v/>
          </cell>
          <cell r="L778" t="str">
            <v>PLR</v>
          </cell>
          <cell r="M778" t="str">
            <v>Pipeline</v>
          </cell>
          <cell r="N778" t="str">
            <v>RPT</v>
          </cell>
          <cell r="O778" t="str">
            <v>Report</v>
          </cell>
          <cell r="P778" t="str">
            <v>0</v>
          </cell>
          <cell r="Q778" t="str">
            <v>Submitted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27-Jul-2026 08:49:32</v>
          </cell>
          <cell r="V778" t="str">
            <v>26002z1fdcc@thoresen-jutal.com</v>
          </cell>
          <cell r="W778" t="str">
            <v>27-Jul-2026 16:05:18</v>
          </cell>
          <cell r="X778" t="str">
            <v>Jumpol Sudjitjul</v>
          </cell>
          <cell r="Y778" t="str">
            <v>05-Aug-2026</v>
          </cell>
          <cell r="Z778" t="str">
            <v/>
          </cell>
          <cell r="AA778" t="str">
            <v>Akkarapat Suntornsuttiwat</v>
          </cell>
          <cell r="AB778" t="str">
            <v>07-Aug-2026</v>
          </cell>
          <cell r="AC778" t="str">
            <v>03-Aug-2026 13:07:59</v>
          </cell>
          <cell r="AD778" t="str">
            <v>Pornlert Wanaphattharaphan</v>
          </cell>
          <cell r="AE778" t="str">
            <v>10-Aug-2026</v>
          </cell>
          <cell r="AF778" t="str">
            <v>08-Aug-2026 07:39:27</v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  <cell r="AJ778" t="str">
            <v>11-Aug-2026</v>
          </cell>
          <cell r="AK778" t="str">
            <v>08-Aug-2026 10:18:02</v>
          </cell>
          <cell r="AL778" t="str">
            <v>08-Aug-2026 04:13:43</v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MM-ZTK-1F-IP22-PLR-RPT-9006</v>
          </cell>
          <cell r="C779" t="str">
            <v>IP22 AT ZWP8 FOR RISER AND TIE-IN SPOOL STRESS ANALYSIS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B - Engineering Doc</v>
          </cell>
          <cell r="I779" t="str">
            <v>IP22</v>
          </cell>
          <cell r="J779" t="str">
            <v/>
          </cell>
          <cell r="K779" t="str">
            <v/>
          </cell>
          <cell r="L779" t="str">
            <v>PLR</v>
          </cell>
          <cell r="M779" t="str">
            <v>Pipeline</v>
          </cell>
          <cell r="N779" t="str">
            <v>RPT</v>
          </cell>
          <cell r="O779" t="str">
            <v>Report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30-Jun-2026 12:05:30</v>
          </cell>
          <cell r="V779" t="str">
            <v>26002z1fdcc@thoresen-jutal.com</v>
          </cell>
          <cell r="W779" t="str">
            <v>30-Jun-2026 14:16:52</v>
          </cell>
          <cell r="X779" t="str">
            <v>Jumpol Sudjitjul</v>
          </cell>
          <cell r="Y779" t="str">
            <v>07-Jul-2026</v>
          </cell>
          <cell r="Z779" t="str">
            <v/>
          </cell>
          <cell r="AA779" t="str">
            <v>Akkarapat Suntornsuttiwat</v>
          </cell>
          <cell r="AB779" t="str">
            <v>09-Jul-2026</v>
          </cell>
          <cell r="AC779" t="str">
            <v>07-Jul-2026 13:17:00</v>
          </cell>
          <cell r="AD779" t="str">
            <v>Pornlert Wanaphattharaphan</v>
          </cell>
          <cell r="AE779" t="str">
            <v>10-Jul-2026</v>
          </cell>
          <cell r="AF779" t="str">
            <v>13-Jul-2026 23:24:16</v>
          </cell>
          <cell r="AG779" t="str">
            <v>AWC</v>
          </cell>
          <cell r="AH779" t="str">
            <v>Approved with Comment</v>
          </cell>
          <cell r="AI779" t="str">
            <v>Jumpol Sudjitjul</v>
          </cell>
          <cell r="AJ779" t="str">
            <v>13-Jul-2026</v>
          </cell>
          <cell r="AK779" t="str">
            <v>14-Jul-2026 08:50:48</v>
          </cell>
          <cell r="AL779" t="str">
            <v>14-Jul-2026 02:34:16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MM-ZTK-1F-IP22-PLR-RPT-9009</v>
          </cell>
          <cell r="C780" t="str">
            <v>IP22 PIPELINE ON-BOTTOM STABILITY AND STRESS ANALYSIS (SEISMIC)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B - Engineering Doc</v>
          </cell>
          <cell r="I780" t="str">
            <v>IP22</v>
          </cell>
          <cell r="J780" t="str">
            <v/>
          </cell>
          <cell r="K780" t="str">
            <v/>
          </cell>
          <cell r="L780" t="str">
            <v>PLR</v>
          </cell>
          <cell r="M780" t="str">
            <v>Pipeline</v>
          </cell>
          <cell r="N780" t="str">
            <v>RPT</v>
          </cell>
          <cell r="O780" t="str">
            <v>Report</v>
          </cell>
          <cell r="P780" t="str">
            <v>0</v>
          </cell>
          <cell r="Q780" t="str">
            <v>Submitted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21-Aug-2026 09:43:26</v>
          </cell>
          <cell r="V780" t="str">
            <v>26002z1fdcc@thoresen-jutal.com</v>
          </cell>
          <cell r="W780" t="str">
            <v>21-Aug-2026 14:38:15</v>
          </cell>
          <cell r="X780" t="str">
            <v>Jumpol Sudjitjul</v>
          </cell>
          <cell r="Y780" t="str">
            <v>28-Aug-2026</v>
          </cell>
          <cell r="Z780" t="str">
            <v/>
          </cell>
          <cell r="AA780" t="str">
            <v>Akkarapat Suntornsuttiwat</v>
          </cell>
          <cell r="AB780" t="str">
            <v>01-Sep-2026</v>
          </cell>
          <cell r="AC780" t="str">
            <v>21-Aug-2026 16:19:58</v>
          </cell>
          <cell r="AD780" t="str">
            <v>Pornlert Wanaphattharaphan</v>
          </cell>
          <cell r="AE780" t="str">
            <v>02-Sep-2026</v>
          </cell>
          <cell r="AF780" t="str">
            <v>22-Aug-2026 13:21:04</v>
          </cell>
          <cell r="AG780" t="str">
            <v>AWC-C</v>
          </cell>
          <cell r="AH780" t="str">
            <v>Approved with Comment (Proceed to Rev.C)</v>
          </cell>
          <cell r="AI780" t="str">
            <v>Jumpol Sudjitjul</v>
          </cell>
          <cell r="AJ780" t="str">
            <v>03-Sep-2026</v>
          </cell>
          <cell r="AK780" t="str">
            <v>24-Aug-2026 19:33:47</v>
          </cell>
          <cell r="AL780" t="str">
            <v>24-Aug-2026 12:49:43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MM-ZTK-1F-IP23-PLR-DWG-9001</v>
          </cell>
          <cell r="C781" t="str">
            <v>IP23 PIPELINE ROUTE DRAWING FROM ZWP23 TO PLEM7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C - Engineering Dwg</v>
          </cell>
          <cell r="I781" t="str">
            <v>IP23</v>
          </cell>
          <cell r="J781" t="str">
            <v/>
          </cell>
          <cell r="K781" t="str">
            <v/>
          </cell>
          <cell r="L781" t="str">
            <v>PLR</v>
          </cell>
          <cell r="M781" t="str">
            <v>Pipeline</v>
          </cell>
          <cell r="N781" t="str">
            <v>DWG</v>
          </cell>
          <cell r="O781" t="str">
            <v>General Drawing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15-May-2026 17:48:11</v>
          </cell>
          <cell r="V781" t="str">
            <v>26002z1fdcc@thoresen-jutal.com</v>
          </cell>
          <cell r="W781" t="str">
            <v>15-May-2026 18:19:07</v>
          </cell>
          <cell r="X781" t="str">
            <v>Jumpol Sudjitjul</v>
          </cell>
          <cell r="Y781" t="str">
            <v>25-May-2026</v>
          </cell>
          <cell r="Z781" t="str">
            <v/>
          </cell>
          <cell r="AA781" t="str">
            <v>Akkarapat Suntornsuttiwat</v>
          </cell>
          <cell r="AB781" t="str">
            <v>27-May-2026</v>
          </cell>
          <cell r="AC781" t="str">
            <v>20-May-2026 08:28:59</v>
          </cell>
          <cell r="AD781" t="str">
            <v>Pornlert Wanaphattharaphan</v>
          </cell>
          <cell r="AE781" t="str">
            <v>28-May-2026</v>
          </cell>
          <cell r="AF781" t="str">
            <v>31-May-2026 01:37:25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  <cell r="AJ781" t="str">
            <v>29-May-2026</v>
          </cell>
          <cell r="AK781" t="str">
            <v>31-May-2026 20:55:23</v>
          </cell>
          <cell r="AL781" t="str">
            <v>31-May-2026 14:21:36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MM-ZTK-1F-IP23-PLR-DWG-9003</v>
          </cell>
          <cell r="C782" t="str">
            <v>IP23 PIPELINE SCHEMATIC DIAGRAM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C - Engineering Dwg</v>
          </cell>
          <cell r="I782" t="str">
            <v>IP23</v>
          </cell>
          <cell r="J782" t="str">
            <v/>
          </cell>
          <cell r="K782" t="str">
            <v/>
          </cell>
          <cell r="L782" t="str">
            <v>PLR</v>
          </cell>
          <cell r="M782" t="str">
            <v>Pipeline</v>
          </cell>
          <cell r="N782" t="str">
            <v>DWG</v>
          </cell>
          <cell r="O782" t="str">
            <v>General Drawing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24-Aug-2026 11:07:40</v>
          </cell>
          <cell r="V782" t="str">
            <v>26002z1fdcc@thoresen-jutal.com</v>
          </cell>
          <cell r="W782" t="str">
            <v>25-Aug-2026 14:33:13</v>
          </cell>
          <cell r="X782" t="str">
            <v>Jumpol Sudjitjul</v>
          </cell>
          <cell r="Y782" t="str">
            <v>01-Sep-2026</v>
          </cell>
          <cell r="Z782" t="str">
            <v/>
          </cell>
          <cell r="AA782" t="str">
            <v>Akkarapat Suntornsuttiwat</v>
          </cell>
          <cell r="AB782" t="str">
            <v>03-Sep-2026</v>
          </cell>
          <cell r="AC782" t="str">
            <v>27-Aug-2026 15:50:14</v>
          </cell>
          <cell r="AD782" t="str">
            <v>Pornlert Wanaphattharaphan</v>
          </cell>
          <cell r="AE782" t="str">
            <v>04-Sep-2026</v>
          </cell>
          <cell r="AF782" t="str">
            <v>31-Aug-2026 00:03:47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  <cell r="AJ782" t="str">
            <v>07-Sep-2026</v>
          </cell>
          <cell r="AK782" t="str">
            <v>31-Aug-2026 15:58:43</v>
          </cell>
          <cell r="AL782" t="str">
            <v>31-Aug-2026 09:42:44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MM-ZTK-1F-IP23-PLR-DWG-9004</v>
          </cell>
          <cell r="C783" t="str">
            <v>IP23 PIPELINE PLATFORM APPROACH AT ZWP23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C - Engineering Dwg</v>
          </cell>
          <cell r="I783" t="str">
            <v>IP23</v>
          </cell>
          <cell r="J783" t="str">
            <v/>
          </cell>
          <cell r="K783" t="str">
            <v/>
          </cell>
          <cell r="L783" t="str">
            <v>PLR</v>
          </cell>
          <cell r="M783" t="str">
            <v>Pipeline</v>
          </cell>
          <cell r="N783" t="str">
            <v>DWG</v>
          </cell>
          <cell r="O783" t="str">
            <v>General Drawing</v>
          </cell>
          <cell r="P783" t="str">
            <v>0</v>
          </cell>
          <cell r="Q783" t="str">
            <v>Submitted</v>
          </cell>
          <cell r="R783" t="str">
            <v>IFR</v>
          </cell>
          <cell r="S783" t="str">
            <v>Issued for Review</v>
          </cell>
          <cell r="T783" t="str">
            <v/>
          </cell>
          <cell r="U783" t="str">
            <v>26-May-2026 16:50:47</v>
          </cell>
          <cell r="V783" t="str">
            <v>26002z1fdcc@thoresen-jutal.com</v>
          </cell>
          <cell r="W783" t="str">
            <v>27-May-2026 09:24:52</v>
          </cell>
          <cell r="X783" t="str">
            <v>Jumpol Sudjitjul</v>
          </cell>
          <cell r="Y783" t="str">
            <v>05-Jun-2026</v>
          </cell>
          <cell r="Z783" t="str">
            <v/>
          </cell>
          <cell r="AA783" t="str">
            <v>Akkarapat Suntornsuttiwat</v>
          </cell>
          <cell r="AB783" t="str">
            <v>09-Jun-2026</v>
          </cell>
          <cell r="AC783" t="str">
            <v>27-May-2026 15:28:27</v>
          </cell>
          <cell r="AD783" t="str">
            <v>Pornlert Wanaphattharaphan</v>
          </cell>
          <cell r="AE783" t="str">
            <v>10-Jun-2026</v>
          </cell>
          <cell r="AF783" t="str">
            <v>10-Jun-2026 21:26:34</v>
          </cell>
          <cell r="AG783" t="str">
            <v>AWC</v>
          </cell>
          <cell r="AH783" t="str">
            <v>Approved with Comment</v>
          </cell>
          <cell r="AI783" t="str">
            <v>Jumpol Sudjitjul</v>
          </cell>
          <cell r="AJ783" t="str">
            <v>11-Jun-2026</v>
          </cell>
          <cell r="AK783" t="str">
            <v>11-Jun-2026 11:19:53</v>
          </cell>
          <cell r="AL783" t="str">
            <v>11-Jun-2026 05:06:01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MM-ZTK-1F-IP23-PLR-DWG-9005</v>
          </cell>
          <cell r="C784" t="str">
            <v>IP23 PIPELINE PLATFORM APPROACH AT PLEM7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C - Engineering Dwg</v>
          </cell>
          <cell r="I784" t="str">
            <v>IP23</v>
          </cell>
          <cell r="J784" t="str">
            <v/>
          </cell>
          <cell r="K784" t="str">
            <v/>
          </cell>
          <cell r="L784" t="str">
            <v>PLR</v>
          </cell>
          <cell r="M784" t="str">
            <v>Pipeline</v>
          </cell>
          <cell r="N784" t="str">
            <v>DWG</v>
          </cell>
          <cell r="O784" t="str">
            <v>General Drawing</v>
          </cell>
          <cell r="P784" t="str">
            <v>0</v>
          </cell>
          <cell r="Q784" t="str">
            <v>Submitted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26-May-2026 16:51:13</v>
          </cell>
          <cell r="V784" t="str">
            <v>26002z1fdcc@thoresen-jutal.com</v>
          </cell>
          <cell r="W784" t="str">
            <v>27-May-2026 09:25:09</v>
          </cell>
          <cell r="X784" t="str">
            <v>Jumpol Sudjitjul</v>
          </cell>
          <cell r="Y784" t="str">
            <v>05-Jun-2026</v>
          </cell>
          <cell r="Z784" t="str">
            <v/>
          </cell>
          <cell r="AA784" t="str">
            <v>Akkarapat Suntornsuttiwat</v>
          </cell>
          <cell r="AB784" t="str">
            <v>09-Jun-2026</v>
          </cell>
          <cell r="AC784" t="str">
            <v>27-May-2026 15:29:36</v>
          </cell>
          <cell r="AD784" t="str">
            <v>Pornlert Wanaphattharaphan</v>
          </cell>
          <cell r="AE784" t="str">
            <v>10-Jun-2026</v>
          </cell>
          <cell r="AF784" t="str">
            <v>10-Jun-2026 21:26:50</v>
          </cell>
          <cell r="AG784" t="str">
            <v>AWC</v>
          </cell>
          <cell r="AH784" t="str">
            <v>Approved with Comment</v>
          </cell>
          <cell r="AI784" t="str">
            <v>Jumpol Sudjitjul</v>
          </cell>
          <cell r="AJ784" t="str">
            <v>11-Jun-2026</v>
          </cell>
          <cell r="AK784" t="str">
            <v>11-Jun-2026 11:26:14</v>
          </cell>
          <cell r="AL784" t="str">
            <v>11-Jun-2026 05:07:15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MM-ZTK-1F-IP23-PLR-GA-9001</v>
          </cell>
          <cell r="C785" t="str">
            <v>RISER GA DRAWING AT ZWP23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C - Engineering Dwg</v>
          </cell>
          <cell r="I785" t="str">
            <v>IP23</v>
          </cell>
          <cell r="J785" t="str">
            <v/>
          </cell>
          <cell r="K785" t="str">
            <v/>
          </cell>
          <cell r="L785" t="str">
            <v>PLR</v>
          </cell>
          <cell r="M785" t="str">
            <v>Pipeline</v>
          </cell>
          <cell r="N785" t="str">
            <v>GA</v>
          </cell>
          <cell r="O785" t="str">
            <v>General Arrangement</v>
          </cell>
          <cell r="P785" t="str">
            <v>0</v>
          </cell>
          <cell r="Q785" t="str">
            <v>Submitted</v>
          </cell>
          <cell r="R785" t="str">
            <v>IFR</v>
          </cell>
          <cell r="S785" t="str">
            <v>Issued for Review</v>
          </cell>
          <cell r="T785" t="str">
            <v/>
          </cell>
          <cell r="U785" t="str">
            <v>26-Jun-2026 20:36:59</v>
          </cell>
          <cell r="V785" t="str">
            <v>26002z1fdcc@thoresen-jutal.com</v>
          </cell>
          <cell r="W785" t="str">
            <v>27-Jun-2026 18:59:48</v>
          </cell>
          <cell r="X785" t="str">
            <v>Jumpol Sudjitjul</v>
          </cell>
          <cell r="Y785" t="str">
            <v>06-Jul-2026</v>
          </cell>
          <cell r="Z785" t="str">
            <v/>
          </cell>
          <cell r="AA785" t="str">
            <v>Akkarapat Suntornsuttiwat</v>
          </cell>
          <cell r="AB785" t="str">
            <v>08-Jul-2026</v>
          </cell>
          <cell r="AC785" t="str">
            <v>01-Jul-2026 14:31:58</v>
          </cell>
          <cell r="AD785" t="str">
            <v>Pornlert Wanaphattharaphan</v>
          </cell>
          <cell r="AE785" t="str">
            <v>09-Jul-2026</v>
          </cell>
          <cell r="AF785" t="str">
            <v>02-Jul-2026 00:49:34</v>
          </cell>
          <cell r="AG785" t="str">
            <v>AWC</v>
          </cell>
          <cell r="AH785" t="str">
            <v>Approved with Comment</v>
          </cell>
          <cell r="AI785" t="str">
            <v>Jumpol Sudjitjul</v>
          </cell>
          <cell r="AJ785" t="str">
            <v>10-Jul-2026</v>
          </cell>
          <cell r="AK785" t="str">
            <v>02-Jul-2026 10:17:37</v>
          </cell>
          <cell r="AL785" t="str">
            <v>02-Jul-2026 03:55:57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MM-ZTK-1F-IP23-PLR-GA-9002</v>
          </cell>
          <cell r="C786" t="str">
            <v>IP23 TIE-IN SPOOL GA DRAWING AT ZWP23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C - Engineering Dwg</v>
          </cell>
          <cell r="I786" t="str">
            <v>IP23</v>
          </cell>
          <cell r="J786" t="str">
            <v/>
          </cell>
          <cell r="K786" t="str">
            <v/>
          </cell>
          <cell r="L786" t="str">
            <v>PLR</v>
          </cell>
          <cell r="M786" t="str">
            <v>Pipeline</v>
          </cell>
          <cell r="N786" t="str">
            <v>GA</v>
          </cell>
          <cell r="O786" t="str">
            <v>General Arrangement</v>
          </cell>
          <cell r="P786" t="str">
            <v>0</v>
          </cell>
          <cell r="Q786" t="str">
            <v>Submitted</v>
          </cell>
          <cell r="R786" t="str">
            <v>IFR</v>
          </cell>
          <cell r="S786" t="str">
            <v>Issued for Review</v>
          </cell>
          <cell r="T786" t="str">
            <v/>
          </cell>
          <cell r="U786" t="str">
            <v>24-Jul-2026 17:10:41</v>
          </cell>
          <cell r="V786" t="str">
            <v>26002z1fdcc@thoresen-jutal.com</v>
          </cell>
          <cell r="W786" t="str">
            <v>26-Jul-2026 23:48:21</v>
          </cell>
          <cell r="X786" t="str">
            <v>Jumpol Sudjitjul</v>
          </cell>
          <cell r="Y786" t="str">
            <v>05-Aug-2026</v>
          </cell>
          <cell r="Z786" t="str">
            <v/>
          </cell>
          <cell r="AA786" t="str">
            <v>Akkarapat Suntornsuttiwat</v>
          </cell>
          <cell r="AB786" t="str">
            <v>07-Aug-2026</v>
          </cell>
          <cell r="AC786" t="str">
            <v>30-Jul-2026 15:11:50</v>
          </cell>
          <cell r="AD786" t="str">
            <v>Pornlert Wanaphattharaphan</v>
          </cell>
          <cell r="AE786" t="str">
            <v>10-Aug-2026</v>
          </cell>
          <cell r="AF786" t="str">
            <v>06-Aug-2026 00:49:31</v>
          </cell>
          <cell r="AG786" t="str">
            <v>AWC</v>
          </cell>
          <cell r="AH786" t="str">
            <v>Approved with Comment</v>
          </cell>
          <cell r="AI786" t="str">
            <v>Jumpol Sudjitjul</v>
          </cell>
          <cell r="AJ786" t="str">
            <v>11-Aug-2026</v>
          </cell>
          <cell r="AK786" t="str">
            <v>06-Aug-2026 09:38:20</v>
          </cell>
          <cell r="AL786" t="str">
            <v>06-Aug-2026 03:42:16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MM-ZTK-1F-IP23-PLR-GA-9003</v>
          </cell>
          <cell r="C787" t="str">
            <v>IP23 TIE-IN SPOOL GA DRAWING AT PLEM7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C - Engineering Dwg</v>
          </cell>
          <cell r="I787" t="str">
            <v>IP23</v>
          </cell>
          <cell r="J787" t="str">
            <v/>
          </cell>
          <cell r="K787" t="str">
            <v/>
          </cell>
          <cell r="L787" t="str">
            <v>PLR</v>
          </cell>
          <cell r="M787" t="str">
            <v>Pipeline</v>
          </cell>
          <cell r="N787" t="str">
            <v>GA</v>
          </cell>
          <cell r="O787" t="str">
            <v>General Arrangement</v>
          </cell>
          <cell r="P787" t="str">
            <v>0</v>
          </cell>
          <cell r="Q787" t="str">
            <v>Submitted</v>
          </cell>
          <cell r="R787" t="str">
            <v>IFR</v>
          </cell>
          <cell r="S787" t="str">
            <v>Issued for Review</v>
          </cell>
          <cell r="T787" t="str">
            <v/>
          </cell>
          <cell r="U787" t="str">
            <v>24-Jul-2026 17:11:05</v>
          </cell>
          <cell r="V787" t="str">
            <v>26002z1fdcc@thoresen-jutal.com</v>
          </cell>
          <cell r="W787" t="str">
            <v>26-Jul-2026 23:48:22</v>
          </cell>
          <cell r="X787" t="str">
            <v>Jumpol Sudjitjul</v>
          </cell>
          <cell r="Y787" t="str">
            <v>05-Aug-2026</v>
          </cell>
          <cell r="Z787" t="str">
            <v/>
          </cell>
          <cell r="AA787" t="str">
            <v>Akkarapat Suntornsuttiwat</v>
          </cell>
          <cell r="AB787" t="str">
            <v>07-Aug-2026</v>
          </cell>
          <cell r="AC787" t="str">
            <v>30-Jul-2026 15:12:38</v>
          </cell>
          <cell r="AD787" t="str">
            <v>Pornlert Wanaphattharaphan</v>
          </cell>
          <cell r="AE787" t="str">
            <v>10-Aug-2026</v>
          </cell>
          <cell r="AF787" t="str">
            <v>06-Aug-2026 00:51:03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  <cell r="AJ787" t="str">
            <v>11-Aug-2026</v>
          </cell>
          <cell r="AK787" t="str">
            <v>06-Aug-2026 09:37:54</v>
          </cell>
          <cell r="AL787" t="str">
            <v>06-Aug-2026 03:38:22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MM-ZTK-1F-IP23-PLR-ISO-9001</v>
          </cell>
          <cell r="C788" t="str">
            <v>IP23 RISER ISOMETRIC AT ZWP23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C - Engineering Dwg</v>
          </cell>
          <cell r="I788" t="str">
            <v>IP23</v>
          </cell>
          <cell r="J788" t="str">
            <v/>
          </cell>
          <cell r="K788" t="str">
            <v/>
          </cell>
          <cell r="L788" t="str">
            <v>PLR</v>
          </cell>
          <cell r="M788" t="str">
            <v>Pipeline</v>
          </cell>
          <cell r="N788" t="str">
            <v>ISO</v>
          </cell>
          <cell r="O788" t="str">
            <v>Piping, Pipeline Isometric Drawing</v>
          </cell>
          <cell r="P788" t="str">
            <v>0</v>
          </cell>
          <cell r="Q788" t="str">
            <v>Submitted</v>
          </cell>
          <cell r="R788" t="str">
            <v>IFR</v>
          </cell>
          <cell r="S788" t="str">
            <v>Issued for Review</v>
          </cell>
          <cell r="T788" t="str">
            <v/>
          </cell>
          <cell r="U788" t="str">
            <v>26-May-2026 16:51:49</v>
          </cell>
          <cell r="V788" t="str">
            <v>26002z1fdcc@thoresen-jutal.com</v>
          </cell>
          <cell r="W788" t="str">
            <v>27-May-2026 09:36:12</v>
          </cell>
          <cell r="X788" t="str">
            <v>Jumpol Sudjitjul</v>
          </cell>
          <cell r="Y788" t="str">
            <v>05-Jun-2026</v>
          </cell>
          <cell r="Z788" t="str">
            <v/>
          </cell>
          <cell r="AA788" t="str">
            <v>Akkarapat Suntornsuttiwat</v>
          </cell>
          <cell r="AB788" t="str">
            <v>09-Jun-2026</v>
          </cell>
          <cell r="AC788" t="str">
            <v>27-May-2026 14:20:19</v>
          </cell>
          <cell r="AD788" t="str">
            <v>Pornlert Wanaphattharaphan</v>
          </cell>
          <cell r="AE788" t="str">
            <v>10-Jun-2026</v>
          </cell>
          <cell r="AF788" t="str">
            <v>07-Jun-2026 21:15:03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  <cell r="AJ788" t="str">
            <v>11-Jun-2026</v>
          </cell>
          <cell r="AK788" t="str">
            <v>07-Jun-2026 21:18:27</v>
          </cell>
          <cell r="AL788" t="str">
            <v>07-Jun-2026 15:01:48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MM-ZTK-1F-IP23-PLR-ISO-9002</v>
          </cell>
          <cell r="C789" t="str">
            <v>IP23 TIE-IN SPOOL ISOMETRIC AT ZWP23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C - Engineering Dwg</v>
          </cell>
          <cell r="I789" t="str">
            <v>IP23</v>
          </cell>
          <cell r="J789" t="str">
            <v/>
          </cell>
          <cell r="K789" t="str">
            <v/>
          </cell>
          <cell r="L789" t="str">
            <v>PLR</v>
          </cell>
          <cell r="M789" t="str">
            <v>Pipeline</v>
          </cell>
          <cell r="N789" t="str">
            <v>ISO</v>
          </cell>
          <cell r="O789" t="str">
            <v>Piping, Pipeline Isometric Drawing</v>
          </cell>
          <cell r="P789" t="str">
            <v>0</v>
          </cell>
          <cell r="Q789" t="str">
            <v>Submitted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03-Jul-2026 13:32:51</v>
          </cell>
          <cell r="V789" t="str">
            <v>26002z1fdcc@thoresen-jutal.com</v>
          </cell>
          <cell r="W789" t="str">
            <v>03-Jul-2026 14:15:38</v>
          </cell>
          <cell r="X789" t="str">
            <v>Jumpol Sudjitjul</v>
          </cell>
          <cell r="Y789" t="str">
            <v>10-Jul-2026</v>
          </cell>
          <cell r="Z789" t="str">
            <v/>
          </cell>
          <cell r="AA789" t="str">
            <v>Akkarapat Suntornsuttiwat</v>
          </cell>
          <cell r="AB789" t="str">
            <v>14-Jul-2026</v>
          </cell>
          <cell r="AC789" t="str">
            <v>06-Jul-2026 15:00:09</v>
          </cell>
          <cell r="AD789" t="str">
            <v>Pornlert Wanaphattharaphan</v>
          </cell>
          <cell r="AE789" t="str">
            <v>15-Jul-2026</v>
          </cell>
          <cell r="AF789" t="str">
            <v>14-Jul-2026 22:31:45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  <cell r="AJ789" t="str">
            <v>16-Jul-2026</v>
          </cell>
          <cell r="AK789" t="str">
            <v>15-Jul-2026 11:18:58</v>
          </cell>
          <cell r="AL789" t="str">
            <v>15-Jul-2026 05:16:01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MM-ZTK-1F-IP23-PLR-ISO-9003</v>
          </cell>
          <cell r="C790" t="str">
            <v>IP23 TIE-IN SPOOL ISOMETRIC AT PLEM7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C - Engineering Dwg</v>
          </cell>
          <cell r="I790" t="str">
            <v>IP23</v>
          </cell>
          <cell r="J790" t="str">
            <v/>
          </cell>
          <cell r="K790" t="str">
            <v/>
          </cell>
          <cell r="L790" t="str">
            <v>PLR</v>
          </cell>
          <cell r="M790" t="str">
            <v>Pipeline</v>
          </cell>
          <cell r="N790" t="str">
            <v>ISO</v>
          </cell>
          <cell r="O790" t="str">
            <v>Piping, Pipeline Isometric Drawing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03-Jul-2026 13:34:16</v>
          </cell>
          <cell r="V790" t="str">
            <v>26002z1fdcc@thoresen-jutal.com</v>
          </cell>
          <cell r="W790" t="str">
            <v>03-Jul-2026 14:15:43</v>
          </cell>
          <cell r="X790" t="str">
            <v>Jumpol Sudjitjul</v>
          </cell>
          <cell r="Y790" t="str">
            <v>10-Jul-2026</v>
          </cell>
          <cell r="Z790" t="str">
            <v/>
          </cell>
          <cell r="AA790" t="str">
            <v>Akkarapat Suntornsuttiwat</v>
          </cell>
          <cell r="AB790" t="str">
            <v>14-Jul-2026</v>
          </cell>
          <cell r="AC790" t="str">
            <v>06-Jul-2026 15:01:10</v>
          </cell>
          <cell r="AD790" t="str">
            <v>Pornlert Wanaphattharaphan</v>
          </cell>
          <cell r="AE790" t="str">
            <v>15-Jul-2026</v>
          </cell>
          <cell r="AF790" t="str">
            <v>14-Jul-2026 22:32:23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16-Jul-2026</v>
          </cell>
          <cell r="AK790" t="str">
            <v>15-Jul-2026 11:20:36</v>
          </cell>
          <cell r="AL790" t="str">
            <v>15-Jul-2026 05:18:56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MM-ZTK-1F-IP23-PLR-RPT-9001</v>
          </cell>
          <cell r="C791" t="str">
            <v>IP23 PIPELINE ROUTING STUDY AND DESIGN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IP23</v>
          </cell>
          <cell r="J791" t="str">
            <v/>
          </cell>
          <cell r="K791" t="str">
            <v/>
          </cell>
          <cell r="L791" t="str">
            <v>PLR</v>
          </cell>
          <cell r="M791" t="str">
            <v>Pipeline</v>
          </cell>
          <cell r="N791" t="str">
            <v>RPT</v>
          </cell>
          <cell r="O791" t="str">
            <v>Report</v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27-Jul-2026 08:49:57</v>
          </cell>
          <cell r="V791" t="str">
            <v>26002z1fdcc@thoresen-jutal.com</v>
          </cell>
          <cell r="W791" t="str">
            <v>27-Jul-2026 16:04:10</v>
          </cell>
          <cell r="X791" t="str">
            <v>Jumpol Sudjitjul</v>
          </cell>
          <cell r="Y791" t="str">
            <v>05-Aug-2026</v>
          </cell>
          <cell r="Z791" t="str">
            <v/>
          </cell>
          <cell r="AA791" t="str">
            <v>Akkarapat Suntornsuttiwat</v>
          </cell>
          <cell r="AB791" t="str">
            <v>07-Aug-2026</v>
          </cell>
          <cell r="AC791" t="str">
            <v>30-Jul-2026 16:34:28</v>
          </cell>
          <cell r="AD791" t="str">
            <v>Pornlert Wanaphattharaphan</v>
          </cell>
          <cell r="AE791" t="str">
            <v>10-Aug-2026</v>
          </cell>
          <cell r="AF791" t="str">
            <v>06-Aug-2026 01:07:15</v>
          </cell>
          <cell r="AG791" t="str">
            <v>AWC-C</v>
          </cell>
          <cell r="AH791" t="str">
            <v>Approved with Comment (Proceed to Rev.C)</v>
          </cell>
          <cell r="AI791" t="str">
            <v>Jumpol Sudjitjul</v>
          </cell>
          <cell r="AJ791" t="str">
            <v>11-Aug-2026</v>
          </cell>
          <cell r="AK791" t="str">
            <v>06-Aug-2026 09:39:50</v>
          </cell>
          <cell r="AL791" t="str">
            <v>06-Aug-2026 03:47:39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MM-ZTK-1F-IP23-PLR-RPT-9002</v>
          </cell>
          <cell r="C792" t="str">
            <v>IP23 PIPELINE ON-BOTTOM ROUGHNESS AND IN-PLACE STRESS ANALYSIS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B - Engineering Doc</v>
          </cell>
          <cell r="I792" t="str">
            <v>IP23</v>
          </cell>
          <cell r="J792" t="str">
            <v/>
          </cell>
          <cell r="K792" t="str">
            <v/>
          </cell>
          <cell r="L792" t="str">
            <v>PLR</v>
          </cell>
          <cell r="M792" t="str">
            <v>Pipeline</v>
          </cell>
          <cell r="N792" t="str">
            <v>RPT</v>
          </cell>
          <cell r="O792" t="str">
            <v>Report</v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31-Jul-2026 18:15:58</v>
          </cell>
          <cell r="V792" t="str">
            <v>26002z1fdcc@thoresen-jutal.com</v>
          </cell>
          <cell r="W792" t="str">
            <v>31-Jul-2026 21:40:30</v>
          </cell>
          <cell r="X792" t="str">
            <v>Jumpol Sudjitjul</v>
          </cell>
          <cell r="Y792" t="str">
            <v>10-Aug-2026</v>
          </cell>
          <cell r="Z792" t="str">
            <v/>
          </cell>
          <cell r="AA792" t="str">
            <v>Akkarapat Suntornsuttiwat</v>
          </cell>
          <cell r="AB792" t="str">
            <v>13-Aug-2026</v>
          </cell>
          <cell r="AC792" t="str">
            <v>03-Aug-2026 13:33:22</v>
          </cell>
          <cell r="AD792" t="str">
            <v>Pornlert Wanaphattharaphan</v>
          </cell>
          <cell r="AE792" t="str">
            <v>14-Aug-2026</v>
          </cell>
          <cell r="AF792" t="str">
            <v>16-Aug-2026 22:43:57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  <cell r="AJ792" t="str">
            <v>17-Aug-2026</v>
          </cell>
          <cell r="AK792" t="str">
            <v>17-Aug-2026 17:05:56</v>
          </cell>
          <cell r="AL792" t="str">
            <v>17-Aug-2026 11:00:31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MM-ZTK-1F-IP23-PLR-RPT-9003</v>
          </cell>
          <cell r="C793" t="str">
            <v>IP23 PIPELINE LATERAL BUCKLING ANALYSIS LEVEL 1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B - Engineering Doc</v>
          </cell>
          <cell r="I793" t="str">
            <v>IP23</v>
          </cell>
          <cell r="J793" t="str">
            <v/>
          </cell>
          <cell r="K793" t="str">
            <v/>
          </cell>
          <cell r="L793" t="str">
            <v>PLR</v>
          </cell>
          <cell r="M793" t="str">
            <v>Pipeline</v>
          </cell>
          <cell r="N793" t="str">
            <v>RPT</v>
          </cell>
          <cell r="O793" t="str">
            <v>Report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17-Aug-2026 14:49:35</v>
          </cell>
          <cell r="V793" t="str">
            <v>26002z1fdcc@thoresen-jutal.com</v>
          </cell>
          <cell r="W793" t="str">
            <v>17-Aug-2026 15:40:06</v>
          </cell>
          <cell r="X793" t="str">
            <v>Jumpol Sudjitjul</v>
          </cell>
          <cell r="Y793" t="str">
            <v>24-Aug-2026</v>
          </cell>
          <cell r="Z793" t="str">
            <v/>
          </cell>
          <cell r="AA793" t="str">
            <v>Akkarapat Suntornsuttiwat</v>
          </cell>
          <cell r="AB793" t="str">
            <v>26-Aug-2026</v>
          </cell>
          <cell r="AC793" t="str">
            <v>20-Aug-2026 09:54:26</v>
          </cell>
          <cell r="AD793" t="str">
            <v>Pornlert Wanaphattharaphan</v>
          </cell>
          <cell r="AE793" t="str">
            <v>27-Aug-2026</v>
          </cell>
          <cell r="AF793" t="str">
            <v>23-Aug-2026 23:16:39</v>
          </cell>
          <cell r="AG793" t="str">
            <v>AWC-C</v>
          </cell>
          <cell r="AH793" t="str">
            <v>Approved with Comment (Proceed to Rev.C)</v>
          </cell>
          <cell r="AI793" t="str">
            <v>Jumpol Sudjitjul</v>
          </cell>
          <cell r="AJ793" t="str">
            <v>28-Aug-2026</v>
          </cell>
          <cell r="AK793" t="str">
            <v>24-Aug-2026 19:29:33</v>
          </cell>
          <cell r="AL793" t="str">
            <v>24-Aug-2026 13:06:47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MM-ZTK-1F-IP23-PLR-RPT-9004</v>
          </cell>
          <cell r="C794" t="str">
            <v>IP23 PIPELINE WALKING ANALYSIS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B - Engineering Doc</v>
          </cell>
          <cell r="I794" t="str">
            <v>IP23</v>
          </cell>
          <cell r="J794" t="str">
            <v/>
          </cell>
          <cell r="K794" t="str">
            <v/>
          </cell>
          <cell r="L794" t="str">
            <v>PLR</v>
          </cell>
          <cell r="M794" t="str">
            <v>Pipeline</v>
          </cell>
          <cell r="N794" t="str">
            <v>RPT</v>
          </cell>
          <cell r="O794" t="str">
            <v>Report</v>
          </cell>
          <cell r="P794" t="str">
            <v>0</v>
          </cell>
          <cell r="Q794" t="str">
            <v>Revised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04-Sep-2026 16:19:40</v>
          </cell>
          <cell r="V794" t="str">
            <v>26002z1fdcc@thoresen-jutal.com</v>
          </cell>
          <cell r="W794" t="str">
            <v/>
          </cell>
          <cell r="Y794" t="str">
            <v/>
          </cell>
          <cell r="Z794" t="str">
            <v/>
          </cell>
          <cell r="AB794" t="str">
            <v/>
          </cell>
          <cell r="AC794" t="str">
            <v/>
          </cell>
          <cell r="AE794" t="str">
            <v/>
          </cell>
          <cell r="AF794" t="str">
            <v/>
          </cell>
          <cell r="AG794" t="str">
            <v/>
          </cell>
          <cell r="AJ794" t="str">
            <v/>
          </cell>
          <cell r="AK794" t="str">
            <v/>
          </cell>
          <cell r="AL794" t="str">
            <v/>
          </cell>
          <cell r="AM794" t="str">
            <v>0</v>
          </cell>
          <cell r="AP794" t="str">
            <v/>
          </cell>
          <cell r="AQ794" t="str">
            <v>Locate</v>
          </cell>
        </row>
        <row r="795">
          <cell r="B795" t="str">
            <v>MM-ZTK-1F-IP23-PLR-RPT-9005</v>
          </cell>
          <cell r="C795" t="str">
            <v>IP23 AT ZWP23 FOR RISER AND TIE-IN SPOOL STRESS ANALYSIS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B - Engineering Doc</v>
          </cell>
          <cell r="I795" t="str">
            <v>IP23</v>
          </cell>
          <cell r="J795" t="str">
            <v/>
          </cell>
          <cell r="K795" t="str">
            <v/>
          </cell>
          <cell r="L795" t="str">
            <v>PLR</v>
          </cell>
          <cell r="M795" t="str">
            <v>Pipeline</v>
          </cell>
          <cell r="N795" t="str">
            <v>RPT</v>
          </cell>
          <cell r="O795" t="str">
            <v>Report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12-Jul-2026 11:45:21</v>
          </cell>
          <cell r="V795" t="str">
            <v>26002z1fdcc@thoresen-jutal.com</v>
          </cell>
          <cell r="W795" t="str">
            <v>12-Jul-2026 12:12:10</v>
          </cell>
          <cell r="X795" t="str">
            <v>Jumpol Sudjitjul</v>
          </cell>
          <cell r="Y795" t="str">
            <v>17-Jul-2026</v>
          </cell>
          <cell r="Z795" t="str">
            <v/>
          </cell>
          <cell r="AA795" t="str">
            <v>Akkarapat Suntornsuttiwat</v>
          </cell>
          <cell r="AB795" t="str">
            <v>21-Jul-2026</v>
          </cell>
          <cell r="AC795" t="str">
            <v>13-Jul-2026 15:59:13</v>
          </cell>
          <cell r="AD795" t="str">
            <v>Pornlert Wanaphattharaphan</v>
          </cell>
          <cell r="AE795" t="str">
            <v>22-Jul-2026</v>
          </cell>
          <cell r="AF795" t="str">
            <v>20-Jul-2026 02:59:28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23-Jul-2026</v>
          </cell>
          <cell r="AK795" t="str">
            <v>20-Jul-2026 09:00:21</v>
          </cell>
          <cell r="AL795" t="str">
            <v>20-Jul-2026 03:08:26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MM-ZTK-1F-IP23-PLR-RPT-9006</v>
          </cell>
          <cell r="C796" t="str">
            <v>IP23 AT PLEM7 : TIE-IN SPOOL STRESS ANALYSIS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B - Engineering Doc</v>
          </cell>
          <cell r="I796" t="str">
            <v>IP23</v>
          </cell>
          <cell r="J796" t="str">
            <v/>
          </cell>
          <cell r="K796" t="str">
            <v/>
          </cell>
          <cell r="L796" t="str">
            <v>PLR</v>
          </cell>
          <cell r="M796" t="str">
            <v>Pipeline</v>
          </cell>
          <cell r="N796" t="str">
            <v>RPT</v>
          </cell>
          <cell r="O796" t="str">
            <v>Report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03-Aug-2026 11:03:57</v>
          </cell>
          <cell r="V796" t="str">
            <v>26002z1fdcc@thoresen-jutal.com</v>
          </cell>
          <cell r="W796" t="str">
            <v>03-Aug-2026 14:08:53</v>
          </cell>
          <cell r="X796" t="str">
            <v>Jumpol Sudjitjul</v>
          </cell>
          <cell r="Y796" t="str">
            <v>10-Aug-2026</v>
          </cell>
          <cell r="Z796" t="str">
            <v/>
          </cell>
          <cell r="AA796" t="str">
            <v>Akkarapat Suntornsuttiwat</v>
          </cell>
          <cell r="AB796" t="str">
            <v>13-Aug-2026</v>
          </cell>
          <cell r="AC796" t="str">
            <v>04-Aug-2026 14:13:09</v>
          </cell>
          <cell r="AD796" t="str">
            <v>Pornlert Wanaphattharaphan</v>
          </cell>
          <cell r="AE796" t="str">
            <v>14-Aug-2026</v>
          </cell>
          <cell r="AF796" t="str">
            <v>16-Aug-2026 22:55:01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17-Aug-2026</v>
          </cell>
          <cell r="AK796" t="str">
            <v>17-Aug-2026 14:15:28</v>
          </cell>
          <cell r="AL796" t="str">
            <v>17-Aug-2026 08:42:28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MM-ZTK-1F-IP23-PLR-RPT-9009</v>
          </cell>
          <cell r="C797" t="str">
            <v>IP23 PIPELINE ON-BOTTOM STABILITY AND STRESS ANALYSIS (SEISMIC)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B - Engineering Doc</v>
          </cell>
          <cell r="I797" t="str">
            <v>IP23</v>
          </cell>
          <cell r="J797" t="str">
            <v/>
          </cell>
          <cell r="K797" t="str">
            <v/>
          </cell>
          <cell r="L797" t="str">
            <v>PLR</v>
          </cell>
          <cell r="M797" t="str">
            <v>Pipeline</v>
          </cell>
          <cell r="N797" t="str">
            <v>RPT</v>
          </cell>
          <cell r="O797" t="str">
            <v>Report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18-Aug-2026 10:57:49</v>
          </cell>
          <cell r="V797" t="str">
            <v>26002z1fdcc@thoresen-jutal.com</v>
          </cell>
          <cell r="W797" t="str">
            <v>18-Aug-2026 12:42:11</v>
          </cell>
          <cell r="X797" t="str">
            <v>Jumpol Sudjitjul</v>
          </cell>
          <cell r="Y797" t="str">
            <v>25-Aug-2026</v>
          </cell>
          <cell r="Z797" t="str">
            <v/>
          </cell>
          <cell r="AA797" t="str">
            <v>Akkarapat Suntornsuttiwat</v>
          </cell>
          <cell r="AB797" t="str">
            <v>27-Aug-2026</v>
          </cell>
          <cell r="AC797" t="str">
            <v>21-Aug-2026 16:21:50</v>
          </cell>
          <cell r="AD797" t="str">
            <v>Pornlert Wanaphattharaphan</v>
          </cell>
          <cell r="AE797" t="str">
            <v>28-Aug-2026</v>
          </cell>
          <cell r="AF797" t="str">
            <v>23-Aug-2026 23:35:36</v>
          </cell>
          <cell r="AG797" t="str">
            <v>AWC-C</v>
          </cell>
          <cell r="AH797" t="str">
            <v>Approved with Comment (Proceed to Rev.C)</v>
          </cell>
          <cell r="AI797" t="str">
            <v>Jumpol Sudjitjul</v>
          </cell>
          <cell r="AJ797" t="str">
            <v>31-Aug-2026</v>
          </cell>
          <cell r="AK797" t="str">
            <v>24-Aug-2026 19:29:05</v>
          </cell>
          <cell r="AL797" t="str">
            <v>24-Aug-2026 13:05:20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MM-ZTK-1F-IPX-PLR-BOD-9001</v>
          </cell>
          <cell r="C798" t="str">
            <v>PIPELINE AND RISER DESIGN BASIS AND DESIGN CRITERIA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B - Engineering Doc</v>
          </cell>
          <cell r="I798" t="str">
            <v>IPX</v>
          </cell>
          <cell r="J798" t="str">
            <v/>
          </cell>
          <cell r="K798" t="str">
            <v/>
          </cell>
          <cell r="L798" t="str">
            <v>PLR</v>
          </cell>
          <cell r="M798" t="str">
            <v>Pipeline</v>
          </cell>
          <cell r="N798" t="str">
            <v>BOD</v>
          </cell>
          <cell r="O798" t="str">
            <v>Basis of Design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29-Apr-2026 19:02:47</v>
          </cell>
          <cell r="V798" t="str">
            <v>kanokon.i@mermaid-group.com</v>
          </cell>
          <cell r="W798" t="str">
            <v>30-Apr-2026 10:21:38</v>
          </cell>
          <cell r="X798" t="str">
            <v>Jumpol Sudjitjul</v>
          </cell>
          <cell r="Y798" t="str">
            <v>11-May-2026</v>
          </cell>
          <cell r="Z798" t="str">
            <v>30-Apr-2026 12:39:54</v>
          </cell>
          <cell r="AA798" t="str">
            <v>Akkarapat Suntornsuttiwat</v>
          </cell>
          <cell r="AB798" t="str">
            <v>13-May-2026</v>
          </cell>
          <cell r="AC798" t="str">
            <v>11-May-2026 08:35:56</v>
          </cell>
          <cell r="AD798" t="str">
            <v>Pornlert Wanaphattharaphan</v>
          </cell>
          <cell r="AE798" t="str">
            <v>14-May-2026</v>
          </cell>
          <cell r="AF798" t="str">
            <v>18-May-2026 23:13:38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15-May-2026</v>
          </cell>
          <cell r="AK798" t="str">
            <v>19-May-2026 14:59:36</v>
          </cell>
          <cell r="AL798" t="str">
            <v>19-May-2026 15:51:20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MM-ZTK-1F-IPX-PLR-BOD-9002</v>
          </cell>
          <cell r="C799" t="str">
            <v>SEISMIC CONSIDERATION FOR SUBSEA PIPELINE IN SEISMIC HAZARDOUS AREA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B - Engineering Doc</v>
          </cell>
          <cell r="I799" t="str">
            <v>IPX</v>
          </cell>
          <cell r="J799" t="str">
            <v/>
          </cell>
          <cell r="K799" t="str">
            <v/>
          </cell>
          <cell r="L799" t="str">
            <v>PLR</v>
          </cell>
          <cell r="M799" t="str">
            <v>Pipeline</v>
          </cell>
          <cell r="N799" t="str">
            <v>BOD</v>
          </cell>
          <cell r="O799" t="str">
            <v>Basis of Design</v>
          </cell>
          <cell r="P799" t="str">
            <v>0</v>
          </cell>
          <cell r="Q799" t="str">
            <v>Submitted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29-Apr-2026 19:03:14</v>
          </cell>
          <cell r="V799" t="str">
            <v>kanokon.i@mermaid-group.com</v>
          </cell>
          <cell r="W799" t="str">
            <v>30-Apr-2026 10:21:53</v>
          </cell>
          <cell r="X799" t="str">
            <v>Jumpol Sudjitjul</v>
          </cell>
          <cell r="Y799" t="str">
            <v>11-May-2026</v>
          </cell>
          <cell r="Z799" t="str">
            <v>30-Apr-2026 12:42:54</v>
          </cell>
          <cell r="AA799" t="str">
            <v>Akkarapat Suntornsuttiwat</v>
          </cell>
          <cell r="AB799" t="str">
            <v>13-May-2026</v>
          </cell>
          <cell r="AC799" t="str">
            <v>11-May-2026 08:37:00</v>
          </cell>
          <cell r="AD799" t="str">
            <v>Pornlert Wanaphattharaphan</v>
          </cell>
          <cell r="AE799" t="str">
            <v>14-May-2026</v>
          </cell>
          <cell r="AF799" t="str">
            <v>18-May-2026 23:14:23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15-May-2026</v>
          </cell>
          <cell r="AK799" t="str">
            <v>19-May-2026 14:35:51</v>
          </cell>
          <cell r="AL799" t="str">
            <v>19-May-2026 08:01:09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MM-ZTK-1F-IPX-PLR-DWG-9000</v>
          </cell>
          <cell r="C800" t="str">
            <v>PIPELINE DRAWING INDEX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C - Engineering Dwg</v>
          </cell>
          <cell r="I800" t="str">
            <v>IPX</v>
          </cell>
          <cell r="J800" t="str">
            <v/>
          </cell>
          <cell r="K800" t="str">
            <v/>
          </cell>
          <cell r="L800" t="str">
            <v>PLR</v>
          </cell>
          <cell r="M800" t="str">
            <v>Pipeline</v>
          </cell>
          <cell r="N800" t="str">
            <v>DWG</v>
          </cell>
          <cell r="O800" t="str">
            <v>General Drawing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26-Jun-2026 20:37:23</v>
          </cell>
          <cell r="V800" t="str">
            <v>26002z1fdcc@thoresen-jutal.com</v>
          </cell>
          <cell r="W800" t="str">
            <v>27-Jun-2026 19:26:49</v>
          </cell>
          <cell r="X800" t="str">
            <v>Jumpol Sudjitjul</v>
          </cell>
          <cell r="Y800" t="str">
            <v>06-Jul-2026</v>
          </cell>
          <cell r="Z800" t="str">
            <v/>
          </cell>
          <cell r="AA800" t="str">
            <v>Akkarapat Suntornsuttiwat</v>
          </cell>
          <cell r="AB800" t="str">
            <v>08-Jul-2026</v>
          </cell>
          <cell r="AC800" t="str">
            <v>29-Jun-2026 17:04:35</v>
          </cell>
          <cell r="AD800" t="str">
            <v>Pornlert Wanaphattharaphan</v>
          </cell>
          <cell r="AE800" t="str">
            <v>09-Jul-2026</v>
          </cell>
          <cell r="AF800" t="str">
            <v>01-Jul-2026 22:17:19</v>
          </cell>
          <cell r="AG800" t="str">
            <v>APPR</v>
          </cell>
          <cell r="AH800" t="str">
            <v>Approved</v>
          </cell>
          <cell r="AI800" t="str">
            <v>Jumpol Sudjitjul</v>
          </cell>
          <cell r="AJ800" t="str">
            <v>10-Jul-2026</v>
          </cell>
          <cell r="AK800" t="str">
            <v>02-Jul-2026 10:10:27</v>
          </cell>
          <cell r="AL800" t="str">
            <v>02-Jul-2026 03:49:42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MM-ZTK-1F-IPX-PLR-DWG-9001</v>
          </cell>
          <cell r="C801" t="str">
            <v>OVERALL FIELD LAYOUT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C - Engineering Dwg</v>
          </cell>
          <cell r="I801" t="str">
            <v>IPX</v>
          </cell>
          <cell r="J801" t="str">
            <v/>
          </cell>
          <cell r="K801" t="str">
            <v/>
          </cell>
          <cell r="L801" t="str">
            <v>PLR</v>
          </cell>
          <cell r="M801" t="str">
            <v>Pipeline</v>
          </cell>
          <cell r="N801" t="str">
            <v>DWG</v>
          </cell>
          <cell r="O801" t="str">
            <v>General Drawing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26-Jun-2026 20:37:48</v>
          </cell>
          <cell r="V801" t="str">
            <v>26002z1fdcc@thoresen-jutal.com</v>
          </cell>
          <cell r="W801" t="str">
            <v>27-Jun-2026 18:52:13</v>
          </cell>
          <cell r="X801" t="str">
            <v>Jumpol Sudjitjul</v>
          </cell>
          <cell r="Y801" t="str">
            <v>06-Jul-2026</v>
          </cell>
          <cell r="Z801" t="str">
            <v/>
          </cell>
          <cell r="AA801" t="str">
            <v>Akkarapat Suntornsuttiwat</v>
          </cell>
          <cell r="AB801" t="str">
            <v>08-Jul-2026</v>
          </cell>
          <cell r="AC801" t="str">
            <v>30-Jun-2026 11:36:13</v>
          </cell>
          <cell r="AD801" t="str">
            <v>Pornlert Wanaphattharaphan</v>
          </cell>
          <cell r="AE801" t="str">
            <v>09-Jul-2026</v>
          </cell>
          <cell r="AF801" t="str">
            <v>02-Jul-2026 00:53:11</v>
          </cell>
          <cell r="AG801" t="str">
            <v>APPR-C</v>
          </cell>
          <cell r="AH801" t="str">
            <v>Approved (Proceed to Rev.C)</v>
          </cell>
          <cell r="AI801" t="str">
            <v>Jumpol Sudjitjul</v>
          </cell>
          <cell r="AJ801" t="str">
            <v>10-Jul-2026</v>
          </cell>
          <cell r="AK801" t="str">
            <v>02-Jul-2026 10:11:17</v>
          </cell>
          <cell r="AL801" t="str">
            <v>02-Jul-2026 03:53:17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MM-ZTK-1F-IPX-PLR-DWG-9002</v>
          </cell>
          <cell r="C802" t="str">
            <v>PIPELINE FIELD JOINT COATING DETAILS DRAWING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C - Engineering Dwg</v>
          </cell>
          <cell r="I802" t="str">
            <v>IPX</v>
          </cell>
          <cell r="J802" t="str">
            <v/>
          </cell>
          <cell r="K802" t="str">
            <v/>
          </cell>
          <cell r="L802" t="str">
            <v>PLR</v>
          </cell>
          <cell r="M802" t="str">
            <v>Pipeline</v>
          </cell>
          <cell r="N802" t="str">
            <v>DWG</v>
          </cell>
          <cell r="O802" t="str">
            <v>General Drawing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20-May-2026 12:49:07</v>
          </cell>
          <cell r="V802" t="str">
            <v>26002z1fdcc@thoresen-jutal.com</v>
          </cell>
          <cell r="W802" t="str">
            <v>20-May-2026 16:06:56</v>
          </cell>
          <cell r="X802" t="str">
            <v>Jumpol Sudjitjul</v>
          </cell>
          <cell r="Y802" t="str">
            <v>27-May-2026</v>
          </cell>
          <cell r="Z802" t="str">
            <v/>
          </cell>
          <cell r="AA802" t="str">
            <v>Akkarapat Suntornsuttiwat</v>
          </cell>
          <cell r="AB802" t="str">
            <v>29-May-2026</v>
          </cell>
          <cell r="AC802" t="str">
            <v>29-May-2026 08:15:35</v>
          </cell>
          <cell r="AD802" t="str">
            <v>Pornlert Wanaphattharaphan</v>
          </cell>
          <cell r="AE802" t="str">
            <v>02-Jun-2026</v>
          </cell>
          <cell r="AF802" t="str">
            <v>09-Jun-2026 00:12:07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04-Jun-2026</v>
          </cell>
          <cell r="AK802" t="str">
            <v>09-Jun-2026 07:51:04</v>
          </cell>
          <cell r="AL802" t="str">
            <v>09-Jun-2026 01:20:19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MM-ZTK-1F-IPX-PLR-DWG-9003</v>
          </cell>
          <cell r="C803" t="str">
            <v>PIPELINE BODY DETAILS DRAWING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C - Engineering Dwg</v>
          </cell>
          <cell r="I803" t="str">
            <v>IPX</v>
          </cell>
          <cell r="J803" t="str">
            <v/>
          </cell>
          <cell r="K803" t="str">
            <v/>
          </cell>
          <cell r="L803" t="str">
            <v>PLR</v>
          </cell>
          <cell r="M803" t="str">
            <v>Pipeline</v>
          </cell>
          <cell r="N803" t="str">
            <v>DWG</v>
          </cell>
          <cell r="O803" t="str">
            <v>General Drawing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26-May-2026 16:52:17</v>
          </cell>
          <cell r="V803" t="str">
            <v>26002z1fdcc@thoresen-jutal.com</v>
          </cell>
          <cell r="W803" t="str">
            <v>27-May-2026 10:11:22</v>
          </cell>
          <cell r="X803" t="str">
            <v>Jumpol Sudjitjul</v>
          </cell>
          <cell r="Y803" t="str">
            <v>05-Jun-2026</v>
          </cell>
          <cell r="Z803" t="str">
            <v/>
          </cell>
          <cell r="AA803" t="str">
            <v>Akkarapat Suntornsuttiwat</v>
          </cell>
          <cell r="AB803" t="str">
            <v>09-Jun-2026</v>
          </cell>
          <cell r="AC803" t="str">
            <v>28-May-2026 15:14:21</v>
          </cell>
          <cell r="AD803" t="str">
            <v>Pornlert Wanaphattharaphan</v>
          </cell>
          <cell r="AE803" t="str">
            <v>10-Jun-2026</v>
          </cell>
          <cell r="AF803" t="str">
            <v>10-Jun-2026 21:27:23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11-Jun-2026</v>
          </cell>
          <cell r="AK803" t="str">
            <v>11-Jun-2026 11:27:48</v>
          </cell>
          <cell r="AL803" t="str">
            <v>11-Jun-2026 05:08:32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MM-ZTK-1F-IPX-PLR-DWG-9004</v>
          </cell>
          <cell r="C804" t="str">
            <v>PIPELINE HOT INDUCTION BEND DETAILS DRAWING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C - Engineering Dwg</v>
          </cell>
          <cell r="I804" t="str">
            <v>IPX</v>
          </cell>
          <cell r="J804" t="str">
            <v/>
          </cell>
          <cell r="K804" t="str">
            <v/>
          </cell>
          <cell r="L804" t="str">
            <v>PLR</v>
          </cell>
          <cell r="M804" t="str">
            <v>Pipeline</v>
          </cell>
          <cell r="N804" t="str">
            <v>DWG</v>
          </cell>
          <cell r="O804" t="str">
            <v>General Drawing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26-May-2026 16:52:43</v>
          </cell>
          <cell r="V804" t="str">
            <v>26002z1fdcc@thoresen-jutal.com</v>
          </cell>
          <cell r="W804" t="str">
            <v>27-May-2026 10:11:42</v>
          </cell>
          <cell r="X804" t="str">
            <v>Jumpol Sudjitjul</v>
          </cell>
          <cell r="Y804" t="str">
            <v>05-Jun-2026</v>
          </cell>
          <cell r="Z804" t="str">
            <v/>
          </cell>
          <cell r="AA804" t="str">
            <v>Akkarapat Suntornsuttiwat</v>
          </cell>
          <cell r="AB804" t="str">
            <v>09-Jun-2026</v>
          </cell>
          <cell r="AC804" t="str">
            <v>28-May-2026 15:15:35</v>
          </cell>
          <cell r="AD804" t="str">
            <v>Pornlert Wanaphattharaphan</v>
          </cell>
          <cell r="AE804" t="str">
            <v>10-Jun-2026</v>
          </cell>
          <cell r="AF804" t="str">
            <v>10-Jun-2026 21:27:38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11-Jun-2026</v>
          </cell>
          <cell r="AK804" t="str">
            <v>11-Jun-2026 11:29:01</v>
          </cell>
          <cell r="AL804" t="str">
            <v>11-Jun-2026 05:09:52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MM-ZTK-1F-IPX-PLR-DWG-9005</v>
          </cell>
          <cell r="C805" t="str">
            <v>PIPELINE ANODE DETAILS DRAWING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C - Engineering Dwg</v>
          </cell>
          <cell r="I805" t="str">
            <v>IPX</v>
          </cell>
          <cell r="J805" t="str">
            <v/>
          </cell>
          <cell r="K805" t="str">
            <v/>
          </cell>
          <cell r="L805" t="str">
            <v>PLR</v>
          </cell>
          <cell r="M805" t="str">
            <v>Pipeline</v>
          </cell>
          <cell r="N805" t="str">
            <v>DWG</v>
          </cell>
          <cell r="O805" t="str">
            <v>General Drawing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26-May-2026 16:53:10</v>
          </cell>
          <cell r="V805" t="str">
            <v>26002z1fdcc@thoresen-jutal.com</v>
          </cell>
          <cell r="W805" t="str">
            <v>27-May-2026 09:31:00</v>
          </cell>
          <cell r="X805" t="str">
            <v>Jumpol Sudjitjul</v>
          </cell>
          <cell r="Y805" t="str">
            <v>05-Jun-2026</v>
          </cell>
          <cell r="Z805" t="str">
            <v>02-Jun-2026 16:22:45</v>
          </cell>
          <cell r="AA805" t="str">
            <v>Akkarapat Suntornsuttiwat</v>
          </cell>
          <cell r="AB805" t="str">
            <v>09-Jun-2026</v>
          </cell>
          <cell r="AC805" t="str">
            <v>11-Jun-2026 08:43:22</v>
          </cell>
          <cell r="AD805" t="str">
            <v>Pornlert Wanaphattharaphan</v>
          </cell>
          <cell r="AE805" t="str">
            <v>10-Jun-2026</v>
          </cell>
          <cell r="AF805" t="str">
            <v>11-Jun-2026 15:43:50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11-Jun-2026</v>
          </cell>
          <cell r="AK805" t="str">
            <v>11-Jun-2026 16:15:03</v>
          </cell>
          <cell r="AL805" t="str">
            <v>11-Jun-2026 09:33:19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MM-ZTK-1F-IPX-PLR-DWG-9006</v>
          </cell>
          <cell r="C806" t="str">
            <v>RISER HANGER FLANGE DRAWING (NPS18)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C - Engineering Dwg</v>
          </cell>
          <cell r="I806" t="str">
            <v>IPX</v>
          </cell>
          <cell r="J806" t="str">
            <v/>
          </cell>
          <cell r="K806" t="str">
            <v/>
          </cell>
          <cell r="L806" t="str">
            <v>PLR</v>
          </cell>
          <cell r="M806" t="str">
            <v>Pipeline</v>
          </cell>
          <cell r="N806" t="str">
            <v>DWG</v>
          </cell>
          <cell r="O806" t="str">
            <v>General Drawing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17-Aug-2026 17:18:35</v>
          </cell>
          <cell r="V806" t="str">
            <v>26002z1fdcc@thoresen-jutal.com</v>
          </cell>
          <cell r="W806" t="str">
            <v>18-Aug-2026 09:13:20</v>
          </cell>
          <cell r="X806" t="str">
            <v>Jumpol Sudjitjul</v>
          </cell>
          <cell r="Y806" t="str">
            <v>25-Aug-2026</v>
          </cell>
          <cell r="Z806" t="str">
            <v/>
          </cell>
          <cell r="AA806" t="str">
            <v>Akkarapat Suntornsuttiwat</v>
          </cell>
          <cell r="AB806" t="str">
            <v>27-Aug-2026</v>
          </cell>
          <cell r="AC806" t="str">
            <v>19-Aug-2026 14:58:17</v>
          </cell>
          <cell r="AD806" t="str">
            <v>Pornlert Wanaphattharaphan</v>
          </cell>
          <cell r="AE806" t="str">
            <v>28-Aug-2026</v>
          </cell>
          <cell r="AF806" t="str">
            <v>23-Aug-2026 23:31:57</v>
          </cell>
          <cell r="AG806" t="str">
            <v>APPR-C</v>
          </cell>
          <cell r="AH806" t="str">
            <v>Approved (Proceed to Rev.C)</v>
          </cell>
          <cell r="AI806" t="str">
            <v>Jumpol Sudjitjul</v>
          </cell>
          <cell r="AJ806" t="str">
            <v>31-Aug-2026</v>
          </cell>
          <cell r="AK806" t="str">
            <v>24-Aug-2026 19:27:40</v>
          </cell>
          <cell r="AL806" t="str">
            <v>24-Aug-2026 12:48:28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MM-ZTK-1F-IPX-PLR-DWG-9007</v>
          </cell>
          <cell r="C807" t="str">
            <v>RISER HANGER FLANGE DRAWING (NPS10)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C - Engineering Dwg</v>
          </cell>
          <cell r="I807" t="str">
            <v>IPX</v>
          </cell>
          <cell r="J807" t="str">
            <v/>
          </cell>
          <cell r="K807" t="str">
            <v/>
          </cell>
          <cell r="L807" t="str">
            <v>PLR</v>
          </cell>
          <cell r="M807" t="str">
            <v>Pipeline</v>
          </cell>
          <cell r="N807" t="str">
            <v>DWG</v>
          </cell>
          <cell r="O807" t="str">
            <v>General Drawing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17-Aug-2026 17:19:02</v>
          </cell>
          <cell r="V807" t="str">
            <v>26002z1fdcc@thoresen-jutal.com</v>
          </cell>
          <cell r="W807" t="str">
            <v>18-Aug-2026 09:14:09</v>
          </cell>
          <cell r="X807" t="str">
            <v>Jumpol Sudjitjul</v>
          </cell>
          <cell r="Y807" t="str">
            <v>25-Aug-2026</v>
          </cell>
          <cell r="Z807" t="str">
            <v/>
          </cell>
          <cell r="AA807" t="str">
            <v>Akkarapat Suntornsuttiwat</v>
          </cell>
          <cell r="AB807" t="str">
            <v>27-Aug-2026</v>
          </cell>
          <cell r="AC807" t="str">
            <v>19-Aug-2026 14:59:35</v>
          </cell>
          <cell r="AD807" t="str">
            <v>Pornlert Wanaphattharaphan</v>
          </cell>
          <cell r="AE807" t="str">
            <v>28-Aug-2026</v>
          </cell>
          <cell r="AF807" t="str">
            <v>23-Aug-2026 23:32:56</v>
          </cell>
          <cell r="AG807" t="str">
            <v>APPR-C</v>
          </cell>
          <cell r="AH807" t="str">
            <v>Approved (Proceed to Rev.C)</v>
          </cell>
          <cell r="AI807" t="str">
            <v>Jumpol Sudjitjul</v>
          </cell>
          <cell r="AJ807" t="str">
            <v>31-Aug-2026</v>
          </cell>
          <cell r="AK807" t="str">
            <v>24-Aug-2026 19:26:56</v>
          </cell>
          <cell r="AL807" t="str">
            <v>24-Aug-2026 12:47:21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MM-ZTK-1F-IPX-PLR-MR-9001</v>
          </cell>
          <cell r="C808" t="str">
            <v>MATERIAL REQUISITION FOR 18" LSAW LINE PIPE, BEND MOTHER PIPE AND HOT INDUCTION BEND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B - Engineering Doc</v>
          </cell>
          <cell r="I808" t="str">
            <v>IPX</v>
          </cell>
          <cell r="J808" t="str">
            <v/>
          </cell>
          <cell r="K808" t="str">
            <v/>
          </cell>
          <cell r="L808" t="str">
            <v>PLR</v>
          </cell>
          <cell r="M808" t="str">
            <v>Pipeline</v>
          </cell>
          <cell r="N808" t="str">
            <v>MR</v>
          </cell>
          <cell r="O808" t="str">
            <v>Material Requisition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26-Jun-2026 19:50:31</v>
          </cell>
          <cell r="V808" t="str">
            <v>26002z1fdcc@thoresen-jutal.com</v>
          </cell>
          <cell r="W808" t="str">
            <v>26-Jun-2026 19:54:41</v>
          </cell>
          <cell r="X808" t="str">
            <v>Jumpol Sudjitjul</v>
          </cell>
          <cell r="Y808" t="str">
            <v>06-Jul-2026</v>
          </cell>
          <cell r="Z808" t="str">
            <v>04-Jul-2026 07:26:04</v>
          </cell>
          <cell r="AA808" t="str">
            <v>Akkarapat Suntornsuttiwat</v>
          </cell>
          <cell r="AB808" t="str">
            <v>08-Jul-2026</v>
          </cell>
          <cell r="AC808" t="str">
            <v>08-Jul-2026 08:59:59</v>
          </cell>
          <cell r="AD808" t="str">
            <v>Pornlert Wanaphattharaphan</v>
          </cell>
          <cell r="AE808" t="str">
            <v>09-Jul-2026</v>
          </cell>
          <cell r="AF808" t="str">
            <v>09-Jul-2026 08:44:02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10-Jul-2026</v>
          </cell>
          <cell r="AK808" t="str">
            <v>09-Jul-2026 10:12:17</v>
          </cell>
          <cell r="AL808" t="str">
            <v>09-Jul-2026 03:54:33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MM-ZTK-1F-IPX-PLR-MR-9002</v>
          </cell>
          <cell r="C809" t="str">
            <v>MATERIAL REQUISITION FOR 10” SMLS LINE PIPE, BEND MOTHER PIPE AND HOT INDUCTION BEND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B - Engineering Doc</v>
          </cell>
          <cell r="I809" t="str">
            <v>IPX</v>
          </cell>
          <cell r="J809" t="str">
            <v/>
          </cell>
          <cell r="K809" t="str">
            <v/>
          </cell>
          <cell r="L809" t="str">
            <v>PLR</v>
          </cell>
          <cell r="M809" t="str">
            <v>Pipeline</v>
          </cell>
          <cell r="N809" t="str">
            <v>MR</v>
          </cell>
          <cell r="O809" t="str">
            <v>Material Requisition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26-Jun-2026 19:51:01</v>
          </cell>
          <cell r="V809" t="str">
            <v>26002z1fdcc@thoresen-jutal.com</v>
          </cell>
          <cell r="W809" t="str">
            <v>27-Jun-2026 19:03:47</v>
          </cell>
          <cell r="X809" t="str">
            <v>Jumpol Sudjitjul</v>
          </cell>
          <cell r="Y809" t="str">
            <v>06-Jul-2026</v>
          </cell>
          <cell r="Z809" t="str">
            <v>04-Jul-2026 07:23:46</v>
          </cell>
          <cell r="AA809" t="str">
            <v>Akkarapat Suntornsuttiwat</v>
          </cell>
          <cell r="AB809" t="str">
            <v>08-Jul-2026</v>
          </cell>
          <cell r="AC809" t="str">
            <v>08-Jul-2026 09:00:51</v>
          </cell>
          <cell r="AD809" t="str">
            <v>Pornlert Wanaphattharaphan</v>
          </cell>
          <cell r="AE809" t="str">
            <v>09-Jul-2026</v>
          </cell>
          <cell r="AF809" t="str">
            <v>09-Jul-2026 08:45:46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10-Jul-2026</v>
          </cell>
          <cell r="AK809" t="str">
            <v>09-Jul-2026 10:12:19</v>
          </cell>
          <cell r="AL809" t="str">
            <v>09-Jul-2026 03:53:17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MM-ZTK-1F-IPX-PLR-MR-9003</v>
          </cell>
          <cell r="C810" t="str">
            <v>MATERIAL REQUISITION FOR PIPELINE EXTERNAL ANTICORROSION COATING &amp; CONCRETE WEIGHT COATING, BEND EXTERNAL ANTICORROSION COATING, AND RISER/SPOOL EXTERNAL ANTICORROSION COATING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B - Engineering Doc</v>
          </cell>
          <cell r="I810" t="str">
            <v>IPX</v>
          </cell>
          <cell r="J810" t="str">
            <v/>
          </cell>
          <cell r="K810" t="str">
            <v/>
          </cell>
          <cell r="L810" t="str">
            <v>PLR</v>
          </cell>
          <cell r="M810" t="str">
            <v>Pipeline</v>
          </cell>
          <cell r="N810" t="str">
            <v>MR</v>
          </cell>
          <cell r="O810" t="str">
            <v>Material Requisition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10-Jul-2026 18:47:26</v>
          </cell>
          <cell r="V810" t="str">
            <v>26002z1fdcc@thoresen-jutal.com</v>
          </cell>
          <cell r="W810" t="str">
            <v>10-Jul-2026 20:27:39</v>
          </cell>
          <cell r="X810" t="str">
            <v>Jumpol Sudjitjul</v>
          </cell>
          <cell r="Y810" t="str">
            <v>20-Jul-2026</v>
          </cell>
          <cell r="Z810" t="str">
            <v>11-Jul-2026 06:21:14</v>
          </cell>
          <cell r="AA810" t="str">
            <v>Akkarapat Suntornsuttiwat</v>
          </cell>
          <cell r="AB810" t="str">
            <v>22-Jul-2026</v>
          </cell>
          <cell r="AC810" t="str">
            <v>16-Jul-2026 09:10:05</v>
          </cell>
          <cell r="AD810" t="str">
            <v>Pornlert Wanaphattharaphan</v>
          </cell>
          <cell r="AE810" t="str">
            <v>23-Jul-2026</v>
          </cell>
          <cell r="AF810" t="str">
            <v>17-Jul-2026 00:20:58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24-Jul-2026</v>
          </cell>
          <cell r="AK810" t="str">
            <v>17-Jul-2026 09:28:06</v>
          </cell>
          <cell r="AL810" t="str">
            <v>17-Jul-2026 03:27:32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MM-ZTK-1F-IPX-PLR-MR-9004</v>
          </cell>
          <cell r="C811" t="str">
            <v>MATERIAL REQUISITION FOR NEOPRENE COATING FOR RISER SPLASH ZONE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B - Engineering Doc</v>
          </cell>
          <cell r="I811" t="str">
            <v>IPX</v>
          </cell>
          <cell r="J811" t="str">
            <v/>
          </cell>
          <cell r="K811" t="str">
            <v/>
          </cell>
          <cell r="L811" t="str">
            <v>PLR</v>
          </cell>
          <cell r="M811" t="str">
            <v>Pipeline</v>
          </cell>
          <cell r="N811" t="str">
            <v>MR</v>
          </cell>
          <cell r="O811" t="str">
            <v>Material Requisition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14-Jul-2026 18:12:24</v>
          </cell>
          <cell r="V811" t="str">
            <v>26002z1fdcc@thoresen-jutal.com</v>
          </cell>
          <cell r="W811" t="str">
            <v>14-Jul-2026 20:05:16</v>
          </cell>
          <cell r="X811" t="str">
            <v>Jumpol Sudjitjul</v>
          </cell>
          <cell r="Y811" t="str">
            <v>22-Jul-2026</v>
          </cell>
          <cell r="Z811" t="str">
            <v>15-Jul-2026 22:57:50</v>
          </cell>
          <cell r="AA811" t="str">
            <v>Akkarapat Suntornsuttiwat</v>
          </cell>
          <cell r="AB811" t="str">
            <v>24-Jul-2026</v>
          </cell>
          <cell r="AC811" t="str">
            <v>23-Jul-2026 08:29:11</v>
          </cell>
          <cell r="AD811" t="str">
            <v>Pornlert Wanaphattharaphan</v>
          </cell>
          <cell r="AE811" t="str">
            <v>27-Jul-2026</v>
          </cell>
          <cell r="AF811" t="str">
            <v>23-Jul-2026 10:12:28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30-Jul-2026</v>
          </cell>
          <cell r="AK811" t="str">
            <v>23-Jul-2026 10:14:25</v>
          </cell>
          <cell r="AL811" t="str">
            <v>23-Jul-2026 03:28:07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MM-ZTK-1F-IPX-PLR-MR-9005</v>
          </cell>
          <cell r="C812" t="str">
            <v>MATERIAL REQUISITION FOR SACRIFICIAL BRACELET ANODES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B - Engineering Doc</v>
          </cell>
          <cell r="I812" t="str">
            <v>IPX</v>
          </cell>
          <cell r="J812" t="str">
            <v/>
          </cell>
          <cell r="K812" t="str">
            <v/>
          </cell>
          <cell r="L812" t="str">
            <v>PLR</v>
          </cell>
          <cell r="M812" t="str">
            <v>Pipeline</v>
          </cell>
          <cell r="N812" t="str">
            <v>MR</v>
          </cell>
          <cell r="O812" t="str">
            <v/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03-Jul-2026 18:24:58</v>
          </cell>
          <cell r="V812" t="str">
            <v>26002z1fdcc@thoresen-jutal.com</v>
          </cell>
          <cell r="W812" t="str">
            <v>03-Jul-2026 19:04:21</v>
          </cell>
          <cell r="X812" t="str">
            <v>Jumpol Sudjitjul</v>
          </cell>
          <cell r="Y812" t="str">
            <v>13-Jul-2026</v>
          </cell>
          <cell r="Z812" t="str">
            <v>15-Jul-2026 13:12:58</v>
          </cell>
          <cell r="AA812" t="str">
            <v>Akkarapat Suntornsuttiwat</v>
          </cell>
          <cell r="AB812" t="str">
            <v>15-Jul-2026</v>
          </cell>
          <cell r="AC812" t="str">
            <v>16-Jul-2026 09:15:33</v>
          </cell>
          <cell r="AD812" t="str">
            <v>Pornlert Wanaphattharaphan</v>
          </cell>
          <cell r="AE812" t="str">
            <v>16-Jul-2026</v>
          </cell>
          <cell r="AF812" t="str">
            <v>17-Jul-2026 00:14:03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17-Jul-2026</v>
          </cell>
          <cell r="AK812" t="str">
            <v>17-Jul-2026 09:26:52</v>
          </cell>
          <cell r="AL812" t="str">
            <v>17-Jul-2026 03:05:36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MM-ZTK-1F-IPX-PLR-MR-9006</v>
          </cell>
          <cell r="C813" t="str">
            <v>MATERIAL REQUISITION FOR FLANGES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B - Engineering Doc</v>
          </cell>
          <cell r="I813" t="str">
            <v>IPX</v>
          </cell>
          <cell r="J813" t="str">
            <v/>
          </cell>
          <cell r="K813" t="str">
            <v/>
          </cell>
          <cell r="L813" t="str">
            <v>PLR</v>
          </cell>
          <cell r="M813" t="str">
            <v>Pipeline</v>
          </cell>
          <cell r="N813" t="str">
            <v>MR</v>
          </cell>
          <cell r="O813" t="str">
            <v/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03-Jul-2026 18:25:24</v>
          </cell>
          <cell r="V813" t="str">
            <v>26002z1fdcc@thoresen-jutal.com</v>
          </cell>
          <cell r="W813" t="str">
            <v>03-Jul-2026 19:04:35</v>
          </cell>
          <cell r="X813" t="str">
            <v>Jumpol Sudjitjul</v>
          </cell>
          <cell r="Y813" t="str">
            <v>13-Jul-2026</v>
          </cell>
          <cell r="Z813" t="str">
            <v>15-Jul-2026 13:14:09</v>
          </cell>
          <cell r="AA813" t="str">
            <v>Akkarapat Suntornsuttiwat</v>
          </cell>
          <cell r="AB813" t="str">
            <v>15-Jul-2026</v>
          </cell>
          <cell r="AC813" t="str">
            <v>16-Jul-2026 09:21:10</v>
          </cell>
          <cell r="AD813" t="str">
            <v>Pornlert Wanaphattharaphan</v>
          </cell>
          <cell r="AE813" t="str">
            <v>16-Jul-2026</v>
          </cell>
          <cell r="AF813" t="str">
            <v>17-Jul-2026 00:14:21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17-Jul-2026</v>
          </cell>
          <cell r="AK813" t="str">
            <v>17-Jul-2026 09:26:13</v>
          </cell>
          <cell r="AL813" t="str">
            <v>17-Jul-2026 03:04:22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MM-ZTK-1F-IPX-PLR-MR-9007</v>
          </cell>
          <cell r="C814" t="str">
            <v>MATERIAL REQUISITION FOR FITTINGS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B - Engineering Doc</v>
          </cell>
          <cell r="I814" t="str">
            <v>IPX</v>
          </cell>
          <cell r="J814" t="str">
            <v/>
          </cell>
          <cell r="K814" t="str">
            <v/>
          </cell>
          <cell r="L814" t="str">
            <v>PLR</v>
          </cell>
          <cell r="M814" t="str">
            <v>Pipeline</v>
          </cell>
          <cell r="N814" t="str">
            <v>MR</v>
          </cell>
          <cell r="O814" t="str">
            <v>Material Requisition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03-Jul-2026 18:25:50</v>
          </cell>
          <cell r="V814" t="str">
            <v>26002z1fdcc@thoresen-jutal.com</v>
          </cell>
          <cell r="W814" t="str">
            <v>03-Jul-2026 19:04:50</v>
          </cell>
          <cell r="X814" t="str">
            <v>Jumpol Sudjitjul</v>
          </cell>
          <cell r="Y814" t="str">
            <v>13-Jul-2026</v>
          </cell>
          <cell r="Z814" t="str">
            <v>15-Jul-2026 13:22:43</v>
          </cell>
          <cell r="AA814" t="str">
            <v>Akkarapat Suntornsuttiwat</v>
          </cell>
          <cell r="AB814" t="str">
            <v>15-Jul-2026</v>
          </cell>
          <cell r="AC814" t="str">
            <v>16-Jul-2026 09:23:30</v>
          </cell>
          <cell r="AD814" t="str">
            <v>Pornlert Wanaphattharaphan</v>
          </cell>
          <cell r="AE814" t="str">
            <v>16-Jul-2026</v>
          </cell>
          <cell r="AF814" t="str">
            <v>17-Jul-2026 00:15:55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17-Jul-2026</v>
          </cell>
          <cell r="AK814" t="str">
            <v>17-Jul-2026 09:25:48</v>
          </cell>
          <cell r="AL814" t="str">
            <v>17-Jul-2026 03:03:04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MM-ZTK-1F-IPX-PLR-MR-9008</v>
          </cell>
          <cell r="C815" t="str">
            <v>MATERIAL REQUISITION FOR GASKETS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B - Engineering Doc</v>
          </cell>
          <cell r="I815" t="str">
            <v>IPX</v>
          </cell>
          <cell r="J815" t="str">
            <v/>
          </cell>
          <cell r="K815" t="str">
            <v/>
          </cell>
          <cell r="L815" t="str">
            <v>PLR</v>
          </cell>
          <cell r="M815" t="str">
            <v>Pipeline</v>
          </cell>
          <cell r="N815" t="str">
            <v>MR</v>
          </cell>
          <cell r="O815" t="str">
            <v>Material Requisition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03-Jul-2026 18:26:16</v>
          </cell>
          <cell r="V815" t="str">
            <v>26002z1fdcc@thoresen-jutal.com</v>
          </cell>
          <cell r="W815" t="str">
            <v>03-Jul-2026 19:05:03</v>
          </cell>
          <cell r="X815" t="str">
            <v>Jumpol Sudjitjul</v>
          </cell>
          <cell r="Y815" t="str">
            <v>13-Jul-2026</v>
          </cell>
          <cell r="Z815" t="str">
            <v>15-Jul-2026 13:23:07</v>
          </cell>
          <cell r="AA815" t="str">
            <v>Akkarapat Suntornsuttiwat</v>
          </cell>
          <cell r="AB815" t="str">
            <v>15-Jul-2026</v>
          </cell>
          <cell r="AC815" t="str">
            <v>16-Jul-2026 09:25:32</v>
          </cell>
          <cell r="AD815" t="str">
            <v>Pornlert Wanaphattharaphan</v>
          </cell>
          <cell r="AE815" t="str">
            <v>16-Jul-2026</v>
          </cell>
          <cell r="AF815" t="str">
            <v>17-Jul-2026 00:15:20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17-Jul-2026</v>
          </cell>
          <cell r="AK815" t="str">
            <v>17-Jul-2026 09:23:51</v>
          </cell>
          <cell r="AL815" t="str">
            <v>17-Jul-2026 03:01:48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MM-ZTK-1F-IPX-PLR-MR-9009</v>
          </cell>
          <cell r="C816" t="str">
            <v>MATERIAL REQUISITION FOR FASTENERS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B - Engineering Doc</v>
          </cell>
          <cell r="I816" t="str">
            <v>IPX</v>
          </cell>
          <cell r="J816" t="str">
            <v/>
          </cell>
          <cell r="K816" t="str">
            <v/>
          </cell>
          <cell r="L816" t="str">
            <v>PLR</v>
          </cell>
          <cell r="M816" t="str">
            <v>Pipeline</v>
          </cell>
          <cell r="N816" t="str">
            <v>MR</v>
          </cell>
          <cell r="O816" t="str">
            <v>Material Requisition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03-Jul-2026 18:26:44</v>
          </cell>
          <cell r="V816" t="str">
            <v>26002z1fdcc@thoresen-jutal.com</v>
          </cell>
          <cell r="W816" t="str">
            <v>03-Jul-2026 19:05:19</v>
          </cell>
          <cell r="X816" t="str">
            <v>Jumpol Sudjitjul</v>
          </cell>
          <cell r="Y816" t="str">
            <v>13-Jul-2026</v>
          </cell>
          <cell r="Z816" t="str">
            <v>15-Jul-2026 13:23:31</v>
          </cell>
          <cell r="AA816" t="str">
            <v>Akkarapat Suntornsuttiwat</v>
          </cell>
          <cell r="AB816" t="str">
            <v>15-Jul-2026</v>
          </cell>
          <cell r="AC816" t="str">
            <v>16-Jul-2026 09:27:49</v>
          </cell>
          <cell r="AD816" t="str">
            <v>Pornlert Wanaphattharaphan</v>
          </cell>
          <cell r="AE816" t="str">
            <v>16-Jul-2026</v>
          </cell>
          <cell r="AF816" t="str">
            <v>17-Jul-2026 00:16:40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17-Jul-2026</v>
          </cell>
          <cell r="AK816" t="str">
            <v>17-Jul-2026 09:21:48</v>
          </cell>
          <cell r="AL816" t="str">
            <v>17-Jul-2026 03:00:31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MM-ZTK-1F-IPX-PLR-MR-9010</v>
          </cell>
          <cell r="C817" t="str">
            <v>MATERIAL REQUISITION FOR FIELD JOINT COATING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B - Engineering Doc</v>
          </cell>
          <cell r="I817" t="str">
            <v>IPX</v>
          </cell>
          <cell r="J817" t="str">
            <v/>
          </cell>
          <cell r="K817" t="str">
            <v/>
          </cell>
          <cell r="L817" t="str">
            <v>PLR</v>
          </cell>
          <cell r="M817" t="str">
            <v>Pipeline</v>
          </cell>
          <cell r="N817" t="str">
            <v>MR</v>
          </cell>
          <cell r="O817" t="str">
            <v>Material Requisition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16-Jul-2026 18:48:03</v>
          </cell>
          <cell r="V817" t="str">
            <v>26002z1fdcc@thoresen-jutal.com</v>
          </cell>
          <cell r="W817" t="str">
            <v>16-Jul-2026 20:58:10</v>
          </cell>
          <cell r="X817" t="str">
            <v>Jumpol Sudjitjul</v>
          </cell>
          <cell r="Y817" t="str">
            <v>24-Jul-2026</v>
          </cell>
          <cell r="Z817" t="str">
            <v>18-Jul-2026 08:56:58</v>
          </cell>
          <cell r="AA817" t="str">
            <v>Akkarapat Suntornsuttiwat</v>
          </cell>
          <cell r="AB817" t="str">
            <v>30-Jul-2026</v>
          </cell>
          <cell r="AC817" t="str">
            <v>23-Jul-2026 08:32:15</v>
          </cell>
          <cell r="AD817" t="str">
            <v>Pornlert Wanaphattharaphan</v>
          </cell>
          <cell r="AE817" t="str">
            <v>31-Jul-2026</v>
          </cell>
          <cell r="AF817" t="str">
            <v>23-Jul-2026 10:14:31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>03-Aug-2026</v>
          </cell>
          <cell r="AK817" t="str">
            <v>23-Jul-2026 10:16:52</v>
          </cell>
          <cell r="AL817" t="str">
            <v>23-Jul-2026 03:30:29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MM-ZTK-1F-IPX-PLR-MTO-9001</v>
          </cell>
          <cell r="C818" t="str">
            <v>MATERIAL TAKE OFF FOR 18" LSAW LINE PIPE AND BEND MOTHER-PIPE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B - Engineering Doc</v>
          </cell>
          <cell r="I818" t="str">
            <v>IPX</v>
          </cell>
          <cell r="J818" t="str">
            <v/>
          </cell>
          <cell r="K818" t="str">
            <v/>
          </cell>
          <cell r="L818" t="str">
            <v>PLR</v>
          </cell>
          <cell r="M818" t="str">
            <v>Pipeline</v>
          </cell>
          <cell r="N818" t="str">
            <v>MTO</v>
          </cell>
          <cell r="O818" t="str">
            <v>Material Take Off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09-Jun-2026 17:23:16</v>
          </cell>
          <cell r="V818" t="str">
            <v>26002z1fdcc@thoresen-jutal.com</v>
          </cell>
          <cell r="W818" t="str">
            <v>10-Jun-2026 08:29:51</v>
          </cell>
          <cell r="X818" t="str">
            <v>Jumpol Sudjitjul</v>
          </cell>
          <cell r="Y818" t="str">
            <v>17-Jun-2026</v>
          </cell>
          <cell r="Z818" t="str">
            <v>10-Jun-2026 12:03:17</v>
          </cell>
          <cell r="AA818" t="str">
            <v>Akkarapat Suntornsuttiwat</v>
          </cell>
          <cell r="AB818" t="str">
            <v>19-Jun-2026</v>
          </cell>
          <cell r="AC818" t="str">
            <v>15-Jun-2026 09:25:23</v>
          </cell>
          <cell r="AD818" t="str">
            <v>Pornlert Wanaphattharaphan</v>
          </cell>
          <cell r="AE818" t="str">
            <v>22-Jun-2026</v>
          </cell>
          <cell r="AF818" t="str">
            <v>21-Jun-2026 00:26:28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23-Jun-2026</v>
          </cell>
          <cell r="AK818" t="str">
            <v>22-Jun-2026 12:58:06</v>
          </cell>
          <cell r="AL818" t="str">
            <v>22-Jun-2026 06:52:18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MM-ZTK-1F-IPX-PLR-MTO-9002</v>
          </cell>
          <cell r="C819" t="str">
            <v>MATERIAL TAKE OFF FOR 10" SEAMLESS LINE PIPE AND BEND MOTHER-PIPE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B - Engineering Doc</v>
          </cell>
          <cell r="I819" t="str">
            <v>IPX</v>
          </cell>
          <cell r="J819" t="str">
            <v/>
          </cell>
          <cell r="K819" t="str">
            <v/>
          </cell>
          <cell r="L819" t="str">
            <v>PLR</v>
          </cell>
          <cell r="M819" t="str">
            <v>Pipeline</v>
          </cell>
          <cell r="N819" t="str">
            <v>MTO</v>
          </cell>
          <cell r="O819" t="str">
            <v>Material Take Off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08-Jun-2026 14:32:21</v>
          </cell>
          <cell r="V819" t="str">
            <v>26002z1fdcc@thoresen-jutal.com</v>
          </cell>
          <cell r="W819" t="str">
            <v>08-Jun-2026 17:21:15</v>
          </cell>
          <cell r="X819" t="str">
            <v>Jumpol Sudjitjul</v>
          </cell>
          <cell r="Y819" t="str">
            <v>16-Jun-2026</v>
          </cell>
          <cell r="Z819" t="str">
            <v/>
          </cell>
          <cell r="AA819" t="str">
            <v>Akkarapat Suntornsuttiwat</v>
          </cell>
          <cell r="AB819" t="str">
            <v>18-Jun-2026</v>
          </cell>
          <cell r="AC819" t="str">
            <v>15-Jun-2026 09:23:48</v>
          </cell>
          <cell r="AD819" t="str">
            <v>Pornlert Wanaphattharaphan</v>
          </cell>
          <cell r="AE819" t="str">
            <v>19-Jun-2026</v>
          </cell>
          <cell r="AF819" t="str">
            <v>20-Jun-2026 21:44:26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22-Jun-2026</v>
          </cell>
          <cell r="AK819" t="str">
            <v>22-Jun-2026 12:58:30</v>
          </cell>
          <cell r="AL819" t="str">
            <v>22-Jun-2026 06:55:40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MM-ZTK-1F-IPX-PLR-MTO-9003</v>
          </cell>
          <cell r="C820" t="str">
            <v>MATERIAL TAKE OFF FOR CONCRETE WEIGHT COATING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B - Engineering Doc</v>
          </cell>
          <cell r="I820" t="str">
            <v>IPX</v>
          </cell>
          <cell r="J820" t="str">
            <v/>
          </cell>
          <cell r="K820" t="str">
            <v/>
          </cell>
          <cell r="L820" t="str">
            <v>PLR</v>
          </cell>
          <cell r="M820" t="str">
            <v>Pipeline</v>
          </cell>
          <cell r="N820" t="str">
            <v>MTO</v>
          </cell>
          <cell r="O820" t="str">
            <v>Material Take Off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24-Jun-2026 13:20:27</v>
          </cell>
          <cell r="V820" t="str">
            <v>26002z1fdcc@thoresen-jutal.com</v>
          </cell>
          <cell r="W820" t="str">
            <v>24-Jun-2026 14:57:45</v>
          </cell>
          <cell r="X820" t="str">
            <v>Jumpol Sudjitjul</v>
          </cell>
          <cell r="Y820" t="str">
            <v>01-Jul-2026</v>
          </cell>
          <cell r="Z820" t="str">
            <v>26-Jun-2026 09:58:00</v>
          </cell>
          <cell r="AA820" t="str">
            <v>Akkarapat Suntornsuttiwat</v>
          </cell>
          <cell r="AB820" t="str">
            <v>03-Jul-2026</v>
          </cell>
          <cell r="AC820" t="str">
            <v>26-Jun-2026 14:11:14</v>
          </cell>
          <cell r="AD820" t="str">
            <v>Pornlert Wanaphattharaphan</v>
          </cell>
          <cell r="AE820" t="str">
            <v>06-Jul-2026</v>
          </cell>
          <cell r="AF820" t="str">
            <v>29-Jun-2026 01:22:46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07-Jul-2026</v>
          </cell>
          <cell r="AK820" t="str">
            <v>30-Jun-2026 09:34:11</v>
          </cell>
          <cell r="AL820" t="str">
            <v>30-Jun-2026 03:47:09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MM-ZTK-1F-IPX-PLR-MTO-9004</v>
          </cell>
          <cell r="C821" t="str">
            <v>MATERIAL TAKE OFF FOR HOT INDUCTION BENDS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B - Engineering Doc</v>
          </cell>
          <cell r="I821" t="str">
            <v>IPX</v>
          </cell>
          <cell r="J821" t="str">
            <v/>
          </cell>
          <cell r="K821" t="str">
            <v/>
          </cell>
          <cell r="L821" t="str">
            <v>PLR</v>
          </cell>
          <cell r="M821" t="str">
            <v>Pipeline</v>
          </cell>
          <cell r="N821" t="str">
            <v>MTO</v>
          </cell>
          <cell r="O821" t="str">
            <v>Material Take Off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26-Jun-2026 16:40:57</v>
          </cell>
          <cell r="V821" t="str">
            <v>26002z1fdcc@thoresen-jutal.com</v>
          </cell>
          <cell r="W821" t="str">
            <v>27-Jun-2026 19:00:50</v>
          </cell>
          <cell r="X821" t="str">
            <v>Jumpol Sudjitjul</v>
          </cell>
          <cell r="Y821" t="str">
            <v>06-Jul-2026</v>
          </cell>
          <cell r="Z821" t="str">
            <v/>
          </cell>
          <cell r="AA821" t="str">
            <v>Akkarapat Suntornsuttiwat</v>
          </cell>
          <cell r="AB821" t="str">
            <v>08-Jul-2026</v>
          </cell>
          <cell r="AC821" t="str">
            <v>02-Jul-2026 09:07:01</v>
          </cell>
          <cell r="AD821" t="str">
            <v>Pornlert Wanaphattharaphan</v>
          </cell>
          <cell r="AE821" t="str">
            <v>09-Jul-2026</v>
          </cell>
          <cell r="AF821" t="str">
            <v>04-Jul-2026 20:02:42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  <cell r="AJ821" t="str">
            <v>10-Jul-2026</v>
          </cell>
          <cell r="AK821" t="str">
            <v>05-Jul-2026 10:40:57</v>
          </cell>
          <cell r="AL821" t="str">
            <v>05-Jul-2026 04:20:29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MM-ZTK-1F-IPX-PLR-MTO-9005</v>
          </cell>
          <cell r="C822" t="str">
            <v>MATERIAL TAKE OFF FOR PIPELINE /RISER EXTERNAL ANTI-CORROSION COATING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B - Engineering Doc</v>
          </cell>
          <cell r="I822" t="str">
            <v>IPX</v>
          </cell>
          <cell r="J822" t="str">
            <v/>
          </cell>
          <cell r="K822" t="str">
            <v/>
          </cell>
          <cell r="L822" t="str">
            <v>PLR</v>
          </cell>
          <cell r="M822" t="str">
            <v>Pipeline</v>
          </cell>
          <cell r="N822" t="str">
            <v>MTO</v>
          </cell>
          <cell r="O822" t="str">
            <v>Material Take Off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01-Jul-2026 18:00:09</v>
          </cell>
          <cell r="V822" t="str">
            <v>26002z1fdcc@thoresen-jutal.com</v>
          </cell>
          <cell r="W822" t="str">
            <v>02-Jul-2026 14:00:04</v>
          </cell>
          <cell r="X822" t="str">
            <v>Jumpol Sudjitjul</v>
          </cell>
          <cell r="Y822" t="str">
            <v>09-Jul-2026</v>
          </cell>
          <cell r="Z822" t="str">
            <v>02-Jul-2026 14:33:17</v>
          </cell>
          <cell r="AA822" t="str">
            <v>Akkarapat Suntornsuttiwat</v>
          </cell>
          <cell r="AB822" t="str">
            <v>13-Jul-2026</v>
          </cell>
          <cell r="AC822" t="str">
            <v>02-Jul-2026 16:48:31</v>
          </cell>
          <cell r="AD822" t="str">
            <v>Pornlert Wanaphattharaphan</v>
          </cell>
          <cell r="AE822" t="str">
            <v>14-Jul-2026</v>
          </cell>
          <cell r="AF822" t="str">
            <v>02-Jul-2026 22:39:09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  <cell r="AJ822" t="str">
            <v>15-Jul-2026</v>
          </cell>
          <cell r="AK822" t="str">
            <v>03-Jul-2026 11:29:56</v>
          </cell>
          <cell r="AL822" t="str">
            <v>03-Jul-2026 04:59:22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MM-ZTK-1F-IPX-PLR-MTO-9006</v>
          </cell>
          <cell r="C823" t="str">
            <v>MATERIAL TAKE OFF FOR SACRIFICIAL BRACELET ANODE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B - Engineering Doc</v>
          </cell>
          <cell r="I823" t="str">
            <v>IPX</v>
          </cell>
          <cell r="J823" t="str">
            <v/>
          </cell>
          <cell r="K823" t="str">
            <v/>
          </cell>
          <cell r="L823" t="str">
            <v>PLR</v>
          </cell>
          <cell r="M823" t="str">
            <v>Pipeline</v>
          </cell>
          <cell r="N823" t="str">
            <v>MTO</v>
          </cell>
          <cell r="O823" t="str">
            <v>Material Take Off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05-Jun-2026 13:52:48</v>
          </cell>
          <cell r="V823" t="str">
            <v>26002z1fdcc@thoresen-jutal.com</v>
          </cell>
          <cell r="W823" t="str">
            <v>05-Jun-2026 14:24:56</v>
          </cell>
          <cell r="X823" t="str">
            <v>Jumpol Sudjitjul</v>
          </cell>
          <cell r="Y823" t="str">
            <v>12-Jun-2026</v>
          </cell>
          <cell r="Z823" t="str">
            <v/>
          </cell>
          <cell r="AA823" t="str">
            <v>Akkarapat Suntornsuttiwat</v>
          </cell>
          <cell r="AB823" t="str">
            <v>16-Jun-2026</v>
          </cell>
          <cell r="AC823" t="str">
            <v>15-Jun-2026 09:22:35</v>
          </cell>
          <cell r="AD823" t="str">
            <v>Pornlert Wanaphattharaphan</v>
          </cell>
          <cell r="AE823" t="str">
            <v>17-Jun-2026</v>
          </cell>
          <cell r="AF823" t="str">
            <v>18-Jun-2026 09:56:07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  <cell r="AJ823" t="str">
            <v>18-Jun-2026</v>
          </cell>
          <cell r="AK823" t="str">
            <v>18-Jun-2026 10:25:35</v>
          </cell>
          <cell r="AL823" t="str">
            <v>18-Jun-2026 04:19:32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MM-ZTK-1F-IPX-PLR-MTO-9007</v>
          </cell>
          <cell r="C824" t="str">
            <v>MATERIAL TAKE OFF FOR FLANGES, FITTINGS, GASKETS AND FASTENERS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B - Engineering Doc</v>
          </cell>
          <cell r="I824" t="str">
            <v>IPX</v>
          </cell>
          <cell r="J824" t="str">
            <v/>
          </cell>
          <cell r="K824" t="str">
            <v/>
          </cell>
          <cell r="L824" t="str">
            <v>PLR</v>
          </cell>
          <cell r="M824" t="str">
            <v>Pipeline</v>
          </cell>
          <cell r="N824" t="str">
            <v>MTO</v>
          </cell>
          <cell r="O824" t="str">
            <v>Material Take Off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26-Jun-2026 16:41:32</v>
          </cell>
          <cell r="V824" t="str">
            <v>26002z1fdcc@thoresen-jutal.com</v>
          </cell>
          <cell r="W824" t="str">
            <v>26-Jun-2026 17:10:56</v>
          </cell>
          <cell r="X824" t="str">
            <v>Jumpol Sudjitjul</v>
          </cell>
          <cell r="Y824" t="str">
            <v>06-Jul-2026</v>
          </cell>
          <cell r="Z824" t="str">
            <v>27-Jun-2026 06:56:33</v>
          </cell>
          <cell r="AA824" t="str">
            <v>Akkarapat Suntornsuttiwat</v>
          </cell>
          <cell r="AB824" t="str">
            <v>08-Jul-2026</v>
          </cell>
          <cell r="AC824" t="str">
            <v>02-Jul-2026 15:53:46</v>
          </cell>
          <cell r="AD824" t="str">
            <v>Pornlert Wanaphattharaphan</v>
          </cell>
          <cell r="AE824" t="str">
            <v>09-Jul-2026</v>
          </cell>
          <cell r="AF824" t="str">
            <v>04-Jul-2026 22:07:54</v>
          </cell>
          <cell r="AG824" t="str">
            <v>AWC</v>
          </cell>
          <cell r="AH824" t="str">
            <v>Approved with Comment</v>
          </cell>
          <cell r="AI824" t="str">
            <v>Jumpol Sudjitjul</v>
          </cell>
          <cell r="AJ824" t="str">
            <v>10-Jul-2026</v>
          </cell>
          <cell r="AK824" t="str">
            <v>05-Jul-2026 10:41:58</v>
          </cell>
          <cell r="AL824" t="str">
            <v>05-Jul-2026 04:24:21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MM-ZTK-1F-IPX-PLR-MTO-9008</v>
          </cell>
          <cell r="C825" t="str">
            <v>MATERIAL TAKE OFF FOR FIELD JOINT COATING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B - Engineering Doc</v>
          </cell>
          <cell r="I825" t="str">
            <v>IPX</v>
          </cell>
          <cell r="J825" t="str">
            <v/>
          </cell>
          <cell r="K825" t="str">
            <v/>
          </cell>
          <cell r="L825" t="str">
            <v>PLR</v>
          </cell>
          <cell r="M825" t="str">
            <v>Pipeline</v>
          </cell>
          <cell r="N825" t="str">
            <v>MTO</v>
          </cell>
          <cell r="O825" t="str">
            <v>Material Take Off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03-Jul-2026 13:35:31</v>
          </cell>
          <cell r="V825" t="str">
            <v>26002z1fdcc@thoresen-jutal.com</v>
          </cell>
          <cell r="W825" t="str">
            <v>03-Jul-2026 14:18:37</v>
          </cell>
          <cell r="X825" t="str">
            <v>Jumpol Sudjitjul</v>
          </cell>
          <cell r="Y825" t="str">
            <v>10-Jul-2026</v>
          </cell>
          <cell r="Z825" t="str">
            <v>03-Jul-2026 16:14:57</v>
          </cell>
          <cell r="AA825" t="str">
            <v>Akkarapat Suntornsuttiwat</v>
          </cell>
          <cell r="AB825" t="str">
            <v>14-Jul-2026</v>
          </cell>
          <cell r="AC825" t="str">
            <v>07-Jul-2026 15:43:43</v>
          </cell>
          <cell r="AD825" t="str">
            <v>Pornlert Wanaphattharaphan</v>
          </cell>
          <cell r="AE825" t="str">
            <v>15-Jul-2026</v>
          </cell>
          <cell r="AF825" t="str">
            <v>14-Jul-2026 13:46:21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  <cell r="AJ825" t="str">
            <v>16-Jul-2026</v>
          </cell>
          <cell r="AK825" t="str">
            <v>14-Jul-2026 14:18:33</v>
          </cell>
          <cell r="AL825" t="str">
            <v>14-Jul-2026 08:23:59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MM-ZTK-1F-IPX-PLR-RPT-9001</v>
          </cell>
          <cell r="C826" t="str">
            <v>PIPELINE WALL THICKNESS ANALYSIS REPORT (IP20, IP21, IP22, IP23)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B - Engineering Doc</v>
          </cell>
          <cell r="I826" t="str">
            <v>IPX</v>
          </cell>
          <cell r="J826" t="str">
            <v/>
          </cell>
          <cell r="K826" t="str">
            <v/>
          </cell>
          <cell r="L826" t="str">
            <v>PLR</v>
          </cell>
          <cell r="M826" t="str">
            <v>Pipeline</v>
          </cell>
          <cell r="N826" t="str">
            <v>RPT</v>
          </cell>
          <cell r="O826" t="str">
            <v>Report</v>
          </cell>
          <cell r="P826" t="str">
            <v>0</v>
          </cell>
          <cell r="Q826" t="str">
            <v>Submitted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15-May-2026 10:53:22</v>
          </cell>
          <cell r="V826" t="str">
            <v>26002z1fdcc@thoresen-jutal.com</v>
          </cell>
          <cell r="W826" t="str">
            <v>15-May-2026 18:17:11</v>
          </cell>
          <cell r="X826" t="str">
            <v>Jumpol Sudjitjul</v>
          </cell>
          <cell r="Y826" t="str">
            <v>25-May-2026</v>
          </cell>
          <cell r="Z826" t="str">
            <v/>
          </cell>
          <cell r="AA826" t="str">
            <v>Akkarapat Suntornsuttiwat</v>
          </cell>
          <cell r="AB826" t="str">
            <v>27-May-2026</v>
          </cell>
          <cell r="AC826" t="str">
            <v>20-May-2026 08:31:00</v>
          </cell>
          <cell r="AD826" t="str">
            <v>Pornlert Wanaphattharaphan</v>
          </cell>
          <cell r="AE826" t="str">
            <v>28-May-2026</v>
          </cell>
          <cell r="AF826" t="str">
            <v>31-May-2026 01:50:40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  <cell r="AJ826" t="str">
            <v>29-May-2026</v>
          </cell>
          <cell r="AK826" t="str">
            <v>31-May-2026 20:54:45</v>
          </cell>
          <cell r="AL826" t="str">
            <v>31-May-2026 14:41:04</v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MM-ZTK-1F-IPX-PLR-RPT-9002</v>
          </cell>
          <cell r="C827" t="str">
            <v>PIPELINE ON-BOTTOM STABILITY ANALYSIS (IP20, IP21,IP22, IP23)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B - Engineering Doc</v>
          </cell>
          <cell r="I827" t="str">
            <v>IPX</v>
          </cell>
          <cell r="J827" t="str">
            <v/>
          </cell>
          <cell r="K827" t="str">
            <v/>
          </cell>
          <cell r="L827" t="str">
            <v>PLR</v>
          </cell>
          <cell r="M827" t="str">
            <v>Pipeline</v>
          </cell>
          <cell r="N827" t="str">
            <v>RPT</v>
          </cell>
          <cell r="O827" t="str">
            <v>Report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22-May-2026 10:58:00</v>
          </cell>
          <cell r="V827" t="str">
            <v>26002z1fdcc@thoresen-jutal.com</v>
          </cell>
          <cell r="W827" t="str">
            <v>22-May-2026 12:45:36</v>
          </cell>
          <cell r="X827" t="str">
            <v>Jumpol Sudjitjul</v>
          </cell>
          <cell r="Y827" t="str">
            <v>29-May-2026</v>
          </cell>
          <cell r="Z827" t="str">
            <v/>
          </cell>
          <cell r="AA827" t="str">
            <v>Akkarapat Suntornsuttiwat</v>
          </cell>
          <cell r="AB827" t="str">
            <v>04-Jun-2026</v>
          </cell>
          <cell r="AC827" t="str">
            <v>27-May-2026 08:37:10</v>
          </cell>
          <cell r="AD827" t="str">
            <v>Pornlert Wanaphattharaphan</v>
          </cell>
          <cell r="AE827" t="str">
            <v>05-Jun-2026</v>
          </cell>
          <cell r="AF827" t="str">
            <v>08-Jun-2026 23:55:26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08-Jun-2026</v>
          </cell>
          <cell r="AK827" t="str">
            <v>09-Jun-2026 07:51:29</v>
          </cell>
          <cell r="AL827" t="str">
            <v>09-Jun-2026 01:21:47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MM-ZTK-1F-IPX-PLR-RPT-9003</v>
          </cell>
          <cell r="C828" t="str">
            <v>PIPELINE FAULT CROSSING ANALYSIS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B - Engineering Doc</v>
          </cell>
          <cell r="I828" t="str">
            <v>IPX</v>
          </cell>
          <cell r="J828" t="str">
            <v/>
          </cell>
          <cell r="K828" t="str">
            <v/>
          </cell>
          <cell r="L828" t="str">
            <v>PLR</v>
          </cell>
          <cell r="M828" t="str">
            <v>Pipeline</v>
          </cell>
          <cell r="N828" t="str">
            <v>RPT</v>
          </cell>
          <cell r="O828" t="str">
            <v>Report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11-Jun-2026 15:27:02</v>
          </cell>
          <cell r="V828" t="str">
            <v>26002z1fdcc@thoresen-jutal.com</v>
          </cell>
          <cell r="W828" t="str">
            <v>11-Jun-2026 15:35:35</v>
          </cell>
          <cell r="X828" t="str">
            <v>Jumpol Sudjitjul</v>
          </cell>
          <cell r="Y828" t="str">
            <v>18-Jun-2026</v>
          </cell>
          <cell r="Z828" t="str">
            <v/>
          </cell>
          <cell r="AA828" t="str">
            <v>Akkarapat Suntornsuttiwat</v>
          </cell>
          <cell r="AB828" t="str">
            <v>22-Jun-2026</v>
          </cell>
          <cell r="AC828" t="str">
            <v>18-Jun-2026 08:35:50</v>
          </cell>
          <cell r="AD828" t="str">
            <v>Pornlert Wanaphattharaphan</v>
          </cell>
          <cell r="AE828" t="str">
            <v>23-Jun-2026</v>
          </cell>
          <cell r="AF828" t="str">
            <v>21-Jun-2026 08:15:04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24-Jun-2026</v>
          </cell>
          <cell r="AK828" t="str">
            <v>22-Jun-2026 12:59:20</v>
          </cell>
          <cell r="AL828" t="str">
            <v>22-Jun-2026 06:57:20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MM-ZTK-1F-IPX-PLR-RPT-9004</v>
          </cell>
          <cell r="C829" t="str">
            <v>PIPELINE EXTERNAL ANTI-CORROSION COATING AND CATHODIC PROTECTION DESIGN (IP20, IP21, IP22, IP23)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B - Engineering Doc</v>
          </cell>
          <cell r="I829" t="str">
            <v>IPX</v>
          </cell>
          <cell r="J829" t="str">
            <v/>
          </cell>
          <cell r="K829" t="str">
            <v/>
          </cell>
          <cell r="L829" t="str">
            <v>PLR</v>
          </cell>
          <cell r="M829" t="str">
            <v>Pipeline</v>
          </cell>
          <cell r="N829" t="str">
            <v>RPT</v>
          </cell>
          <cell r="O829" t="str">
            <v>Report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16-Jun-2026 09:35:32</v>
          </cell>
          <cell r="V829" t="str">
            <v>26002z1fdcc@thoresen-jutal.com</v>
          </cell>
          <cell r="W829" t="str">
            <v>16-Jun-2026 11:06:26</v>
          </cell>
          <cell r="X829" t="str">
            <v>Jumpol Sudjitjul</v>
          </cell>
          <cell r="Y829" t="str">
            <v>23-Jun-2026</v>
          </cell>
          <cell r="Z829" t="str">
            <v/>
          </cell>
          <cell r="AA829" t="str">
            <v>Akkarapat Suntornsuttiwat</v>
          </cell>
          <cell r="AB829" t="str">
            <v>25-Jun-2026</v>
          </cell>
          <cell r="AC829" t="str">
            <v>19-Jun-2026 14:56:22</v>
          </cell>
          <cell r="AD829" t="str">
            <v>Pornlert Wanaphattharaphan</v>
          </cell>
          <cell r="AE829" t="str">
            <v>26-Jun-2026</v>
          </cell>
          <cell r="AF829" t="str">
            <v>21-Jun-2026 16:34:35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29-Jun-2026</v>
          </cell>
          <cell r="AK829" t="str">
            <v>22-Jun-2026 13:00:22</v>
          </cell>
          <cell r="AL829" t="str">
            <v>22-Jun-2026 07:01:28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MM-ZTK-1F-IPX-PLR-RPT-9005</v>
          </cell>
          <cell r="C830" t="str">
            <v>PIPELINE END EXPANSION ANALYSIS REPORT (IP20, IP21, IP22, IP23)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B - Engineering Doc</v>
          </cell>
          <cell r="I830" t="str">
            <v>IPX</v>
          </cell>
          <cell r="J830" t="str">
            <v/>
          </cell>
          <cell r="K830" t="str">
            <v/>
          </cell>
          <cell r="L830" t="str">
            <v>PLR</v>
          </cell>
          <cell r="M830" t="str">
            <v>Pipeline</v>
          </cell>
          <cell r="N830" t="str">
            <v>RPT</v>
          </cell>
          <cell r="O830" t="str">
            <v>Report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25-May-2026 12:01:31</v>
          </cell>
          <cell r="V830" t="str">
            <v>26002z1fdcc@thoresen-jutal.com</v>
          </cell>
          <cell r="W830" t="str">
            <v>25-May-2026 13:04:19</v>
          </cell>
          <cell r="X830" t="str">
            <v>Jumpol Sudjitjul</v>
          </cell>
          <cell r="Y830" t="str">
            <v>02-Jun-2026</v>
          </cell>
          <cell r="Z830" t="str">
            <v/>
          </cell>
          <cell r="AA830" t="str">
            <v>Akkarapat Suntornsuttiwat</v>
          </cell>
          <cell r="AB830" t="str">
            <v>05-Jun-2026</v>
          </cell>
          <cell r="AC830" t="str">
            <v>29-May-2026 16:03:44</v>
          </cell>
          <cell r="AD830" t="str">
            <v>Pornlert Wanaphattharaphan</v>
          </cell>
          <cell r="AE830" t="str">
            <v>08-Jun-2026</v>
          </cell>
          <cell r="AF830" t="str">
            <v>10-Jun-2026 21:20:20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  <cell r="AJ830" t="str">
            <v>09-Jun-2026</v>
          </cell>
          <cell r="AK830" t="str">
            <v>11-Jun-2026 11:29:01</v>
          </cell>
          <cell r="AL830" t="str">
            <v>11-Jun-2026 04:57:28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MM-ZTK-1F-IPX-PLR-RPT-9006</v>
          </cell>
          <cell r="C831" t="str">
            <v>PIPELINE ALLOWABLE FREE SPAN CALCULATION (IP20, IP21, IP22, IP23)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B - Engineering Doc</v>
          </cell>
          <cell r="I831" t="str">
            <v>IPX</v>
          </cell>
          <cell r="J831" t="str">
            <v/>
          </cell>
          <cell r="K831" t="str">
            <v/>
          </cell>
          <cell r="L831" t="str">
            <v>PLR</v>
          </cell>
          <cell r="M831" t="str">
            <v>Pipeline</v>
          </cell>
          <cell r="N831" t="str">
            <v>RPT</v>
          </cell>
          <cell r="O831" t="str">
            <v>Report</v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11-Jun-2026 15:27:29</v>
          </cell>
          <cell r="V831" t="str">
            <v>26002z1fdcc@thoresen-jutal.com</v>
          </cell>
          <cell r="W831" t="str">
            <v>11-Jun-2026 15:41:00</v>
          </cell>
          <cell r="X831" t="str">
            <v>Jumpol Sudjitjul</v>
          </cell>
          <cell r="Y831" t="str">
            <v>18-Jun-2026</v>
          </cell>
          <cell r="Z831" t="str">
            <v/>
          </cell>
          <cell r="AA831" t="str">
            <v>Akkarapat Suntornsuttiwat</v>
          </cell>
          <cell r="AB831" t="str">
            <v>22-Jun-2026</v>
          </cell>
          <cell r="AC831" t="str">
            <v>18-Jun-2026 08:40:27</v>
          </cell>
          <cell r="AD831" t="str">
            <v>Pornlert Wanaphattharaphan</v>
          </cell>
          <cell r="AE831" t="str">
            <v>23-Jun-2026</v>
          </cell>
          <cell r="AF831" t="str">
            <v>21-Jun-2026 08:19:31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  <cell r="AJ831" t="str">
            <v>24-Jun-2026</v>
          </cell>
          <cell r="AK831" t="str">
            <v>22-Jun-2026 13:01:06</v>
          </cell>
          <cell r="AL831" t="str">
            <v>22-Jun-2026 07:03:26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MM-ZTK-1F-IPX-PLR-RPT-9007</v>
          </cell>
          <cell r="C832" t="str">
            <v>PIPELINE SOIL INTERACTION STUDY (IP20, IP21, IP22, IP23)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B - Engineering Doc</v>
          </cell>
          <cell r="I832" t="str">
            <v>IPX</v>
          </cell>
          <cell r="J832" t="str">
            <v/>
          </cell>
          <cell r="K832" t="str">
            <v/>
          </cell>
          <cell r="L832" t="str">
            <v>PLR</v>
          </cell>
          <cell r="M832" t="str">
            <v>Pipeline</v>
          </cell>
          <cell r="N832" t="str">
            <v>RPT</v>
          </cell>
          <cell r="O832" t="str">
            <v>Report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30-Apr-2026 13:22:37</v>
          </cell>
          <cell r="V832" t="str">
            <v>kanokon.i@mermaid-group.com</v>
          </cell>
          <cell r="W832" t="str">
            <v>30-Apr-2026 14:01:20</v>
          </cell>
          <cell r="X832" t="str">
            <v>Jumpol Sudjitjul</v>
          </cell>
          <cell r="Y832" t="str">
            <v>11-May-2026</v>
          </cell>
          <cell r="Z832" t="str">
            <v>05-May-2026 09:33:16</v>
          </cell>
          <cell r="AA832" t="str">
            <v>Akkarapat Suntornsuttiwat</v>
          </cell>
          <cell r="AB832" t="str">
            <v>13-May-2026</v>
          </cell>
          <cell r="AC832" t="str">
            <v>13-May-2026 11:07:49</v>
          </cell>
          <cell r="AD832" t="str">
            <v>Pornlert Wanaphattharaphan</v>
          </cell>
          <cell r="AE832" t="str">
            <v>14-May-2026</v>
          </cell>
          <cell r="AF832" t="str">
            <v>20-May-2026 00:48:34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15-May-2026</v>
          </cell>
          <cell r="AK832" t="str">
            <v>20-May-2026 11:11:41</v>
          </cell>
          <cell r="AL832" t="str">
            <v>20-May-2026 11:22:08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MM-ZTK-1F-IPX-PLR-RPT-9008</v>
          </cell>
          <cell r="C833" t="str">
            <v>RISER SPAN ANALYSIS REPORT (IP20, IP21, IP22, IP23)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B - Engineering Doc</v>
          </cell>
          <cell r="I833" t="str">
            <v>IPX</v>
          </cell>
          <cell r="J833" t="str">
            <v/>
          </cell>
          <cell r="K833" t="str">
            <v/>
          </cell>
          <cell r="L833" t="str">
            <v>PLR</v>
          </cell>
          <cell r="M833" t="str">
            <v>Pipeline</v>
          </cell>
          <cell r="N833" t="str">
            <v>RPT</v>
          </cell>
          <cell r="O833" t="str">
            <v>Report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19-May-2026 11:11:11</v>
          </cell>
          <cell r="V833" t="str">
            <v>26002z1fdcc@thoresen-jutal.com</v>
          </cell>
          <cell r="W833" t="str">
            <v>19-May-2026 13:12:02</v>
          </cell>
          <cell r="X833" t="str">
            <v>Jumpol Sudjitjul</v>
          </cell>
          <cell r="Y833" t="str">
            <v>26-May-2026</v>
          </cell>
          <cell r="Z833" t="str">
            <v>21-May-2026 09:52:41</v>
          </cell>
          <cell r="AA833" t="str">
            <v>Akkarapat Suntornsuttiwat</v>
          </cell>
          <cell r="AB833" t="str">
            <v>28-May-2026</v>
          </cell>
          <cell r="AC833" t="str">
            <v>25-May-2026 16:09:30</v>
          </cell>
          <cell r="AD833" t="str">
            <v>Pornlert Wanaphattharaphan</v>
          </cell>
          <cell r="AE833" t="str">
            <v>29-May-2026</v>
          </cell>
          <cell r="AF833" t="str">
            <v>08-Jun-2026 23:57:19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02-Jun-2026</v>
          </cell>
          <cell r="AK833" t="str">
            <v>09-Jun-2026 07:51:57</v>
          </cell>
          <cell r="AL833" t="str">
            <v>09-Jun-2026 01:27:58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MM-ZTK-1F-IPX-PLR-RPT-9010</v>
          </cell>
          <cell r="C834" t="str">
            <v>SEISMIC PIPELINE SOIL INTERACTION STUDY (IP20, IP21, IP22, IP23)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B - Engineering Doc</v>
          </cell>
          <cell r="I834" t="str">
            <v>IPX</v>
          </cell>
          <cell r="J834" t="str">
            <v/>
          </cell>
          <cell r="K834" t="str">
            <v/>
          </cell>
          <cell r="L834" t="str">
            <v>PLR</v>
          </cell>
          <cell r="M834" t="str">
            <v>Pipeline</v>
          </cell>
          <cell r="N834" t="str">
            <v>RPT</v>
          </cell>
          <cell r="O834" t="str">
            <v>Report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14-Aug-2026 08:42:45</v>
          </cell>
          <cell r="V834" t="str">
            <v>26002z1fdcc@thoresen-jutal.com</v>
          </cell>
          <cell r="W834" t="str">
            <v>14-Aug-2026 08:56:22</v>
          </cell>
          <cell r="X834" t="str">
            <v>Jumpol Sudjitjul</v>
          </cell>
          <cell r="Y834" t="str">
            <v>21-Aug-2026</v>
          </cell>
          <cell r="Z834" t="str">
            <v/>
          </cell>
          <cell r="AA834" t="str">
            <v>Akkarapat Suntornsuttiwat</v>
          </cell>
          <cell r="AB834" t="str">
            <v>25-Aug-2026</v>
          </cell>
          <cell r="AC834" t="str">
            <v>20-Aug-2026 09:58:08</v>
          </cell>
          <cell r="AD834" t="str">
            <v>Pornlert Wanaphattharaphan</v>
          </cell>
          <cell r="AE834" t="str">
            <v>26-Aug-2026</v>
          </cell>
          <cell r="AF834" t="str">
            <v>23-Aug-2026 17:17:15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27-Aug-2026</v>
          </cell>
          <cell r="AK834" t="str">
            <v>24-Aug-2026 19:22:36</v>
          </cell>
          <cell r="AL834" t="str">
            <v>24-Aug-2026 13:24:32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MM-ZTK-1F-IPX-PLR-SPE-9001</v>
          </cell>
          <cell r="C835" t="str">
            <v>PROJECT PARTICULAR SPECIFICATION &amp; DATASHEET FOR 18" LSAW LINE PIPE AND BEND MOTHER-PIPE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B - Engineering Doc</v>
          </cell>
          <cell r="I835" t="str">
            <v>IPX</v>
          </cell>
          <cell r="J835" t="str">
            <v/>
          </cell>
          <cell r="K835" t="str">
            <v/>
          </cell>
          <cell r="L835" t="str">
            <v>PLR</v>
          </cell>
          <cell r="M835" t="str">
            <v>Pipeline</v>
          </cell>
          <cell r="N835" t="str">
            <v>SPE</v>
          </cell>
          <cell r="O835" t="str">
            <v>Specification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25-May-2026 12:01:59</v>
          </cell>
          <cell r="V835" t="str">
            <v>26002z1fdcc@thoresen-jutal.com</v>
          </cell>
          <cell r="W835" t="str">
            <v>25-May-2026 13:08:14</v>
          </cell>
          <cell r="X835" t="str">
            <v>Jumpol Sudjitjul</v>
          </cell>
          <cell r="Y835" t="str">
            <v>02-Jun-2026</v>
          </cell>
          <cell r="Z835" t="str">
            <v/>
          </cell>
          <cell r="AA835" t="str">
            <v>Akkarapat Suntornsuttiwat</v>
          </cell>
          <cell r="AB835" t="str">
            <v>05-Jun-2026</v>
          </cell>
          <cell r="AC835" t="str">
            <v>08-Jun-2026 10:20:22</v>
          </cell>
          <cell r="AD835" t="str">
            <v>Pornlert Wanaphattharaphan</v>
          </cell>
          <cell r="AE835" t="str">
            <v>08-Jun-2026</v>
          </cell>
          <cell r="AF835" t="str">
            <v>10-Jun-2026 21:21:36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09-Jun-2026</v>
          </cell>
          <cell r="AK835" t="str">
            <v>11-Jun-2026 11:07:40</v>
          </cell>
          <cell r="AL835" t="str">
            <v>11-Jun-2026 04:53:28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MM-ZTK-1F-IPX-PLR-SPE-9002</v>
          </cell>
          <cell r="C836" t="str">
            <v>PROJECT PARTICULAR SPECIFICATION &amp; DATASHEET FOR 10" SEAMLESS LINE PIPE AND BEND MOTHER-PIPE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B - Engineering Doc</v>
          </cell>
          <cell r="I836" t="str">
            <v>IPX</v>
          </cell>
          <cell r="J836" t="str">
            <v/>
          </cell>
          <cell r="K836" t="str">
            <v/>
          </cell>
          <cell r="L836" t="str">
            <v>PLR</v>
          </cell>
          <cell r="M836" t="str">
            <v>Pipeline</v>
          </cell>
          <cell r="N836" t="str">
            <v>SPE</v>
          </cell>
          <cell r="O836" t="str">
            <v>Specification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25-May-2026 12:02:26</v>
          </cell>
          <cell r="V836" t="str">
            <v>26002z1fdcc@thoresen-jutal.com</v>
          </cell>
          <cell r="W836" t="str">
            <v>25-May-2026 13:28:39</v>
          </cell>
          <cell r="X836" t="str">
            <v>Jumpol Sudjitjul</v>
          </cell>
          <cell r="Y836" t="str">
            <v>02-Jun-2026</v>
          </cell>
          <cell r="Z836" t="str">
            <v>02-Jun-2026 13:50:37</v>
          </cell>
          <cell r="AA836" t="str">
            <v>Akkarapat Suntornsuttiwat</v>
          </cell>
          <cell r="AB836" t="str">
            <v>05-Jun-2026</v>
          </cell>
          <cell r="AC836" t="str">
            <v>08-Jun-2026 10:21:15</v>
          </cell>
          <cell r="AD836" t="str">
            <v>Pornlert Wanaphattharaphan</v>
          </cell>
          <cell r="AE836" t="str">
            <v>08-Jun-2026</v>
          </cell>
          <cell r="AF836" t="str">
            <v>10-Jun-2026 21:21:57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09-Jun-2026</v>
          </cell>
          <cell r="AK836" t="str">
            <v>11-Jun-2026 11:28:26</v>
          </cell>
          <cell r="AL836" t="str">
            <v>11-Jun-2026 04:56:10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MM-ZTK-1F-IPX-PLR-SPE-9003</v>
          </cell>
          <cell r="C837" t="str">
            <v>PROJECT PARTICULAR SPECIFICATION &amp; DATASHEET FOR CONCRETE WEIGHT COATING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B - Engineering Doc</v>
          </cell>
          <cell r="I837" t="str">
            <v>IPX</v>
          </cell>
          <cell r="J837" t="str">
            <v/>
          </cell>
          <cell r="K837" t="str">
            <v/>
          </cell>
          <cell r="L837" t="str">
            <v>PLR</v>
          </cell>
          <cell r="M837" t="str">
            <v>Pipeline</v>
          </cell>
          <cell r="N837" t="str">
            <v>SPE</v>
          </cell>
          <cell r="O837" t="str">
            <v>Specification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16-Jun-2026 09:36:09</v>
          </cell>
          <cell r="V837" t="str">
            <v>26002z1fdcc@thoresen-jutal.com</v>
          </cell>
          <cell r="W837" t="str">
            <v>16-Jun-2026 11:13:56</v>
          </cell>
          <cell r="X837" t="str">
            <v>Jumpol Sudjitjul</v>
          </cell>
          <cell r="Y837" t="str">
            <v>23-Jun-2026</v>
          </cell>
          <cell r="Z837" t="str">
            <v/>
          </cell>
          <cell r="AA837" t="str">
            <v>Akkarapat Suntornsuttiwat</v>
          </cell>
          <cell r="AB837" t="str">
            <v>25-Jun-2026</v>
          </cell>
          <cell r="AC837" t="str">
            <v>22-Jun-2026 09:15:34</v>
          </cell>
          <cell r="AD837" t="str">
            <v>Pornlert Wanaphattharaphan</v>
          </cell>
          <cell r="AE837" t="str">
            <v>26-Jun-2026</v>
          </cell>
          <cell r="AF837" t="str">
            <v>24-Jun-2026 23:22:03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29-Jun-2026</v>
          </cell>
          <cell r="AK837" t="str">
            <v>25-Jun-2026 13:44:43</v>
          </cell>
          <cell r="AL837" t="str">
            <v>25-Jun-2026 07:31:38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MM-ZTK-1F-IPX-PLR-SPE-9004</v>
          </cell>
          <cell r="C838" t="str">
            <v>PROJECT PARTICULAR SPECIFICATION &amp; DATASHEET FOR HOT INDUCTION BENDS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B - Engineering Doc</v>
          </cell>
          <cell r="I838" t="str">
            <v>IPX</v>
          </cell>
          <cell r="J838" t="str">
            <v/>
          </cell>
          <cell r="K838" t="str">
            <v/>
          </cell>
          <cell r="L838" t="str">
            <v>PLR</v>
          </cell>
          <cell r="M838" t="str">
            <v>Pipeline</v>
          </cell>
          <cell r="N838" t="str">
            <v>SPE</v>
          </cell>
          <cell r="O838" t="str">
            <v>Specification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16-Jun-2026 18:43:02</v>
          </cell>
          <cell r="V838" t="str">
            <v>26002z1fdcc@thoresen-jutal.com</v>
          </cell>
          <cell r="W838" t="str">
            <v>17-Jun-2026 08:55:36</v>
          </cell>
          <cell r="X838" t="str">
            <v>Jumpol Sudjitjul</v>
          </cell>
          <cell r="Y838" t="str">
            <v>24-Jun-2026</v>
          </cell>
          <cell r="Z838" t="str">
            <v>19-Jun-2026 01:48:15</v>
          </cell>
          <cell r="AA838" t="str">
            <v>Akkarapat Suntornsuttiwat</v>
          </cell>
          <cell r="AB838" t="str">
            <v>26-Jun-2026</v>
          </cell>
          <cell r="AC838" t="str">
            <v>22-Jun-2026 09:17:13</v>
          </cell>
          <cell r="AD838" t="str">
            <v>Pornlert Wanaphattharaphan</v>
          </cell>
          <cell r="AE838" t="str">
            <v>29-Jun-2026</v>
          </cell>
          <cell r="AF838" t="str">
            <v>24-Jun-2026 23:23:01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30-Jun-2026</v>
          </cell>
          <cell r="AK838" t="str">
            <v>25-Jun-2026 13:48:42</v>
          </cell>
          <cell r="AL838" t="str">
            <v>25-Jun-2026 07:16:38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MM-ZTK-1F-IPX-PLR-SPE-9005</v>
          </cell>
          <cell r="C839" t="str">
            <v>PROJECT PARTICULAR SPECIFICATION &amp; DATASHEET FOR PIPELINE/RISER EXTERNAL ANTI-CORROSION COATING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B - Engineering Doc</v>
          </cell>
          <cell r="I839" t="str">
            <v>IPX</v>
          </cell>
          <cell r="J839" t="str">
            <v/>
          </cell>
          <cell r="K839" t="str">
            <v/>
          </cell>
          <cell r="L839" t="str">
            <v>PLR</v>
          </cell>
          <cell r="M839" t="str">
            <v>Pipeline</v>
          </cell>
          <cell r="N839" t="str">
            <v>SPE</v>
          </cell>
          <cell r="O839" t="str">
            <v>Specification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26-Jun-2026 09:59:28</v>
          </cell>
          <cell r="V839" t="str">
            <v>26002z1fdcc@thoresen-jutal.com</v>
          </cell>
          <cell r="W839" t="str">
            <v>26-Jun-2026 10:19:52</v>
          </cell>
          <cell r="X839" t="str">
            <v>Jumpol Sudjitjul</v>
          </cell>
          <cell r="Y839" t="str">
            <v>03-Jul-2026</v>
          </cell>
          <cell r="Z839" t="str">
            <v/>
          </cell>
          <cell r="AA839" t="str">
            <v>Akkarapat Suntornsuttiwat</v>
          </cell>
          <cell r="AB839" t="str">
            <v>07-Jul-2026</v>
          </cell>
          <cell r="AC839" t="str">
            <v>13-Jul-2026 08:38:35</v>
          </cell>
          <cell r="AD839" t="str">
            <v>Pornlert Wanaphattharaphan</v>
          </cell>
          <cell r="AE839" t="str">
            <v>08-Jul-2026</v>
          </cell>
          <cell r="AF839" t="str">
            <v>13-Jul-2026 22:50:33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09-Jul-2026</v>
          </cell>
          <cell r="AK839" t="str">
            <v>14-Jul-2026 08:50:10</v>
          </cell>
          <cell r="AL839" t="str">
            <v>14-Jul-2026 02:16:16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MM-ZTK-1F-IPX-PLR-SPE-9006</v>
          </cell>
          <cell r="C840" t="str">
            <v>PROJECT PARTICULAR SPECIFICATION &amp; DATASHEET FOR SACRIFICIAL BRACELET ANODE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B - Engineering Doc</v>
          </cell>
          <cell r="I840" t="str">
            <v>IPX</v>
          </cell>
          <cell r="J840" t="str">
            <v/>
          </cell>
          <cell r="K840" t="str">
            <v/>
          </cell>
          <cell r="L840" t="str">
            <v>PLR</v>
          </cell>
          <cell r="M840" t="str">
            <v>Pipeline</v>
          </cell>
          <cell r="N840" t="str">
            <v>SPE</v>
          </cell>
          <cell r="O840" t="str">
            <v>Specification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22-Jun-2026 13:24:01</v>
          </cell>
          <cell r="V840" t="str">
            <v>26002z1fdcc@thoresen-jutal.com</v>
          </cell>
          <cell r="W840" t="str">
            <v>22-Jun-2026 14:43:13</v>
          </cell>
          <cell r="X840" t="str">
            <v>Jumpol Sudjitjul</v>
          </cell>
          <cell r="Y840" t="str">
            <v>29-Jun-2026</v>
          </cell>
          <cell r="Z840" t="str">
            <v/>
          </cell>
          <cell r="AA840" t="str">
            <v>Akkarapat Suntornsuttiwat</v>
          </cell>
          <cell r="AB840" t="str">
            <v>01-Jul-2026</v>
          </cell>
          <cell r="AC840" t="str">
            <v>01-Jul-2026 08:14:50</v>
          </cell>
          <cell r="AD840" t="str">
            <v>Pornlert Wanaphattharaphan</v>
          </cell>
          <cell r="AE840" t="str">
            <v>02-Jul-2026</v>
          </cell>
          <cell r="AF840" t="str">
            <v>01-Jul-2026 15:05:14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  <cell r="AJ840" t="str">
            <v>03-Jul-2026</v>
          </cell>
          <cell r="AK840" t="str">
            <v>01-Jul-2026 15:26:51</v>
          </cell>
          <cell r="AL840" t="str">
            <v>01-Jul-2026 08:56:42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MM-ZTK-1F-IPX-PLR-SPE-9007</v>
          </cell>
          <cell r="C841" t="str">
            <v>PROJECT PARTICULAR SPECIFICATION &amp; DATASHEET FOR FLANGES, FITTINGS, GASKETS AND FASTENERS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B - Engineering Doc</v>
          </cell>
          <cell r="I841" t="str">
            <v>IPX</v>
          </cell>
          <cell r="J841" t="str">
            <v/>
          </cell>
          <cell r="K841" t="str">
            <v/>
          </cell>
          <cell r="L841" t="str">
            <v>PLR</v>
          </cell>
          <cell r="M841" t="str">
            <v>Pipeline</v>
          </cell>
          <cell r="N841" t="str">
            <v>SPE</v>
          </cell>
          <cell r="O841" t="str">
            <v>Specification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26-Jun-2026 20:40:07</v>
          </cell>
          <cell r="V841" t="str">
            <v>26002z1fdcc@thoresen-jutal.com</v>
          </cell>
          <cell r="W841" t="str">
            <v>27-Jun-2026 18:58:09</v>
          </cell>
          <cell r="X841" t="str">
            <v>Jumpol Sudjitjul</v>
          </cell>
          <cell r="Y841" t="str">
            <v>06-Jul-2026</v>
          </cell>
          <cell r="Z841" t="str">
            <v/>
          </cell>
          <cell r="AA841" t="str">
            <v>Akkarapat Suntornsuttiwat</v>
          </cell>
          <cell r="AB841" t="str">
            <v>08-Jul-2026</v>
          </cell>
          <cell r="AC841" t="str">
            <v>13-Jul-2026 08:42:55</v>
          </cell>
          <cell r="AD841" t="str">
            <v>Pornlert Wanaphattharaphan</v>
          </cell>
          <cell r="AE841" t="str">
            <v>09-Jul-2026</v>
          </cell>
          <cell r="AF841" t="str">
            <v>13-Jul-2026 23:18:05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10-Jul-2026</v>
          </cell>
          <cell r="AK841" t="str">
            <v>14-Jul-2026 08:49:32</v>
          </cell>
          <cell r="AL841" t="str">
            <v>14-Jul-2026 02:14:53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MM-ZTK-1F-IPX-PLR-SPE-9008</v>
          </cell>
          <cell r="C842" t="str">
            <v>PROJECT PARTICULAR SPECIFICATION &amp; DATASHEET FOR FIELD JOINT COATING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B - Engineering Doc</v>
          </cell>
          <cell r="I842" t="str">
            <v>IPX</v>
          </cell>
          <cell r="J842" t="str">
            <v/>
          </cell>
          <cell r="K842" t="str">
            <v/>
          </cell>
          <cell r="L842" t="str">
            <v>PLR</v>
          </cell>
          <cell r="M842" t="str">
            <v>Pipeline</v>
          </cell>
          <cell r="N842" t="str">
            <v>SPE</v>
          </cell>
          <cell r="O842" t="str">
            <v>Specification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30-Jun-2026 18:40:42</v>
          </cell>
          <cell r="V842" t="str">
            <v>26002z1fdcc@thoresen-jutal.com</v>
          </cell>
          <cell r="W842" t="str">
            <v>01-Jul-2026 10:10:40</v>
          </cell>
          <cell r="X842" t="str">
            <v>Jumpol Sudjitjul</v>
          </cell>
          <cell r="Y842" t="str">
            <v>08-Jul-2026</v>
          </cell>
          <cell r="Z842" t="str">
            <v/>
          </cell>
          <cell r="AA842" t="str">
            <v>Akkarapat Suntornsuttiwat</v>
          </cell>
          <cell r="AB842" t="str">
            <v>10-Jul-2026</v>
          </cell>
          <cell r="AC842" t="str">
            <v>13-Jul-2026 08:45:33</v>
          </cell>
          <cell r="AD842" t="str">
            <v>Pornlert Wanaphattharaphan</v>
          </cell>
          <cell r="AE842" t="str">
            <v>13-Jul-2026</v>
          </cell>
          <cell r="AF842" t="str">
            <v>14-Jul-2026 13:48:01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14-Jul-2026</v>
          </cell>
          <cell r="AK842" t="str">
            <v>14-Jul-2026 15:02:17</v>
          </cell>
          <cell r="AL842" t="str">
            <v>14-Jul-2026 08:31:58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MM-ZTK-1F-IPX-PLR-SPE-9009</v>
          </cell>
          <cell r="C843" t="str">
            <v>PROJECT PARTICULAR SPECIFICATION &amp; DATASHEET FOR PRE-COMMISSIONING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B - Engineering Doc</v>
          </cell>
          <cell r="I843" t="str">
            <v>IPX</v>
          </cell>
          <cell r="J843" t="str">
            <v/>
          </cell>
          <cell r="K843" t="str">
            <v/>
          </cell>
          <cell r="L843" t="str">
            <v>PLR</v>
          </cell>
          <cell r="M843" t="str">
            <v>Pipeline</v>
          </cell>
          <cell r="N843" t="str">
            <v>SPE</v>
          </cell>
          <cell r="O843" t="str">
            <v>Specification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21-Aug-2026 10:32:03</v>
          </cell>
          <cell r="V843" t="str">
            <v>26002z1fdcc@thoresen-jutal.com</v>
          </cell>
          <cell r="W843" t="str">
            <v>21-Aug-2026 11:04:59</v>
          </cell>
          <cell r="X843" t="str">
            <v>Jumpol Sudjitjul</v>
          </cell>
          <cell r="Y843" t="str">
            <v>28-Aug-2026</v>
          </cell>
          <cell r="Z843" t="str">
            <v>02-Sep-2026 09:37:50</v>
          </cell>
          <cell r="AA843" t="str">
            <v>Akkarapat Suntornsuttiwat</v>
          </cell>
          <cell r="AB843" t="str">
            <v>01-Sep-2026</v>
          </cell>
          <cell r="AC843" t="str">
            <v>02-Sep-2026 15:31:58</v>
          </cell>
          <cell r="AD843" t="str">
            <v>Pornlert Wanaphattharaphan</v>
          </cell>
          <cell r="AE843" t="str">
            <v>02-Sep-2026</v>
          </cell>
          <cell r="AF843" t="str">
            <v>02-Sep-2026 21:33:33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03-Sep-2026</v>
          </cell>
          <cell r="AK843" t="str">
            <v>03-Sep-2026 09:52:57</v>
          </cell>
          <cell r="AL843" t="str">
            <v>03-Sep-2026 03:27:33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MM-ZTK-1F-IPX-PLR-SPE-9010</v>
          </cell>
          <cell r="C844" t="str">
            <v>PROJECT PARTICULAR SPECIFICATION &amp; DATASHEET FOR WELDING OF PIPELINE ACCORDING TO API 1104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B - Engineering Doc</v>
          </cell>
          <cell r="I844" t="str">
            <v>IPX</v>
          </cell>
          <cell r="J844" t="str">
            <v/>
          </cell>
          <cell r="K844" t="str">
            <v/>
          </cell>
          <cell r="L844" t="str">
            <v>PLR</v>
          </cell>
          <cell r="M844" t="str">
            <v>Pipeline</v>
          </cell>
          <cell r="N844" t="str">
            <v>SPE</v>
          </cell>
          <cell r="O844" t="str">
            <v>Specification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08-Jul-2026 17:28:53</v>
          </cell>
          <cell r="V844" t="str">
            <v>26002z1fdcc@thoresen-jutal.com</v>
          </cell>
          <cell r="W844" t="str">
            <v>09-Jul-2026 10:33:02</v>
          </cell>
          <cell r="X844" t="str">
            <v>Jumpol Sudjitjul</v>
          </cell>
          <cell r="Y844" t="str">
            <v>16-Jul-2026</v>
          </cell>
          <cell r="Z844" t="str">
            <v>15-Jul-2026 17:04:54</v>
          </cell>
          <cell r="AA844" t="str">
            <v>Akkarapat Suntornsuttiwat</v>
          </cell>
          <cell r="AB844" t="str">
            <v>20-Jul-2026</v>
          </cell>
          <cell r="AC844" t="str">
            <v>23-Jul-2026 08:25:55</v>
          </cell>
          <cell r="AD844" t="str">
            <v>Pornlert Wanaphattharaphan</v>
          </cell>
          <cell r="AE844" t="str">
            <v>21-Jul-2026</v>
          </cell>
          <cell r="AF844" t="str">
            <v>24-Jul-2026 00:00:42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>22-Jul-2026</v>
          </cell>
          <cell r="AK844" t="str">
            <v>24-Jul-2026 08:23:26</v>
          </cell>
          <cell r="AL844" t="str">
            <v>24-Jul-2026 01:56:09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MM-ZTK-1F-IPX-PLR-SPE-9011</v>
          </cell>
          <cell r="C845" t="str">
            <v>PROJECT PARTICULAR SPECIFICATION &amp; DATASHEET FOR BEND ANTI-CORROSION COATING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B - Engineering Doc</v>
          </cell>
          <cell r="I845" t="str">
            <v>IPX</v>
          </cell>
          <cell r="J845" t="str">
            <v/>
          </cell>
          <cell r="K845" t="str">
            <v/>
          </cell>
          <cell r="L845" t="str">
            <v>PLR</v>
          </cell>
          <cell r="M845" t="str">
            <v>Pipeline</v>
          </cell>
          <cell r="N845" t="str">
            <v>SPE</v>
          </cell>
          <cell r="O845" t="str">
            <v>Specification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16-Jun-2026 09:36:41</v>
          </cell>
          <cell r="V845" t="str">
            <v>26002z1fdcc@thoresen-jutal.com</v>
          </cell>
          <cell r="W845" t="str">
            <v>16-Jun-2026 11:08:25</v>
          </cell>
          <cell r="X845" t="str">
            <v>Jumpol Sudjitjul</v>
          </cell>
          <cell r="Y845" t="str">
            <v>23-Jun-2026</v>
          </cell>
          <cell r="Z845" t="str">
            <v/>
          </cell>
          <cell r="AA845" t="str">
            <v>Akkarapat Suntornsuttiwat</v>
          </cell>
          <cell r="AB845" t="str">
            <v>25-Jun-2026</v>
          </cell>
          <cell r="AC845" t="str">
            <v>22-Jun-2026 09:19:28</v>
          </cell>
          <cell r="AD845" t="str">
            <v>Pornlert Wanaphattharaphan</v>
          </cell>
          <cell r="AE845" t="str">
            <v>26-Jun-2026</v>
          </cell>
          <cell r="AF845" t="str">
            <v>24-Jun-2026 23:22:21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29-Jun-2026</v>
          </cell>
          <cell r="AK845" t="str">
            <v>25-Jun-2026 13:51:56</v>
          </cell>
          <cell r="AL845" t="str">
            <v>25-Jun-2026 07:35:16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MM-ZTK-1F-IPX-PLR-TBE-9001</v>
          </cell>
          <cell r="C846" t="str">
            <v>TECHNICAL BID EVALUATION FOR 18" LSAW LINE PIPE AND BEND MOTHER-PIPE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B - Engineering Doc</v>
          </cell>
          <cell r="I846" t="str">
            <v>IPX</v>
          </cell>
          <cell r="J846" t="str">
            <v/>
          </cell>
          <cell r="K846" t="str">
            <v/>
          </cell>
          <cell r="L846" t="str">
            <v>PLR</v>
          </cell>
          <cell r="M846" t="str">
            <v>Pipeline</v>
          </cell>
          <cell r="N846" t="str">
            <v>TBE</v>
          </cell>
          <cell r="O846" t="str">
            <v>Technical Bid Evaluation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30-Jul-2026 09:53:08</v>
          </cell>
          <cell r="V846" t="str">
            <v>26002z1fdcc@thoresen-jutal.com</v>
          </cell>
          <cell r="W846" t="str">
            <v>30-Jul-2026 10:12:29</v>
          </cell>
          <cell r="X846" t="str">
            <v>Jumpol Sudjitjul</v>
          </cell>
          <cell r="Y846" t="str">
            <v>06-Aug-2026</v>
          </cell>
          <cell r="Z846" t="str">
            <v>08-Aug-2026 07:04:06</v>
          </cell>
          <cell r="AA846" t="str">
            <v>Akkarapat Suntornsuttiwat</v>
          </cell>
          <cell r="AB846" t="str">
            <v>10-Aug-2026</v>
          </cell>
          <cell r="AC846" t="str">
            <v>11-Aug-2026 08:37:43</v>
          </cell>
          <cell r="AD846" t="str">
            <v>Pornlert Wanaphattharaphan</v>
          </cell>
          <cell r="AE846" t="str">
            <v>11-Aug-2026</v>
          </cell>
          <cell r="AF846" t="str">
            <v>11-Aug-2026 17:33:00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13-Aug-2026</v>
          </cell>
          <cell r="AK846" t="str">
            <v>11-Aug-2026 17:50:11</v>
          </cell>
          <cell r="AL846" t="str">
            <v>11-Aug-2026 11:26:43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MM-ZTK-1F-IPX-PLR-TBE-9002</v>
          </cell>
          <cell r="C847" t="str">
            <v>TECHNICAL BID EVALUATION FOR 10" SEAMLESS LINE PIPE AND BEND MOTHER-PIPE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B - Engineering Doc</v>
          </cell>
          <cell r="I847" t="str">
            <v>IPX</v>
          </cell>
          <cell r="J847" t="str">
            <v/>
          </cell>
          <cell r="K847" t="str">
            <v/>
          </cell>
          <cell r="L847" t="str">
            <v>PLR</v>
          </cell>
          <cell r="M847" t="str">
            <v>Pipeline</v>
          </cell>
          <cell r="N847" t="str">
            <v>TBE</v>
          </cell>
          <cell r="O847" t="str">
            <v>Technical Bid Evaluation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30-Jul-2026 09:53:33</v>
          </cell>
          <cell r="V847" t="str">
            <v>26002z1fdcc@thoresen-jutal.com</v>
          </cell>
          <cell r="W847" t="str">
            <v>30-Jul-2026 10:13:55</v>
          </cell>
          <cell r="X847" t="str">
            <v>Jumpol Sudjitjul</v>
          </cell>
          <cell r="Y847" t="str">
            <v>06-Aug-2026</v>
          </cell>
          <cell r="Z847" t="str">
            <v>08-Aug-2026 07:15:24</v>
          </cell>
          <cell r="AA847" t="str">
            <v>Akkarapat Suntornsuttiwat</v>
          </cell>
          <cell r="AB847" t="str">
            <v>10-Aug-2026</v>
          </cell>
          <cell r="AC847" t="str">
            <v>11-Aug-2026 08:40:47</v>
          </cell>
          <cell r="AD847" t="str">
            <v>Pornlert Wanaphattharaphan</v>
          </cell>
          <cell r="AE847" t="str">
            <v>11-Aug-2026</v>
          </cell>
          <cell r="AF847" t="str">
            <v>11-Aug-2026 16:53:43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  <cell r="AJ847" t="str">
            <v>13-Aug-2026</v>
          </cell>
          <cell r="AK847" t="str">
            <v>11-Aug-2026 17:44:05</v>
          </cell>
          <cell r="AL847" t="str">
            <v>11-Aug-2026 11:24:01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MM-ZTK-1F-IPX-PLR-TBE-9003</v>
          </cell>
          <cell r="C848" t="str">
            <v>TECHNICAL BID EVALUATION FOR CONCRETE WEIGHT COATING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B - Engineering Doc</v>
          </cell>
          <cell r="I848" t="str">
            <v>IPX</v>
          </cell>
          <cell r="J848" t="str">
            <v/>
          </cell>
          <cell r="K848" t="str">
            <v/>
          </cell>
          <cell r="L848" t="str">
            <v>PLR</v>
          </cell>
          <cell r="M848" t="str">
            <v>Pipeline</v>
          </cell>
          <cell r="N848" t="str">
            <v>TBE</v>
          </cell>
          <cell r="O848" t="str">
            <v>Technical Bid Evaluation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03-Aug-2026 16:55:18</v>
          </cell>
          <cell r="V848" t="str">
            <v>26002z1fdcc@thoresen-jutal.com</v>
          </cell>
          <cell r="W848" t="str">
            <v>04-Aug-2026 08:20:40</v>
          </cell>
          <cell r="X848" t="str">
            <v>Jumpol Sudjitjul</v>
          </cell>
          <cell r="Y848" t="str">
            <v>11-Aug-2026</v>
          </cell>
          <cell r="Z848" t="str">
            <v>11-Aug-2026 09:40:22</v>
          </cell>
          <cell r="AA848" t="str">
            <v>Akkarapat Suntornsuttiwat</v>
          </cell>
          <cell r="AB848" t="str">
            <v>14-Aug-2026</v>
          </cell>
          <cell r="AC848" t="str">
            <v>18-Aug-2026 09:34:22</v>
          </cell>
          <cell r="AD848" t="str">
            <v>Pornlert Wanaphattharaphan</v>
          </cell>
          <cell r="AE848" t="str">
            <v>17-Aug-2026</v>
          </cell>
          <cell r="AF848" t="str">
            <v>18-Aug-2026 22:33:51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18-Aug-2026</v>
          </cell>
          <cell r="AK848" t="str">
            <v>19-Aug-2026 09:55:44</v>
          </cell>
          <cell r="AL848" t="str">
            <v>19-Aug-2026 03:01:34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MM-ZTK-1F-IPX-PLR-TBE-9004</v>
          </cell>
          <cell r="C849" t="str">
            <v>TECHNICAL BID EVALUATION FOR HOT INDUCTION BENDS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B - Engineering Doc</v>
          </cell>
          <cell r="I849" t="str">
            <v>IPX</v>
          </cell>
          <cell r="J849" t="str">
            <v/>
          </cell>
          <cell r="K849" t="str">
            <v/>
          </cell>
          <cell r="L849" t="str">
            <v>PLR</v>
          </cell>
          <cell r="M849" t="str">
            <v>Pipeline</v>
          </cell>
          <cell r="N849" t="str">
            <v>TBE</v>
          </cell>
          <cell r="O849" t="str">
            <v>Technical Bid Evaluation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30-Jul-2026 09:54:00</v>
          </cell>
          <cell r="V849" t="str">
            <v>26002z1fdcc@thoresen-jutal.com</v>
          </cell>
          <cell r="W849" t="str">
            <v>30-Jul-2026 10:15:17</v>
          </cell>
          <cell r="X849" t="str">
            <v>Jumpol Sudjitjul</v>
          </cell>
          <cell r="Y849" t="str">
            <v>06-Aug-2026</v>
          </cell>
          <cell r="Z849" t="str">
            <v/>
          </cell>
          <cell r="AA849" t="str">
            <v>Akkarapat Suntornsuttiwat</v>
          </cell>
          <cell r="AB849" t="str">
            <v>10-Aug-2026</v>
          </cell>
          <cell r="AC849" t="str">
            <v>11-Aug-2026 08:44:48</v>
          </cell>
          <cell r="AD849" t="str">
            <v>Pornlert Wanaphattharaphan</v>
          </cell>
          <cell r="AE849" t="str">
            <v>11-Aug-2026</v>
          </cell>
          <cell r="AF849" t="str">
            <v>11-Aug-2026 16:43:09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13-Aug-2026</v>
          </cell>
          <cell r="AK849" t="str">
            <v>11-Aug-2026 17:44:38</v>
          </cell>
          <cell r="AL849" t="str">
            <v>11-Aug-2026 11:25:23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MM-ZTK-1F-IPX-PLR-TBE-9005</v>
          </cell>
          <cell r="C850" t="str">
            <v>TECHNICAL BID EVALUATION FOR PIPELINE/RISER EXTERNAL ANTI-CORROSION COATING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B - Engineering Doc</v>
          </cell>
          <cell r="I850" t="str">
            <v>IPX</v>
          </cell>
          <cell r="J850" t="str">
            <v/>
          </cell>
          <cell r="K850" t="str">
            <v/>
          </cell>
          <cell r="L850" t="str">
            <v>PLR</v>
          </cell>
          <cell r="M850" t="str">
            <v>Pipeline</v>
          </cell>
          <cell r="N850" t="str">
            <v>TBE</v>
          </cell>
          <cell r="O850" t="str">
            <v>Technical Bid Evaluation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03-Aug-2026 15:21:25</v>
          </cell>
          <cell r="V850" t="str">
            <v>26002z1fdcc@thoresen-jutal.com</v>
          </cell>
          <cell r="W850" t="str">
            <v>03-Aug-2026 15:41:44</v>
          </cell>
          <cell r="X850" t="str">
            <v>Jumpol Sudjitjul</v>
          </cell>
          <cell r="Y850" t="str">
            <v>10-Aug-2026</v>
          </cell>
          <cell r="Z850" t="str">
            <v>11-Aug-2026 09:39:56</v>
          </cell>
          <cell r="AA850" t="str">
            <v>Akkarapat Suntornsuttiwat</v>
          </cell>
          <cell r="AB850" t="str">
            <v>13-Aug-2026</v>
          </cell>
          <cell r="AC850" t="str">
            <v>18-Aug-2026 09:45:26</v>
          </cell>
          <cell r="AD850" t="str">
            <v>Pornlert Wanaphattharaphan</v>
          </cell>
          <cell r="AE850" t="str">
            <v>14-Aug-2026</v>
          </cell>
          <cell r="AF850" t="str">
            <v>18-Aug-2026 23:15:07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17-Aug-2026</v>
          </cell>
          <cell r="AK850" t="str">
            <v>19-Aug-2026 09:56:17</v>
          </cell>
          <cell r="AL850" t="str">
            <v>19-Aug-2026 03:05:35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MM-ZTK-1F-IPX-PLR-TBE-9006</v>
          </cell>
          <cell r="C851" t="str">
            <v>TECHNICAL BID EVALUATION FOR SACRIFICIAL BRACELET ANODE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B - Engineering Doc</v>
          </cell>
          <cell r="I851" t="str">
            <v>IPX</v>
          </cell>
          <cell r="J851" t="str">
            <v/>
          </cell>
          <cell r="K851" t="str">
            <v/>
          </cell>
          <cell r="L851" t="str">
            <v>PLR</v>
          </cell>
          <cell r="M851" t="str">
            <v>Pipeline</v>
          </cell>
          <cell r="N851" t="str">
            <v>TBE</v>
          </cell>
          <cell r="O851" t="str">
            <v>Technical Bid Evaluation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26-Aug-2026 18:38:21</v>
          </cell>
          <cell r="V851" t="str">
            <v>26002z1fdcc@thoresen-jutal.com</v>
          </cell>
          <cell r="W851" t="str">
            <v>27-Aug-2026 09:00:37</v>
          </cell>
          <cell r="X851" t="str">
            <v>Jumpol Sudjitjul</v>
          </cell>
          <cell r="Y851" t="str">
            <v>03-Sep-2026</v>
          </cell>
          <cell r="Z851" t="str">
            <v>02-Sep-2026 08:57:49</v>
          </cell>
          <cell r="AA851" t="str">
            <v>Akkarapat Suntornsuttiwat</v>
          </cell>
          <cell r="AB851" t="str">
            <v>07-Sep-2026</v>
          </cell>
          <cell r="AC851" t="str">
            <v>02-Sep-2026 15:48:00</v>
          </cell>
          <cell r="AD851" t="str">
            <v>Pornlert Wanaphattharaphan</v>
          </cell>
          <cell r="AE851" t="str">
            <v>08-Sep-2026</v>
          </cell>
          <cell r="AF851" t="str">
            <v>02-Sep-2026 21:24:55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  <cell r="AJ851" t="str">
            <v>09-Sep-2026</v>
          </cell>
          <cell r="AK851" t="str">
            <v>03-Sep-2026 09:55:14</v>
          </cell>
          <cell r="AL851" t="str">
            <v>03-Sep-2026 03:10:32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MM-ZTK-1F-IPX-PLR-TBE-9007</v>
          </cell>
          <cell r="C852" t="str">
            <v>TECHNICAL BID EVALUATION FOR FLANGES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B - Engineering Doc</v>
          </cell>
          <cell r="I852" t="str">
            <v>IPX</v>
          </cell>
          <cell r="J852" t="str">
            <v/>
          </cell>
          <cell r="K852" t="str">
            <v/>
          </cell>
          <cell r="L852" t="str">
            <v>PLR</v>
          </cell>
          <cell r="M852" t="str">
            <v>Pipeline</v>
          </cell>
          <cell r="N852" t="str">
            <v>TBE</v>
          </cell>
          <cell r="O852" t="str">
            <v>Technical Bid Evaluation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28-Aug-2026 10:33:53</v>
          </cell>
          <cell r="V852" t="str">
            <v>26002z1fdcc@thoresen-jutal.com</v>
          </cell>
          <cell r="W852" t="str">
            <v>28-Aug-2026 14:07:39</v>
          </cell>
          <cell r="X852" t="str">
            <v>Jumpol Sudjitjul</v>
          </cell>
          <cell r="Y852" t="str">
            <v>04-Sep-2026</v>
          </cell>
          <cell r="Z852" t="str">
            <v>01-Sep-2026 16:28:22</v>
          </cell>
          <cell r="AA852" t="str">
            <v>Akkarapat Suntornsuttiwat</v>
          </cell>
          <cell r="AB852" t="str">
            <v>08-Sep-2026</v>
          </cell>
          <cell r="AC852" t="str">
            <v>02-Sep-2026 15:59:07</v>
          </cell>
          <cell r="AD852" t="str">
            <v>Pornlert Wanaphattharaphan</v>
          </cell>
          <cell r="AE852" t="str">
            <v>09-Sep-2026</v>
          </cell>
          <cell r="AF852" t="str">
            <v>02-Sep-2026 21:30:19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  <cell r="AJ852" t="str">
            <v>10-Sep-2026</v>
          </cell>
          <cell r="AK852" t="str">
            <v>03-Sep-2026 09:57:40</v>
          </cell>
          <cell r="AL852" t="str">
            <v>03-Sep-2026 03:52:50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MM-ZTK-1F-IPX-PLR-TBE-9011</v>
          </cell>
          <cell r="C853" t="str">
            <v>TECHNICAL BID EVALUATION FOR FIELD JOINT COATING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B - Engineering Doc</v>
          </cell>
          <cell r="I853" t="str">
            <v>IPX</v>
          </cell>
          <cell r="J853" t="str">
            <v/>
          </cell>
          <cell r="K853" t="str">
            <v/>
          </cell>
          <cell r="L853" t="str">
            <v>PLR</v>
          </cell>
          <cell r="M853" t="str">
            <v>Pipeline</v>
          </cell>
          <cell r="N853" t="str">
            <v>TBE</v>
          </cell>
          <cell r="O853" t="str">
            <v>Technical Bid Evaluation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25-Aug-2026 11:58:20</v>
          </cell>
          <cell r="V853" t="str">
            <v>26002z1fdcc@thoresen-jutal.com</v>
          </cell>
          <cell r="W853" t="str">
            <v>26-Aug-2026 09:00:49</v>
          </cell>
          <cell r="X853" t="str">
            <v>Jumpol Sudjitjul</v>
          </cell>
          <cell r="Y853" t="str">
            <v>02-Sep-2026</v>
          </cell>
          <cell r="Z853" t="str">
            <v>02-Sep-2026 09:44:01</v>
          </cell>
          <cell r="AA853" t="str">
            <v>Akkarapat Suntornsuttiwat</v>
          </cell>
          <cell r="AB853" t="str">
            <v>04-Sep-2026</v>
          </cell>
          <cell r="AC853" t="str">
            <v>02-Sep-2026 16:27:39</v>
          </cell>
          <cell r="AD853" t="str">
            <v>Pornlert Wanaphattharaphan</v>
          </cell>
          <cell r="AE853" t="str">
            <v>07-Sep-2026</v>
          </cell>
          <cell r="AF853" t="str">
            <v>02-Sep-2026 21:20:57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  <cell r="AJ853" t="str">
            <v>08-Sep-2026</v>
          </cell>
          <cell r="AK853" t="str">
            <v>03-Sep-2026 09:58:58</v>
          </cell>
          <cell r="AL853" t="str">
            <v>03-Sep-2026 04:26:10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MM-ZTK-1F-IPX-PRO-BOD-9001</v>
          </cell>
          <cell r="C854" t="str">
            <v>DESIGN BASIS FOR PIPELINE AND RISER FLOW ASSURANCE STUDIES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B - Engineering Doc</v>
          </cell>
          <cell r="I854" t="str">
            <v>IPX</v>
          </cell>
          <cell r="J854" t="str">
            <v/>
          </cell>
          <cell r="K854" t="str">
            <v/>
          </cell>
          <cell r="L854" t="str">
            <v>PRO</v>
          </cell>
          <cell r="M854" t="str">
            <v>Process</v>
          </cell>
          <cell r="N854" t="str">
            <v>BOD</v>
          </cell>
          <cell r="O854" t="str">
            <v>Basis of Design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22-May-2026 10:58:25</v>
          </cell>
          <cell r="V854" t="str">
            <v>26002z1fdcc@thoresen-jutal.com</v>
          </cell>
          <cell r="W854" t="str">
            <v>22-May-2026 12:41:19</v>
          </cell>
          <cell r="X854" t="str">
            <v>Jumpol Sudjitjul</v>
          </cell>
          <cell r="Y854" t="str">
            <v>29-May-2026</v>
          </cell>
          <cell r="Z854" t="str">
            <v>27-May-2026 09:40:50</v>
          </cell>
          <cell r="AA854" t="str">
            <v>Chananun Rojanarungruengporn</v>
          </cell>
          <cell r="AB854" t="str">
            <v>04-Jun-2026</v>
          </cell>
          <cell r="AC854" t="str">
            <v>02-Jun-2026 11:17:27</v>
          </cell>
          <cell r="AD854" t="str">
            <v>Pornlert Wanaphattharaphan</v>
          </cell>
          <cell r="AE854" t="str">
            <v>05-Jun-2026</v>
          </cell>
          <cell r="AF854" t="str">
            <v>08-Jun-2026 23:53:15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08-Jun-2026</v>
          </cell>
          <cell r="AK854" t="str">
            <v>09-Jun-2026 07:52:27</v>
          </cell>
          <cell r="AL854" t="str">
            <v>09-Jun-2026 01:23:08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MM-ZTK-1F-IPX-PRO-RPT-9001</v>
          </cell>
          <cell r="C855" t="str">
            <v>PIPELINE FLOW ASSURANCE - STEADY STATE ANALYSIS (IP20, IP21, IP22, IP23)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B - Engineering Doc</v>
          </cell>
          <cell r="I855" t="str">
            <v>IPX</v>
          </cell>
          <cell r="J855" t="str">
            <v/>
          </cell>
          <cell r="K855" t="str">
            <v/>
          </cell>
          <cell r="L855" t="str">
            <v>PRO</v>
          </cell>
          <cell r="M855" t="str">
            <v>Process</v>
          </cell>
          <cell r="N855" t="str">
            <v>RPT</v>
          </cell>
          <cell r="O855" t="str">
            <v>Report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26-Jun-2026 10:00:01</v>
          </cell>
          <cell r="V855" t="str">
            <v>26002z1fdcc@thoresen-jutal.com</v>
          </cell>
          <cell r="W855" t="str">
            <v>26-Jun-2026 10:13:00</v>
          </cell>
          <cell r="X855" t="str">
            <v>Jumpol Sudjitjul</v>
          </cell>
          <cell r="Y855" t="str">
            <v>03-Jul-2026</v>
          </cell>
          <cell r="Z855" t="str">
            <v>01-Jul-2026 13:08:45</v>
          </cell>
          <cell r="AA855" t="str">
            <v>Chananun Rojanarungruengporn</v>
          </cell>
          <cell r="AB855" t="str">
            <v>07-Jul-2026</v>
          </cell>
          <cell r="AC855" t="str">
            <v>08-Jul-2026 22:54:08</v>
          </cell>
          <cell r="AD855" t="str">
            <v>Pornlert Wanaphattharaphan</v>
          </cell>
          <cell r="AE855" t="str">
            <v>08-Jul-2026</v>
          </cell>
          <cell r="AF855" t="str">
            <v>11-Jul-2026 13:05:39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  <cell r="AJ855" t="str">
            <v>09-Jul-2026</v>
          </cell>
          <cell r="AK855" t="str">
            <v>12-Jul-2026 11:35:01</v>
          </cell>
          <cell r="AL855" t="str">
            <v>12-Jul-2026 04:49:15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MM-ZTK-1F-IPX-PRO-RPT-9002</v>
          </cell>
          <cell r="C856" t="str">
            <v>PIPELINE FLOW ASSURANCE -TRANSIENT ANALYSIS (IP20, IP21, IP22, IP23)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B - Engineering Doc</v>
          </cell>
          <cell r="I856" t="str">
            <v>IPX</v>
          </cell>
          <cell r="J856" t="str">
            <v/>
          </cell>
          <cell r="K856" t="str">
            <v/>
          </cell>
          <cell r="L856" t="str">
            <v>PRO</v>
          </cell>
          <cell r="M856" t="str">
            <v>Process</v>
          </cell>
          <cell r="N856" t="str">
            <v>RPT</v>
          </cell>
          <cell r="O856" t="str">
            <v>Report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09-Jul-2026 15:37:05</v>
          </cell>
          <cell r="V856" t="str">
            <v>26002z1fdcc@thoresen-jutal.com</v>
          </cell>
          <cell r="W856" t="str">
            <v>09-Jul-2026 17:13:09</v>
          </cell>
          <cell r="X856" t="str">
            <v>Jumpol Sudjitjul</v>
          </cell>
          <cell r="Y856" t="str">
            <v>17-Jul-2026</v>
          </cell>
          <cell r="Z856" t="str">
            <v/>
          </cell>
          <cell r="AA856" t="str">
            <v>Chananun Rojanarungruengporn</v>
          </cell>
          <cell r="AB856" t="str">
            <v>21-Jul-2026</v>
          </cell>
          <cell r="AC856" t="str">
            <v>22-Jul-2026 10:14:00</v>
          </cell>
          <cell r="AD856" t="str">
            <v>Pornlert Wanaphattharaphan</v>
          </cell>
          <cell r="AE856" t="str">
            <v>22-Jul-2026</v>
          </cell>
          <cell r="AF856" t="str">
            <v>24-Jul-2026 00:16:54</v>
          </cell>
          <cell r="AG856" t="str">
            <v>AWC</v>
          </cell>
          <cell r="AH856" t="str">
            <v>Approved with Comment</v>
          </cell>
          <cell r="AI856" t="str">
            <v>Jumpol Sudjitjul</v>
          </cell>
          <cell r="AJ856" t="str">
            <v>23-Jul-2026</v>
          </cell>
          <cell r="AK856" t="str">
            <v>24-Jul-2026 08:22:20</v>
          </cell>
          <cell r="AL856" t="str">
            <v>24-Jul-2026 02:03:00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MM-ZTK-1F-ZPQ-INS-MR-0001</v>
          </cell>
          <cell r="C857" t="str">
            <v>MATERIAL REQUISITION FOR SCADA SYSTEM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B - Engineering Doc</v>
          </cell>
          <cell r="I857" t="str">
            <v>ZPQ</v>
          </cell>
          <cell r="J857" t="str">
            <v/>
          </cell>
          <cell r="K857" t="str">
            <v/>
          </cell>
          <cell r="L857" t="str">
            <v>INS</v>
          </cell>
          <cell r="M857" t="str">
            <v>Instrumentation and Control</v>
          </cell>
          <cell r="N857" t="str">
            <v>MR</v>
          </cell>
          <cell r="O857" t="str">
            <v>Material Requisition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31-Jul-2026 11:27:06</v>
          </cell>
          <cell r="V857" t="str">
            <v>wisuda.c@jutal.com</v>
          </cell>
          <cell r="W857" t="str">
            <v>31-Jul-2026 13:49:01</v>
          </cell>
          <cell r="X857" t="str">
            <v>Jumpol Sudjitjul</v>
          </cell>
          <cell r="Y857" t="str">
            <v>07-Aug-2026</v>
          </cell>
          <cell r="Z857" t="str">
            <v>05-Aug-2026 14:04:44</v>
          </cell>
          <cell r="AA857" t="str">
            <v>Wichai Salee</v>
          </cell>
          <cell r="AB857" t="str">
            <v>11-Aug-2026</v>
          </cell>
          <cell r="AC857" t="str">
            <v>09-Aug-2026 18:15:53</v>
          </cell>
          <cell r="AD857" t="str">
            <v>Pornlert Wanaphattharaphan</v>
          </cell>
          <cell r="AE857" t="str">
            <v>13-Aug-2026</v>
          </cell>
          <cell r="AF857" t="str">
            <v>12-Aug-2026 10:04:53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14-Aug-2026</v>
          </cell>
          <cell r="AK857" t="str">
            <v>13-Aug-2026 11:35:54</v>
          </cell>
          <cell r="AL857" t="str">
            <v>13-Aug-2026 05:30:58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MM-ZTK-1F-ZWP20-COR-CAL-0001</v>
          </cell>
          <cell r="C858" t="str">
            <v>ZWP20 CATHODIC PROTECTION CALCULATION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B - Engineering Doc</v>
          </cell>
          <cell r="I858" t="str">
            <v>ZWP20</v>
          </cell>
          <cell r="J858" t="str">
            <v/>
          </cell>
          <cell r="K858" t="str">
            <v/>
          </cell>
          <cell r="L858" t="str">
            <v>COR</v>
          </cell>
          <cell r="M858" t="str">
            <v>Corrosion</v>
          </cell>
          <cell r="N858" t="str">
            <v>CAL</v>
          </cell>
          <cell r="O858" t="str">
            <v>Calculation Note, Calculation Report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02-Jun-2026 10:24:06</v>
          </cell>
          <cell r="V858" t="str">
            <v>wisuda.c@jutal.com</v>
          </cell>
          <cell r="W858" t="str">
            <v>02-Jun-2026 15:09:57</v>
          </cell>
          <cell r="X858" t="str">
            <v>Jumpol Sudjitjul</v>
          </cell>
          <cell r="Y858" t="str">
            <v>10-Jun-2026</v>
          </cell>
          <cell r="Z858" t="str">
            <v>02-Jun-2026 15:48:00</v>
          </cell>
          <cell r="AA858" t="str">
            <v>Sompop Singhatiraj</v>
          </cell>
          <cell r="AB858" t="str">
            <v>12-Jun-2026</v>
          </cell>
          <cell r="AC858" t="str">
            <v>07-Jun-2026 11:36:48</v>
          </cell>
          <cell r="AD858" t="str">
            <v>Pornlert Wanaphattharaphan</v>
          </cell>
          <cell r="AE858" t="str">
            <v>15-Jun-2026</v>
          </cell>
          <cell r="AF858" t="str">
            <v>10-Jun-2026 21:38:12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16-Jun-2026</v>
          </cell>
          <cell r="AK858" t="str">
            <v>11-Jun-2026 10:57:47</v>
          </cell>
          <cell r="AL858" t="str">
            <v>11-Jun-2026 04:48:35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MM-ZTK-1F-ZWP20-NVA-CAL-2012</v>
          </cell>
          <cell r="C859" t="str">
            <v>ZWP20 JACKET LAUNCH ANALYSIS REPORT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B - Engineering Doc</v>
          </cell>
          <cell r="I859" t="str">
            <v>ZWP20</v>
          </cell>
          <cell r="J859" t="str">
            <v/>
          </cell>
          <cell r="K859" t="str">
            <v/>
          </cell>
          <cell r="L859" t="str">
            <v>NVA</v>
          </cell>
          <cell r="M859" t="str">
            <v>Naval</v>
          </cell>
          <cell r="N859" t="str">
            <v>CAL</v>
          </cell>
          <cell r="O859" t="str">
            <v>Calculation Note, Calculation Report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15-Jun-2026 22:50:18</v>
          </cell>
          <cell r="V859" t="str">
            <v>wisuda.c@jutal.com</v>
          </cell>
          <cell r="W859" t="str">
            <v>16-Jun-2026 10:58:50</v>
          </cell>
          <cell r="X859" t="str">
            <v>Jumpol Sudjitjul</v>
          </cell>
          <cell r="Y859" t="str">
            <v>23-Jun-2026</v>
          </cell>
          <cell r="Z859" t="str">
            <v>19-Jun-2026 01:14:52</v>
          </cell>
          <cell r="AA859" t="str">
            <v>Sompop Singhatiraj</v>
          </cell>
          <cell r="AB859" t="str">
            <v>25-Jun-2026</v>
          </cell>
          <cell r="AC859" t="str">
            <v>29-Jun-2026 17:30:54</v>
          </cell>
          <cell r="AD859" t="str">
            <v>Pornlert Wanaphattharaphan</v>
          </cell>
          <cell r="AE859" t="str">
            <v>26-Jun-2026</v>
          </cell>
          <cell r="AF859" t="str">
            <v>30-Jun-2026 22:05:25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>29-Jun-2026</v>
          </cell>
          <cell r="AK859" t="str">
            <v>01-Jul-2026 08:30:28</v>
          </cell>
          <cell r="AL859" t="str">
            <v>01-Jul-2026 01:42:19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MM-ZTK-1F-ZWP20-PIP-LAY-0005</v>
          </cell>
          <cell r="C860" t="str">
            <v>EQUIPMENT LAYOUT SUMP DECK PLAN T.O.S. EL.(+) 14.700 M. &amp; BOAT LANDING PLAN T.O.S EL.(+) 5.000 M.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ZWP20</v>
          </cell>
          <cell r="J860" t="str">
            <v/>
          </cell>
          <cell r="K860" t="str">
            <v/>
          </cell>
          <cell r="L860" t="str">
            <v>PIP</v>
          </cell>
          <cell r="M860" t="str">
            <v>Piping</v>
          </cell>
          <cell r="N860" t="str">
            <v>LAY</v>
          </cell>
          <cell r="O860" t="str">
            <v>Layout Drawing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16-May-2026 07:20:39</v>
          </cell>
          <cell r="V860" t="str">
            <v>wisuda.c@jutal.com</v>
          </cell>
          <cell r="W860" t="str">
            <v>18-May-2026 08:00:23</v>
          </cell>
          <cell r="X860" t="str">
            <v>Jumpol Sudjitjul</v>
          </cell>
          <cell r="Y860" t="str">
            <v>25-May-2026</v>
          </cell>
          <cell r="Z860" t="str">
            <v/>
          </cell>
          <cell r="AA860" t="str">
            <v>Aphisit Pinkaew</v>
          </cell>
          <cell r="AB860" t="str">
            <v>27-May-2026</v>
          </cell>
          <cell r="AC860" t="str">
            <v>02-Jun-2026 21:24:41</v>
          </cell>
          <cell r="AD860" t="str">
            <v>Pornlert Wanaphattharaphan</v>
          </cell>
          <cell r="AE860" t="str">
            <v>28-May-2026</v>
          </cell>
          <cell r="AF860" t="str">
            <v>04-Jun-2026 16:40:04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29-May-2026</v>
          </cell>
          <cell r="AK860" t="str">
            <v>04-Jun-2026 18:27:47</v>
          </cell>
          <cell r="AL860" t="str">
            <v>04-Jun-2026 21:22:26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MM-ZTK-1F-ZWP20-PIP-LAY-0006</v>
          </cell>
          <cell r="C861" t="str">
            <v>EQUIPMENT LAYOUT ELEVATION LOOKING NORTH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ZWP20</v>
          </cell>
          <cell r="J861" t="str">
            <v/>
          </cell>
          <cell r="K861" t="str">
            <v/>
          </cell>
          <cell r="L861" t="str">
            <v>PIP</v>
          </cell>
          <cell r="M861" t="str">
            <v>Piping</v>
          </cell>
          <cell r="N861" t="str">
            <v>LAY</v>
          </cell>
          <cell r="O861" t="str">
            <v>Layout Drawing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16-May-2026 07:21:05</v>
          </cell>
          <cell r="V861" t="str">
            <v>wisuda.c@jutal.com</v>
          </cell>
          <cell r="W861" t="str">
            <v>18-May-2026 08:01:10</v>
          </cell>
          <cell r="X861" t="str">
            <v>Jumpol Sudjitjul</v>
          </cell>
          <cell r="Y861" t="str">
            <v>25-May-2026</v>
          </cell>
          <cell r="Z861" t="str">
            <v/>
          </cell>
          <cell r="AA861" t="str">
            <v>Aphisit Pinkaew</v>
          </cell>
          <cell r="AB861" t="str">
            <v>27-May-2026</v>
          </cell>
          <cell r="AC861" t="str">
            <v>02-Jun-2026 21:27:51</v>
          </cell>
          <cell r="AD861" t="str">
            <v>Pornlert Wanaphattharaphan</v>
          </cell>
          <cell r="AE861" t="str">
            <v>28-May-2026</v>
          </cell>
          <cell r="AF861" t="str">
            <v>04-Jun-2026 16:41:21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29-May-2026</v>
          </cell>
          <cell r="AK861" t="str">
            <v>04-Jun-2026 16:59:29</v>
          </cell>
          <cell r="AL861" t="str">
            <v>04-Jun-2026 21:23:49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MM-ZTK-1F-ZWP20-PIP-LAY-0007</v>
          </cell>
          <cell r="C862" t="str">
            <v>EQUIPMENT LAYOUT ELEVATION LOOKING EAST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ZWP20</v>
          </cell>
          <cell r="J862" t="str">
            <v/>
          </cell>
          <cell r="K862" t="str">
            <v/>
          </cell>
          <cell r="L862" t="str">
            <v>PIP</v>
          </cell>
          <cell r="M862" t="str">
            <v>Piping</v>
          </cell>
          <cell r="N862" t="str">
            <v>LAY</v>
          </cell>
          <cell r="O862" t="str">
            <v>Layout Drawing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16-May-2026 07:21:31</v>
          </cell>
          <cell r="V862" t="str">
            <v>wisuda.c@jutal.com</v>
          </cell>
          <cell r="W862" t="str">
            <v>18-May-2026 08:01:37</v>
          </cell>
          <cell r="X862" t="str">
            <v>Jumpol Sudjitjul</v>
          </cell>
          <cell r="Y862" t="str">
            <v>25-May-2026</v>
          </cell>
          <cell r="Z862" t="str">
            <v/>
          </cell>
          <cell r="AA862" t="str">
            <v>Aphisit Pinkaew</v>
          </cell>
          <cell r="AB862" t="str">
            <v>27-May-2026</v>
          </cell>
          <cell r="AC862" t="str">
            <v>02-Jun-2026 21:29:57</v>
          </cell>
          <cell r="AD862" t="str">
            <v>Pornlert Wanaphattharaphan</v>
          </cell>
          <cell r="AE862" t="str">
            <v>28-May-2026</v>
          </cell>
          <cell r="AF862" t="str">
            <v>05-Jun-2026 21:48:03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29-May-2026</v>
          </cell>
          <cell r="AK862" t="str">
            <v>07-Jun-2026 17:28:08</v>
          </cell>
          <cell r="AL862" t="str">
            <v>07-Jun-2026 18:34:13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MM-ZTK-1F-ZWP20-PIP-LAY-0008</v>
          </cell>
          <cell r="C863" t="str">
            <v>EQUIPMENT LAYOUT ELEVATION LOOKING SOUTH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ZWP20</v>
          </cell>
          <cell r="J863" t="str">
            <v/>
          </cell>
          <cell r="K863" t="str">
            <v/>
          </cell>
          <cell r="L863" t="str">
            <v>PIP</v>
          </cell>
          <cell r="M863" t="str">
            <v>Piping</v>
          </cell>
          <cell r="N863" t="str">
            <v>LAY</v>
          </cell>
          <cell r="O863" t="str">
            <v>Layout Drawing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16-May-2026 14:05:50</v>
          </cell>
          <cell r="V863" t="str">
            <v>wisuda.c@jutal.com</v>
          </cell>
          <cell r="W863" t="str">
            <v>18-May-2026 08:02:09</v>
          </cell>
          <cell r="X863" t="str">
            <v>Jumpol Sudjitjul</v>
          </cell>
          <cell r="Y863" t="str">
            <v>25-May-2026</v>
          </cell>
          <cell r="Z863" t="str">
            <v/>
          </cell>
          <cell r="AA863" t="str">
            <v>Aphisit Pinkaew</v>
          </cell>
          <cell r="AB863" t="str">
            <v>27-May-2026</v>
          </cell>
          <cell r="AC863" t="str">
            <v>02-Jun-2026 21:31:44</v>
          </cell>
          <cell r="AD863" t="str">
            <v>Pornlert Wanaphattharaphan</v>
          </cell>
          <cell r="AE863" t="str">
            <v>28-May-2026</v>
          </cell>
          <cell r="AF863" t="str">
            <v>05-Jun-2026 21:49:11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29-May-2026</v>
          </cell>
          <cell r="AK863" t="str">
            <v>07-Jun-2026 17:28:40</v>
          </cell>
          <cell r="AL863" t="str">
            <v>07-Jun-2026 17:52:57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MM-ZTK-1F-ZWP20-PIP-LAY-0009</v>
          </cell>
          <cell r="C864" t="str">
            <v>EQUIPMENT LAYOUT ELEVATION LOOKING WEST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ZWP20</v>
          </cell>
          <cell r="J864" t="str">
            <v/>
          </cell>
          <cell r="K864" t="str">
            <v/>
          </cell>
          <cell r="L864" t="str">
            <v>PIP</v>
          </cell>
          <cell r="M864" t="str">
            <v>Piping</v>
          </cell>
          <cell r="N864" t="str">
            <v>LAY</v>
          </cell>
          <cell r="O864" t="str">
            <v>Layout Drawing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16-May-2026 14:06:15</v>
          </cell>
          <cell r="V864" t="str">
            <v>wisuda.c@jutal.com</v>
          </cell>
          <cell r="W864" t="str">
            <v>18-May-2026 08:02:28</v>
          </cell>
          <cell r="X864" t="str">
            <v>Jumpol Sudjitjul</v>
          </cell>
          <cell r="Y864" t="str">
            <v>25-May-2026</v>
          </cell>
          <cell r="Z864" t="str">
            <v/>
          </cell>
          <cell r="AA864" t="str">
            <v>Aphisit Pinkaew</v>
          </cell>
          <cell r="AB864" t="str">
            <v>27-May-2026</v>
          </cell>
          <cell r="AC864" t="str">
            <v>02-Jun-2026 21:33:36</v>
          </cell>
          <cell r="AD864" t="str">
            <v>Pornlert Wanaphattharaphan</v>
          </cell>
          <cell r="AE864" t="str">
            <v>28-May-2026</v>
          </cell>
          <cell r="AF864" t="str">
            <v>05-Jun-2026 21:53:07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29-May-2026</v>
          </cell>
          <cell r="AK864" t="str">
            <v>07-Jun-2026 17:29:34</v>
          </cell>
          <cell r="AL864" t="str">
            <v>07-Jun-2026 17:54:15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MM-ZTK-1F-ZWP20-PRC-UPO-5001</v>
          </cell>
          <cell r="C865" t="str">
            <v>PRIMARY STEEL PLATES FOR ZWP20(CUT-OFF DATE 31-JUL-26)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A - Project Management Doc</v>
          </cell>
          <cell r="I865" t="str">
            <v>ZWP20</v>
          </cell>
          <cell r="J865" t="str">
            <v/>
          </cell>
          <cell r="K865" t="str">
            <v/>
          </cell>
          <cell r="L865" t="str">
            <v>PRC</v>
          </cell>
          <cell r="M865" t="str">
            <v>Procurement</v>
          </cell>
          <cell r="N865" t="str">
            <v>UPO</v>
          </cell>
          <cell r="O865" t="str">
            <v>Unpriced Purchase Order</v>
          </cell>
          <cell r="P865" t="str">
            <v>0</v>
          </cell>
          <cell r="Q865" t="str">
            <v>Submitted</v>
          </cell>
          <cell r="R865" t="str">
            <v>IFI</v>
          </cell>
          <cell r="S865" t="str">
            <v>Issued for Information</v>
          </cell>
          <cell r="T865" t="str">
            <v/>
          </cell>
          <cell r="U865" t="str">
            <v>03-Aug-2026 10:53:54</v>
          </cell>
          <cell r="V865" t="str">
            <v>zm169dc@jutal.com</v>
          </cell>
          <cell r="W865" t="str">
            <v>03-Aug-2026 14:04:54</v>
          </cell>
          <cell r="X865" t="str">
            <v>Jumpol Sudjitjul</v>
          </cell>
          <cell r="Y865" t="str">
            <v/>
          </cell>
          <cell r="Z865" t="str">
            <v/>
          </cell>
          <cell r="AA865" t="str">
            <v>Jirayu Pantito</v>
          </cell>
          <cell r="AB865" t="str">
            <v/>
          </cell>
          <cell r="AC865" t="str">
            <v>12-Aug-2026 09:45:09</v>
          </cell>
          <cell r="AE865" t="str">
            <v/>
          </cell>
          <cell r="AF865" t="str">
            <v/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  <cell r="AJ865" t="str">
            <v/>
          </cell>
          <cell r="AK865" t="str">
            <v>13-Aug-2026 11:36:39</v>
          </cell>
          <cell r="AL865" t="str">
            <v>13-Aug-2026 05:09:49</v>
          </cell>
          <cell r="AM865" t="str">
            <v>0</v>
          </cell>
          <cell r="AP865" t="str">
            <v>For Info</v>
          </cell>
          <cell r="AQ865" t="str">
            <v>Locate</v>
          </cell>
        </row>
        <row r="866">
          <cell r="B866" t="str">
            <v>MM-ZTK-1F-ZWP20-STR-CAL-2001</v>
          </cell>
          <cell r="C866" t="str">
            <v>ZWP20 JACKET COMPUTER MODELING AND LOAD FORMULATION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B - Engineering Doc</v>
          </cell>
          <cell r="I866" t="str">
            <v>ZWP20</v>
          </cell>
          <cell r="J866" t="str">
            <v/>
          </cell>
          <cell r="K866" t="str">
            <v/>
          </cell>
          <cell r="L866" t="str">
            <v>STR</v>
          </cell>
          <cell r="M866" t="str">
            <v>Structural</v>
          </cell>
          <cell r="N866" t="str">
            <v>CAL</v>
          </cell>
          <cell r="O866" t="str">
            <v>Calculation Note, Calculation Report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21-May-2026 17:50:02</v>
          </cell>
          <cell r="V866" t="str">
            <v>wisuda.c@jutal.com</v>
          </cell>
          <cell r="W866" t="str">
            <v>21-May-2026 17:57:22</v>
          </cell>
          <cell r="X866" t="str">
            <v>Jumpol Sudjitjul</v>
          </cell>
          <cell r="Y866" t="str">
            <v>29-May-2026</v>
          </cell>
          <cell r="Z866" t="str">
            <v/>
          </cell>
          <cell r="AA866" t="str">
            <v>Sompop Singhatiraj</v>
          </cell>
          <cell r="AB866" t="str">
            <v>04-Jun-2026</v>
          </cell>
          <cell r="AC866" t="str">
            <v>25-May-2026 14:36:18</v>
          </cell>
          <cell r="AD866" t="str">
            <v>Pornlert Wanaphattharaphan</v>
          </cell>
          <cell r="AE866" t="str">
            <v>05-Jun-2026</v>
          </cell>
          <cell r="AF866" t="str">
            <v>25-May-2026 20:38:27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08-Jun-2026</v>
          </cell>
          <cell r="AK866" t="str">
            <v>25-May-2026 21:16:25</v>
          </cell>
          <cell r="AL866" t="str">
            <v>25-May-2026 21:36:09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MM-ZTK-1F-ZWP20-STR-CAL-2011</v>
          </cell>
          <cell r="C867" t="str">
            <v>ZWP20 JACKET IN-PLACE ANALYSIS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B - Engineering Doc</v>
          </cell>
          <cell r="I867" t="str">
            <v>ZWP20</v>
          </cell>
          <cell r="J867" t="str">
            <v/>
          </cell>
          <cell r="K867" t="str">
            <v/>
          </cell>
          <cell r="L867" t="str">
            <v>STR</v>
          </cell>
          <cell r="M867" t="str">
            <v>Structural</v>
          </cell>
          <cell r="N867" t="str">
            <v>CAL</v>
          </cell>
          <cell r="O867" t="str">
            <v>Calculation Note, Calculation Report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03-Aug-2026 10:56:35</v>
          </cell>
          <cell r="V867" t="str">
            <v>wisuda.c@jutal.com</v>
          </cell>
          <cell r="W867" t="str">
            <v>03-Aug-2026 13:21:08</v>
          </cell>
          <cell r="X867" t="str">
            <v>Jumpol Sudjitjul</v>
          </cell>
          <cell r="Y867" t="str">
            <v>10-Aug-2026</v>
          </cell>
          <cell r="Z867" t="str">
            <v/>
          </cell>
          <cell r="AA867" t="str">
            <v>Sompop Singhatiraj</v>
          </cell>
          <cell r="AB867" t="str">
            <v>13-Aug-2026</v>
          </cell>
          <cell r="AC867" t="str">
            <v>16-Aug-2026 18:00:37</v>
          </cell>
          <cell r="AD867" t="str">
            <v>Pornlert Wanaphattharaphan</v>
          </cell>
          <cell r="AE867" t="str">
            <v>14-Aug-2026</v>
          </cell>
          <cell r="AF867" t="str">
            <v>16-Aug-2026 23:21:16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17-Aug-2026</v>
          </cell>
          <cell r="AK867" t="str">
            <v>17-Aug-2026 14:24:10</v>
          </cell>
          <cell r="AL867" t="str">
            <v>17-Aug-2026 09:09:43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MM-ZTK-1F-ZWP20-STR-CAL-2012</v>
          </cell>
          <cell r="C868" t="str">
            <v>ZWP20 JACKET DYNAMIC ANALYSIS REPORT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B - Engineering Doc</v>
          </cell>
          <cell r="I868" t="str">
            <v>ZWP20</v>
          </cell>
          <cell r="J868" t="str">
            <v/>
          </cell>
          <cell r="K868" t="str">
            <v/>
          </cell>
          <cell r="L868" t="str">
            <v>STR</v>
          </cell>
          <cell r="M868" t="str">
            <v>Structural</v>
          </cell>
          <cell r="N868" t="str">
            <v>CAL</v>
          </cell>
          <cell r="O868" t="str">
            <v>Calculation Note, Calculation Report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04-Jun-2026 09:35:45</v>
          </cell>
          <cell r="V868" t="str">
            <v>wisuda.c@jutal.com</v>
          </cell>
          <cell r="W868" t="str">
            <v>04-Jun-2026 13:33:36</v>
          </cell>
          <cell r="X868" t="str">
            <v>Jumpol Sudjitjul</v>
          </cell>
          <cell r="Y868" t="str">
            <v>11-Jun-2026</v>
          </cell>
          <cell r="Z868" t="str">
            <v/>
          </cell>
          <cell r="AA868" t="str">
            <v>Sompop Singhatiraj</v>
          </cell>
          <cell r="AB868" t="str">
            <v>15-Jun-2026</v>
          </cell>
          <cell r="AC868" t="str">
            <v>08-Jun-2026 08:40:22</v>
          </cell>
          <cell r="AD868" t="str">
            <v>Pornlert Wanaphattharaphan</v>
          </cell>
          <cell r="AE868" t="str">
            <v>16-Jun-2026</v>
          </cell>
          <cell r="AF868" t="str">
            <v>10-Jun-2026 21:42:27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17-Jun-2026</v>
          </cell>
          <cell r="AK868" t="str">
            <v>11-Jun-2026 11:16:15</v>
          </cell>
          <cell r="AL868" t="str">
            <v>11-Jun-2026 12:03:24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MM-ZTK-1F-ZWP20-STR-CAL-2014</v>
          </cell>
          <cell r="C869" t="str">
            <v>ZWP20 JACKET LOADOUT ANALYSIS REPORT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B - Engineering Doc</v>
          </cell>
          <cell r="I869" t="str">
            <v>ZWP20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CAL</v>
          </cell>
          <cell r="O869" t="str">
            <v>Calculation Note, Calculation Report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04-Jun-2026 09:36:50</v>
          </cell>
          <cell r="V869" t="str">
            <v>wisuda.c@jutal.com</v>
          </cell>
          <cell r="W869" t="str">
            <v>04-Jun-2026 13:35:41</v>
          </cell>
          <cell r="X869" t="str">
            <v>Jumpol Sudjitjul</v>
          </cell>
          <cell r="Y869" t="str">
            <v>11-Jun-2026</v>
          </cell>
          <cell r="Z869" t="str">
            <v>17-Jun-2026 16:25:40</v>
          </cell>
          <cell r="AA869" t="str">
            <v>Sompop Singhatiraj</v>
          </cell>
          <cell r="AB869" t="str">
            <v>15-Jun-2026</v>
          </cell>
          <cell r="AC869" t="str">
            <v>18-Jun-2026 11:04:42</v>
          </cell>
          <cell r="AD869" t="str">
            <v>Pornlert Wanaphattharaphan</v>
          </cell>
          <cell r="AE869" t="str">
            <v>16-Jun-2026</v>
          </cell>
          <cell r="AF869" t="str">
            <v>18-Jun-2026 12:54:56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17-Jun-2026</v>
          </cell>
          <cell r="AK869" t="str">
            <v>18-Jun-2026 14:26:10</v>
          </cell>
          <cell r="AL869" t="str">
            <v>18-Jun-2026 15:03:42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MM-ZTK-1F-ZWP20-STR-CAL-2015</v>
          </cell>
          <cell r="C870" t="str">
            <v>ZWP20 JACKET TRANSPORTATION ANALYSIS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B - Engineering Doc</v>
          </cell>
          <cell r="I870" t="str">
            <v>ZWP20</v>
          </cell>
          <cell r="J870" t="str">
            <v/>
          </cell>
          <cell r="K870" t="str">
            <v/>
          </cell>
          <cell r="L870" t="str">
            <v>STR</v>
          </cell>
          <cell r="M870" t="str">
            <v>Structural</v>
          </cell>
          <cell r="N870" t="str">
            <v>CAL</v>
          </cell>
          <cell r="O870" t="str">
            <v>Calculation Note, Calculation Report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21-May-2026 17:50:34</v>
          </cell>
          <cell r="V870" t="str">
            <v>wisuda.c@jutal.com</v>
          </cell>
          <cell r="W870" t="str">
            <v>21-May-2026 17:55:23</v>
          </cell>
          <cell r="X870" t="str">
            <v>Jumpol Sudjitjul</v>
          </cell>
          <cell r="Y870" t="str">
            <v>29-May-2026</v>
          </cell>
          <cell r="Z870" t="str">
            <v>04-Jun-2026 15:25:22</v>
          </cell>
          <cell r="AA870" t="str">
            <v>Sompop Singhatiraj</v>
          </cell>
          <cell r="AB870" t="str">
            <v>04-Jun-2026</v>
          </cell>
          <cell r="AC870" t="str">
            <v>04-Jun-2026 16:34:55</v>
          </cell>
          <cell r="AD870" t="str">
            <v>Pornlert Wanaphattharaphan</v>
          </cell>
          <cell r="AE870" t="str">
            <v>05-Jun-2026</v>
          </cell>
          <cell r="AF870" t="str">
            <v>06-Jun-2026 00:02:32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08-Jun-2026</v>
          </cell>
          <cell r="AK870" t="str">
            <v>07-Jun-2026 17:30:09</v>
          </cell>
          <cell r="AL870" t="str">
            <v>07-Jun-2026 18:28:03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MM-ZTK-1F-ZWP20-STR-CAL-2016</v>
          </cell>
          <cell r="C871" t="str">
            <v>ZWP20 JACKET TRANSPORTATION FATIGUE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B - Engineering Doc</v>
          </cell>
          <cell r="I871" t="str">
            <v>ZWP20</v>
          </cell>
          <cell r="J871" t="str">
            <v/>
          </cell>
          <cell r="K871" t="str">
            <v/>
          </cell>
          <cell r="L871" t="str">
            <v>STR</v>
          </cell>
          <cell r="M871" t="str">
            <v>Structural</v>
          </cell>
          <cell r="N871" t="str">
            <v>CAL</v>
          </cell>
          <cell r="O871" t="str">
            <v>Calculation Note, Calculation Report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21-Aug-2026 10:21:04</v>
          </cell>
          <cell r="V871" t="str">
            <v>wisuda.c@jutal.com</v>
          </cell>
          <cell r="W871" t="str">
            <v>21-Aug-2026 11:02:10</v>
          </cell>
          <cell r="X871" t="str">
            <v>Jumpol Sudjitjul</v>
          </cell>
          <cell r="Y871" t="str">
            <v>28-Aug-2026</v>
          </cell>
          <cell r="Z871" t="str">
            <v/>
          </cell>
          <cell r="AA871" t="str">
            <v>Sompop Singhatiraj</v>
          </cell>
          <cell r="AB871" t="str">
            <v>01-Sep-2026</v>
          </cell>
          <cell r="AC871" t="str">
            <v>27-Aug-2026 16:15:14</v>
          </cell>
          <cell r="AD871" t="str">
            <v>Pornlert Wanaphattharaphan</v>
          </cell>
          <cell r="AE871" t="str">
            <v>02-Sep-2026</v>
          </cell>
          <cell r="AF871" t="str">
            <v>30-Aug-2026 00:10:01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03-Sep-2026</v>
          </cell>
          <cell r="AK871" t="str">
            <v>30-Aug-2026 17:03:49</v>
          </cell>
          <cell r="AL871" t="str">
            <v>30-Aug-2026 11:08:30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MM-ZTK-1F-ZWP20-STR-CAL-2017</v>
          </cell>
          <cell r="C872" t="str">
            <v>ZWP20 JACKET BOAT IMPACT ANALYSIS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B - Engineering Doc</v>
          </cell>
          <cell r="I872" t="str">
            <v>ZWP20</v>
          </cell>
          <cell r="J872" t="str">
            <v/>
          </cell>
          <cell r="K872" t="str">
            <v/>
          </cell>
          <cell r="L872" t="str">
            <v>STR</v>
          </cell>
          <cell r="M872" t="str">
            <v>Structural</v>
          </cell>
          <cell r="N872" t="str">
            <v>CAL</v>
          </cell>
          <cell r="O872" t="str">
            <v>Calculation Note, Calculation Report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24-Aug-2026 09:47:09</v>
          </cell>
          <cell r="V872" t="str">
            <v>wisuda.c@jutal.com</v>
          </cell>
          <cell r="W872" t="str">
            <v>25-Aug-2026 10:10:25</v>
          </cell>
          <cell r="X872" t="str">
            <v>Jumpol Sudjitjul</v>
          </cell>
          <cell r="Y872" t="str">
            <v>01-Sep-2026</v>
          </cell>
          <cell r="Z872" t="str">
            <v/>
          </cell>
          <cell r="AA872" t="str">
            <v>Sompop Singhatiraj</v>
          </cell>
          <cell r="AB872" t="str">
            <v>03-Sep-2026</v>
          </cell>
          <cell r="AC872" t="str">
            <v>28-Aug-2026 08:55:22</v>
          </cell>
          <cell r="AD872" t="str">
            <v>Pornlert Wanaphattharaphan</v>
          </cell>
          <cell r="AE872" t="str">
            <v>04-Sep-2026</v>
          </cell>
          <cell r="AF872" t="str">
            <v>31-Aug-2026 00:10:32</v>
          </cell>
          <cell r="AG872" t="str">
            <v>AWC-C</v>
          </cell>
          <cell r="AH872" t="str">
            <v>Approved with Comment (Proceed to Rev.C)</v>
          </cell>
          <cell r="AI872" t="str">
            <v>Jumpol Sudjitjul</v>
          </cell>
          <cell r="AJ872" t="str">
            <v>07-Sep-2026</v>
          </cell>
          <cell r="AK872" t="str">
            <v>31-Aug-2026 15:59:51</v>
          </cell>
          <cell r="AL872" t="str">
            <v>31-Aug-2026 10:44:49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MM-ZTK-1F-ZWP20-STR-CAL-2018</v>
          </cell>
          <cell r="C873" t="str">
            <v>ZWP20 JACKET ON-BOTTOM STABILITY ANALYSIS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B - Engineering Doc</v>
          </cell>
          <cell r="I873" t="str">
            <v>ZWP20</v>
          </cell>
          <cell r="J873" t="str">
            <v/>
          </cell>
          <cell r="K873" t="str">
            <v/>
          </cell>
          <cell r="L873" t="str">
            <v>STR</v>
          </cell>
          <cell r="M873" t="str">
            <v>Structural</v>
          </cell>
          <cell r="N873" t="str">
            <v>CAL</v>
          </cell>
          <cell r="O873" t="str">
            <v>Calculation Note, Calculation Report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10-Aug-2026 11:43:59</v>
          </cell>
          <cell r="V873" t="str">
            <v>wisuda.c@jutal.com</v>
          </cell>
          <cell r="W873" t="str">
            <v>10-Aug-2026 14:40:37</v>
          </cell>
          <cell r="X873" t="str">
            <v>Jumpol Sudjitjul</v>
          </cell>
          <cell r="Y873" t="str">
            <v>18-Aug-2026</v>
          </cell>
          <cell r="Z873" t="str">
            <v/>
          </cell>
          <cell r="AA873" t="str">
            <v>Sompop Singhatiraj</v>
          </cell>
          <cell r="AB873" t="str">
            <v>20-Aug-2026</v>
          </cell>
          <cell r="AC873" t="str">
            <v>13-Aug-2026 16:03:41</v>
          </cell>
          <cell r="AD873" t="str">
            <v>Pornlert Wanaphattharaphan</v>
          </cell>
          <cell r="AE873" t="str">
            <v>21-Aug-2026</v>
          </cell>
          <cell r="AF873" t="str">
            <v>14-Aug-2026 00:10:19</v>
          </cell>
          <cell r="AG873" t="str">
            <v>AWC-C</v>
          </cell>
          <cell r="AH873" t="str">
            <v>Approved with Comment (Proceed to Rev.C)</v>
          </cell>
          <cell r="AI873" t="str">
            <v>Jumpol Sudjitjul</v>
          </cell>
          <cell r="AJ873" t="str">
            <v>24-Aug-2026</v>
          </cell>
          <cell r="AK873" t="str">
            <v>14-Aug-2026 08:29:52</v>
          </cell>
          <cell r="AL873" t="str">
            <v>14-Aug-2026 01:59:39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MM-ZTK-1F-ZWP20-STR-CAL-2019</v>
          </cell>
          <cell r="C874" t="str">
            <v>ZWP20 JACKET MISCELLANEOUS DESIGN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B - Engineering Doc</v>
          </cell>
          <cell r="I874" t="str">
            <v>ZWP20</v>
          </cell>
          <cell r="J874" t="str">
            <v/>
          </cell>
          <cell r="K874" t="str">
            <v/>
          </cell>
          <cell r="L874" t="str">
            <v>STR</v>
          </cell>
          <cell r="M874" t="str">
            <v>Structural</v>
          </cell>
          <cell r="N874" t="str">
            <v>CAL</v>
          </cell>
          <cell r="O874" t="str">
            <v>Calculation Note, Calculation Report</v>
          </cell>
          <cell r="P874" t="str">
            <v>0</v>
          </cell>
          <cell r="Q874" t="str">
            <v>In Review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10-Aug-2026 11:44:38</v>
          </cell>
          <cell r="V874" t="str">
            <v>wisuda.c@jutal.com</v>
          </cell>
          <cell r="W874" t="str">
            <v>10-Aug-2026 14:41:58</v>
          </cell>
          <cell r="X874" t="str">
            <v>Jumpol Sudjitjul</v>
          </cell>
          <cell r="Y874" t="str">
            <v>18-Aug-2026</v>
          </cell>
          <cell r="Z874" t="str">
            <v/>
          </cell>
          <cell r="AA874" t="str">
            <v>Sompop Singhatiraj</v>
          </cell>
          <cell r="AB874" t="str">
            <v>20-Aug-2026</v>
          </cell>
          <cell r="AC874" t="str">
            <v/>
          </cell>
          <cell r="AD874" t="str">
            <v>Pornlert Wanaphattharaphan</v>
          </cell>
          <cell r="AE874" t="str">
            <v>21-Aug-2026</v>
          </cell>
          <cell r="AF874" t="str">
            <v/>
          </cell>
          <cell r="AG874" t="str">
            <v/>
          </cell>
          <cell r="AJ874" t="str">
            <v>24-Aug-2026</v>
          </cell>
          <cell r="AK874" t="str">
            <v/>
          </cell>
          <cell r="AL874" t="str">
            <v/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MM-ZTK-1F-ZWP20-STR-CAL-2021</v>
          </cell>
          <cell r="C875" t="str">
            <v>ZWP20 JACKET PILE HANDLING AND STICK-UP ANALYSIS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B - Engineering Doc</v>
          </cell>
          <cell r="I875" t="str">
            <v>ZWP20</v>
          </cell>
          <cell r="J875" t="str">
            <v/>
          </cell>
          <cell r="K875" t="str">
            <v/>
          </cell>
          <cell r="L875" t="str">
            <v>STR</v>
          </cell>
          <cell r="M875" t="str">
            <v>Structural</v>
          </cell>
          <cell r="N875" t="str">
            <v>CAL</v>
          </cell>
          <cell r="O875" t="str">
            <v>Calculation Note, Calculation Report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24-Aug-2026 09:47:49</v>
          </cell>
          <cell r="V875" t="str">
            <v>wisuda.c@jutal.com</v>
          </cell>
          <cell r="W875" t="str">
            <v>25-Aug-2026 10:12:24</v>
          </cell>
          <cell r="X875" t="str">
            <v>Jumpol Sudjitjul</v>
          </cell>
          <cell r="Y875" t="str">
            <v>01-Sep-2026</v>
          </cell>
          <cell r="Z875" t="str">
            <v/>
          </cell>
          <cell r="AA875" t="str">
            <v>Sompop Singhatiraj</v>
          </cell>
          <cell r="AB875" t="str">
            <v>03-Sep-2026</v>
          </cell>
          <cell r="AC875" t="str">
            <v>28-Aug-2026 11:51:33</v>
          </cell>
          <cell r="AD875" t="str">
            <v>Pornlert Wanaphattharaphan</v>
          </cell>
          <cell r="AE875" t="str">
            <v>04-Sep-2026</v>
          </cell>
          <cell r="AF875" t="str">
            <v>31-Aug-2026 00:14:33</v>
          </cell>
          <cell r="AG875" t="str">
            <v>AWC-C</v>
          </cell>
          <cell r="AH875" t="str">
            <v>Approved with Comment (Proceed to Rev.C)</v>
          </cell>
          <cell r="AI875" t="str">
            <v>Jumpol Sudjitjul</v>
          </cell>
          <cell r="AJ875" t="str">
            <v>07-Sep-2026</v>
          </cell>
          <cell r="AK875" t="str">
            <v>31-Aug-2026 16:00:33</v>
          </cell>
          <cell r="AL875" t="str">
            <v>31-Aug-2026 10:46:11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MM-ZTK-1F-ZWP20-STR-CAL-2022</v>
          </cell>
          <cell r="C876" t="str">
            <v>ZWP20 PILE DRIVEABILITY AND PILE FATIGUE ANALYSIS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B - Engineering Doc</v>
          </cell>
          <cell r="I876" t="str">
            <v>ZWP20</v>
          </cell>
          <cell r="J876" t="str">
            <v/>
          </cell>
          <cell r="K876" t="str">
            <v/>
          </cell>
          <cell r="L876" t="str">
            <v>STR</v>
          </cell>
          <cell r="M876" t="str">
            <v>Structural</v>
          </cell>
          <cell r="N876" t="str">
            <v>CAL</v>
          </cell>
          <cell r="O876" t="str">
            <v>Calculation Note, Calculation Report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24-Aug-2026 09:48:31</v>
          </cell>
          <cell r="V876" t="str">
            <v>wisuda.c@jutal.com</v>
          </cell>
          <cell r="W876" t="str">
            <v>25-Aug-2026 10:17:14</v>
          </cell>
          <cell r="X876" t="str">
            <v>Jumpol Sudjitjul</v>
          </cell>
          <cell r="Y876" t="str">
            <v>01-Sep-2026</v>
          </cell>
          <cell r="Z876" t="str">
            <v/>
          </cell>
          <cell r="AA876" t="str">
            <v>Sompop Singhatiraj</v>
          </cell>
          <cell r="AB876" t="str">
            <v>03-Sep-2026</v>
          </cell>
          <cell r="AC876" t="str">
            <v>28-Aug-2026 11:17:33</v>
          </cell>
          <cell r="AD876" t="str">
            <v>Pornlert Wanaphattharaphan</v>
          </cell>
          <cell r="AE876" t="str">
            <v>04-Sep-2026</v>
          </cell>
          <cell r="AF876" t="str">
            <v>31-Aug-2026 00:16:10</v>
          </cell>
          <cell r="AG876" t="str">
            <v>AWC-C</v>
          </cell>
          <cell r="AH876" t="str">
            <v>Approved with Comment (Proceed to Rev.C)</v>
          </cell>
          <cell r="AI876" t="str">
            <v>Jumpol Sudjitjul</v>
          </cell>
          <cell r="AJ876" t="str">
            <v>07-Sep-2026</v>
          </cell>
          <cell r="AK876" t="str">
            <v>31-Aug-2026 16:01:09</v>
          </cell>
          <cell r="AL876" t="str">
            <v>31-Aug-2026 10:47:26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MM-ZTK-1F-ZWP20-STR-CAL-2024</v>
          </cell>
          <cell r="C877" t="str">
            <v>ZWP20 PILE GROUP EFFECT ANALYSIS REPORT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B - Engineering Doc</v>
          </cell>
          <cell r="I877" t="str">
            <v>ZWP20</v>
          </cell>
          <cell r="J877" t="str">
            <v/>
          </cell>
          <cell r="K877" t="str">
            <v/>
          </cell>
          <cell r="L877" t="str">
            <v>STR</v>
          </cell>
          <cell r="M877" t="str">
            <v>Structural</v>
          </cell>
          <cell r="N877" t="str">
            <v>CAL</v>
          </cell>
          <cell r="O877" t="str">
            <v>Calculation Note, Calculation Report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21-Aug-2026 10:22:03</v>
          </cell>
          <cell r="V877" t="str">
            <v>wisuda.c@jutal.com</v>
          </cell>
          <cell r="W877" t="str">
            <v>21-Aug-2026 11:02:28</v>
          </cell>
          <cell r="X877" t="str">
            <v>Jumpol Sudjitjul</v>
          </cell>
          <cell r="Y877" t="str">
            <v>28-Aug-2026</v>
          </cell>
          <cell r="Z877" t="str">
            <v/>
          </cell>
          <cell r="AA877" t="str">
            <v>Sompop Singhatiraj</v>
          </cell>
          <cell r="AB877" t="str">
            <v>01-Sep-2026</v>
          </cell>
          <cell r="AC877" t="str">
            <v>26-Aug-2026 16:25:06</v>
          </cell>
          <cell r="AD877" t="str">
            <v>Pornlert Wanaphattharaphan</v>
          </cell>
          <cell r="AE877" t="str">
            <v>02-Sep-2026</v>
          </cell>
          <cell r="AF877" t="str">
            <v>30-Aug-2026 00:08:39</v>
          </cell>
          <cell r="AG877" t="str">
            <v>AWC-C</v>
          </cell>
          <cell r="AH877" t="str">
            <v>Approved with Comment (Proceed to Rev.C)</v>
          </cell>
          <cell r="AI877" t="str">
            <v>Jumpol Sudjitjul</v>
          </cell>
          <cell r="AJ877" t="str">
            <v>03-Sep-2026</v>
          </cell>
          <cell r="AK877" t="str">
            <v>30-Aug-2026 17:04:42</v>
          </cell>
          <cell r="AL877" t="str">
            <v>30-Aug-2026 11:09:50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MM-ZTK-1F-ZWP20-STR-CAL-2031</v>
          </cell>
          <cell r="C878" t="str">
            <v>ZWP20 TOPSIDES AND JACKET SEISMIC ANALYSIS REPORT (EXTREME LEVEL EARTHQUAKE - ELE)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B - Engineering Doc</v>
          </cell>
          <cell r="I878" t="str">
            <v>ZWP20</v>
          </cell>
          <cell r="J878" t="str">
            <v/>
          </cell>
          <cell r="K878" t="str">
            <v/>
          </cell>
          <cell r="L878" t="str">
            <v>STR</v>
          </cell>
          <cell r="M878" t="str">
            <v>Structural</v>
          </cell>
          <cell r="N878" t="str">
            <v>CAL</v>
          </cell>
          <cell r="O878" t="str">
            <v>Calculation Note, Calculation Report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15-Jun-2026 22:48:16</v>
          </cell>
          <cell r="V878" t="str">
            <v>wisuda.c@jutal.com</v>
          </cell>
          <cell r="W878" t="str">
            <v>16-Jun-2026 10:35:51</v>
          </cell>
          <cell r="X878" t="str">
            <v>Jumpol Sudjitjul</v>
          </cell>
          <cell r="Y878" t="str">
            <v>23-Jun-2026</v>
          </cell>
          <cell r="Z878" t="str">
            <v/>
          </cell>
          <cell r="AA878" t="str">
            <v>Sompop Singhatiraj</v>
          </cell>
          <cell r="AB878" t="str">
            <v>25-Jun-2026</v>
          </cell>
          <cell r="AC878" t="str">
            <v>19-Jun-2026 19:35:53</v>
          </cell>
          <cell r="AD878" t="str">
            <v>Pornlert Wanaphattharaphan</v>
          </cell>
          <cell r="AE878" t="str">
            <v>26-Jun-2026</v>
          </cell>
          <cell r="AF878" t="str">
            <v>20-Jun-2026 17:38:17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29-Jun-2026</v>
          </cell>
          <cell r="AK878" t="str">
            <v>21-Jun-2026 21:29:37</v>
          </cell>
          <cell r="AL878" t="str">
            <v>22-Jun-2026 01:05:55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MM-ZTK-1F-ZWP20-STR-CAL-2032</v>
          </cell>
          <cell r="C879" t="str">
            <v>ZWP20 TOPSIDES AND JACKET SEISMIC ANALYSIS REPORT(ABNORMAL LEVEL EARTHQUAKE-ALE)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B - Engineering Doc</v>
          </cell>
          <cell r="I879" t="str">
            <v>ZWP20</v>
          </cell>
          <cell r="J879" t="str">
            <v/>
          </cell>
          <cell r="K879" t="str">
            <v/>
          </cell>
          <cell r="L879" t="str">
            <v>STR</v>
          </cell>
          <cell r="M879" t="str">
            <v>Structural</v>
          </cell>
          <cell r="N879" t="str">
            <v>CAL</v>
          </cell>
          <cell r="O879" t="str">
            <v>Calculation Note, Calculation Report</v>
          </cell>
          <cell r="P879" t="str">
            <v>0</v>
          </cell>
          <cell r="Q879" t="str">
            <v>In Approval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31-Aug-2026 09:24:28</v>
          </cell>
          <cell r="V879" t="str">
            <v>wisuda.c@jutal.com</v>
          </cell>
          <cell r="W879" t="str">
            <v>31-Aug-2026 11:35:38</v>
          </cell>
          <cell r="X879" t="str">
            <v>Jumpol Sudjitjul</v>
          </cell>
          <cell r="Y879" t="str">
            <v>07-Sep-2026</v>
          </cell>
          <cell r="Z879" t="str">
            <v/>
          </cell>
          <cell r="AA879" t="str">
            <v>Sompop Singhatiraj</v>
          </cell>
          <cell r="AB879" t="str">
            <v>09-Sep-2026</v>
          </cell>
          <cell r="AC879" t="str">
            <v>02-Sep-2026 18:20:06</v>
          </cell>
          <cell r="AD879" t="str">
            <v>Pornlert Wanaphattharaphan</v>
          </cell>
          <cell r="AE879" t="str">
            <v>10-Sep-2026</v>
          </cell>
          <cell r="AF879" t="str">
            <v>04-Sep-2026 23:51:31</v>
          </cell>
          <cell r="AG879" t="str">
            <v>AWC-C</v>
          </cell>
          <cell r="AJ879" t="str">
            <v>11-Sep-2026</v>
          </cell>
          <cell r="AK879" t="str">
            <v/>
          </cell>
          <cell r="AL879" t="str">
            <v/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MM-ZTK-1F-ZWP20-STR-CAL-2050</v>
          </cell>
          <cell r="C880" t="str">
            <v>ZWP20 JACKET CONSTRUCTION MODEL REPORT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B - Engineering Doc</v>
          </cell>
          <cell r="I880" t="str">
            <v>ZWP20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CAL</v>
          </cell>
          <cell r="O880" t="str">
            <v>Calculation Note, Calculation Report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21-May-2026 17:51:06</v>
          </cell>
          <cell r="V880" t="str">
            <v>wisuda.c@jutal.com</v>
          </cell>
          <cell r="W880" t="str">
            <v>21-May-2026 17:58:42</v>
          </cell>
          <cell r="X880" t="str">
            <v>Jumpol Sudjitjul</v>
          </cell>
          <cell r="Y880" t="str">
            <v>29-May-2026</v>
          </cell>
          <cell r="Z880" t="str">
            <v/>
          </cell>
          <cell r="AA880" t="str">
            <v>Sompop Singhatiraj</v>
          </cell>
          <cell r="AB880" t="str">
            <v>04-Jun-2026</v>
          </cell>
          <cell r="AC880" t="str">
            <v>25-May-2026 16:55:18</v>
          </cell>
          <cell r="AD880" t="str">
            <v>Pornlert Wanaphattharaphan</v>
          </cell>
          <cell r="AE880" t="str">
            <v>05-Jun-2026</v>
          </cell>
          <cell r="AF880" t="str">
            <v>25-May-2026 20:40:04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08-Jun-2026</v>
          </cell>
          <cell r="AK880" t="str">
            <v>25-May-2026 21:17:56</v>
          </cell>
          <cell r="AL880" t="str">
            <v>25-May-2026 21:37:42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MM-ZTK-1F-ZWP20-STR-DWG-2100</v>
          </cell>
          <cell r="C881" t="str">
            <v>ZWP20 JACKET - VERTICAL FRAMING ROW 'A'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C - Engineering Dwg</v>
          </cell>
          <cell r="I881" t="str">
            <v>ZWP20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DWG</v>
          </cell>
          <cell r="O881" t="str">
            <v>General Drawing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21-Apr-2026 18:16:31</v>
          </cell>
          <cell r="V881" t="str">
            <v>wisuda.c@jutal.com</v>
          </cell>
          <cell r="W881" t="str">
            <v>22-Apr-2026 10:45:02</v>
          </cell>
          <cell r="X881" t="str">
            <v>Jumpol Sudjitjul</v>
          </cell>
          <cell r="Y881" t="str">
            <v>29-Apr-2026</v>
          </cell>
          <cell r="Z881" t="str">
            <v/>
          </cell>
          <cell r="AA881" t="str">
            <v>Sompop Singhatiraj</v>
          </cell>
          <cell r="AB881" t="str">
            <v>05-May-2026</v>
          </cell>
          <cell r="AC881" t="str">
            <v>23-Apr-2026 09:28:22</v>
          </cell>
          <cell r="AD881" t="str">
            <v>Pornlert Wanaphattharaphan</v>
          </cell>
          <cell r="AE881" t="str">
            <v>06-May-2026</v>
          </cell>
          <cell r="AF881" t="str">
            <v>24-Apr-2026 00:41:59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07-May-2026</v>
          </cell>
          <cell r="AK881" t="str">
            <v>24-Apr-2026 08:26:13</v>
          </cell>
          <cell r="AL881" t="str">
            <v>24-Apr-2026 01:48:30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MM-ZTK-1F-ZWP20-STR-DWG-2101</v>
          </cell>
          <cell r="C882" t="str">
            <v>ZWP20 JACKET - VERTICAL FRAMING ROW 'B'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ZWP20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DWG</v>
          </cell>
          <cell r="O882" t="str">
            <v>General Drawing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21-Apr-2026 18:49:44</v>
          </cell>
          <cell r="V882" t="str">
            <v>wisuda.c@jutal.com</v>
          </cell>
          <cell r="W882" t="str">
            <v>22-Apr-2026 10:45:25</v>
          </cell>
          <cell r="X882" t="str">
            <v>Jumpol Sudjitjul</v>
          </cell>
          <cell r="Y882" t="str">
            <v>29-Apr-2026</v>
          </cell>
          <cell r="Z882" t="str">
            <v/>
          </cell>
          <cell r="AA882" t="str">
            <v>Sompop Singhatiraj</v>
          </cell>
          <cell r="AB882" t="str">
            <v>05-May-2026</v>
          </cell>
          <cell r="AC882" t="str">
            <v>23-Apr-2026 11:21:50</v>
          </cell>
          <cell r="AD882" t="str">
            <v>Pornlert Wanaphattharaphan</v>
          </cell>
          <cell r="AE882" t="str">
            <v>06-May-2026</v>
          </cell>
          <cell r="AF882" t="str">
            <v>23-Apr-2026 23:59:19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07-May-2026</v>
          </cell>
          <cell r="AK882" t="str">
            <v>24-Apr-2026 08:31:09</v>
          </cell>
          <cell r="AL882" t="str">
            <v>24-Apr-2026 01:49:42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MM-ZTK-1F-ZWP20-STR-DWG-2102</v>
          </cell>
          <cell r="C883" t="str">
            <v>ZWP20 JACKET - VERTICAL FRAMING ROW '1' &amp; '1.1'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ZWP20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DWG</v>
          </cell>
          <cell r="O883" t="str">
            <v>General Drawing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21-Apr-2026 20:48:43</v>
          </cell>
          <cell r="V883" t="str">
            <v>wisuda.c@jutal.com</v>
          </cell>
          <cell r="W883" t="str">
            <v>22-Apr-2026 10:45:42</v>
          </cell>
          <cell r="X883" t="str">
            <v>Jumpol Sudjitjul</v>
          </cell>
          <cell r="Y883" t="str">
            <v>29-Apr-2026</v>
          </cell>
          <cell r="Z883" t="str">
            <v/>
          </cell>
          <cell r="AA883" t="str">
            <v>Sompop Singhatiraj</v>
          </cell>
          <cell r="AB883" t="str">
            <v>05-May-2026</v>
          </cell>
          <cell r="AC883" t="str">
            <v>23-Apr-2026 11:00:58</v>
          </cell>
          <cell r="AD883" t="str">
            <v>Pornlert Wanaphattharaphan</v>
          </cell>
          <cell r="AE883" t="str">
            <v>06-May-2026</v>
          </cell>
          <cell r="AF883" t="str">
            <v>24-Apr-2026 00:34:07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07-May-2026</v>
          </cell>
          <cell r="AK883" t="str">
            <v>24-Apr-2026 08:32:34</v>
          </cell>
          <cell r="AL883" t="str">
            <v>24-Apr-2026 02:03:20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MM-ZTK-1F-ZWP20-STR-DWG-2103</v>
          </cell>
          <cell r="C884" t="str">
            <v>ZWP20 JACKET - VERTICAL FRAMING ROW '2'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C - Engineering Dwg</v>
          </cell>
          <cell r="I884" t="str">
            <v>ZWP20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DWG</v>
          </cell>
          <cell r="O884" t="str">
            <v>General Drawing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21-Apr-2026 20:49:06</v>
          </cell>
          <cell r="V884" t="str">
            <v>wisuda.c@jutal.com</v>
          </cell>
          <cell r="W884" t="str">
            <v>22-Apr-2026 10:46:00</v>
          </cell>
          <cell r="X884" t="str">
            <v>Jumpol Sudjitjul</v>
          </cell>
          <cell r="Y884" t="str">
            <v>29-Apr-2026</v>
          </cell>
          <cell r="Z884" t="str">
            <v/>
          </cell>
          <cell r="AA884" t="str">
            <v>Sompop Singhatiraj</v>
          </cell>
          <cell r="AB884" t="str">
            <v>05-May-2026</v>
          </cell>
          <cell r="AC884" t="str">
            <v>23-Apr-2026 12:32:00</v>
          </cell>
          <cell r="AD884" t="str">
            <v>Pornlert Wanaphattharaphan</v>
          </cell>
          <cell r="AE884" t="str">
            <v>06-May-2026</v>
          </cell>
          <cell r="AF884" t="str">
            <v>23-Apr-2026 23:38:07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07-May-2026</v>
          </cell>
          <cell r="AK884" t="str">
            <v>24-Apr-2026 08:23:06</v>
          </cell>
          <cell r="AL884" t="str">
            <v>24-Apr-2026 01:52:08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MM-ZTK-1F-ZWP20-STR-DWG-2104</v>
          </cell>
          <cell r="C885" t="str">
            <v>ZWP20 JACKET - VERTICAL FRAMING LAUNCH TRUSS ROW 'AA'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ZWP20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DWG</v>
          </cell>
          <cell r="O885" t="str">
            <v>General Drawing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21-Apr-2026 20:49:29</v>
          </cell>
          <cell r="V885" t="str">
            <v>wisuda.c@jutal.com</v>
          </cell>
          <cell r="W885" t="str">
            <v>22-Apr-2026 10:57:14</v>
          </cell>
          <cell r="X885" t="str">
            <v>Jumpol Sudjitjul</v>
          </cell>
          <cell r="Y885" t="str">
            <v>29-Apr-2026</v>
          </cell>
          <cell r="Z885" t="str">
            <v/>
          </cell>
          <cell r="AA885" t="str">
            <v>Sompop Singhatiraj</v>
          </cell>
          <cell r="AB885" t="str">
            <v>05-May-2026</v>
          </cell>
          <cell r="AC885" t="str">
            <v>23-Apr-2026 12:33:38</v>
          </cell>
          <cell r="AD885" t="str">
            <v>Pornlert Wanaphattharaphan</v>
          </cell>
          <cell r="AE885" t="str">
            <v>06-May-2026</v>
          </cell>
          <cell r="AF885" t="str">
            <v>23-Apr-2026 23:33:51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07-May-2026</v>
          </cell>
          <cell r="AK885" t="str">
            <v>24-Apr-2026 08:20:39</v>
          </cell>
          <cell r="AL885" t="str">
            <v>24-Apr-2026 01:50:57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MM-ZTK-1F-ZWP20-STR-DWG-2105</v>
          </cell>
          <cell r="C886" t="str">
            <v>ZWP20 JACKET - VERTICAL FRAMING LAUNCH TRUSS ROW 'BB'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ZWP20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DWG</v>
          </cell>
          <cell r="O886" t="str">
            <v>General Drawing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21-Apr-2026 18:50:10</v>
          </cell>
          <cell r="V886" t="str">
            <v>wisuda.c@jutal.com</v>
          </cell>
          <cell r="W886" t="str">
            <v>22-Apr-2026 10:57:31</v>
          </cell>
          <cell r="X886" t="str">
            <v>Jumpol Sudjitjul</v>
          </cell>
          <cell r="Y886" t="str">
            <v>29-Apr-2026</v>
          </cell>
          <cell r="Z886" t="str">
            <v/>
          </cell>
          <cell r="AA886" t="str">
            <v>Sompop Singhatiraj</v>
          </cell>
          <cell r="AB886" t="str">
            <v>05-May-2026</v>
          </cell>
          <cell r="AC886" t="str">
            <v>23-Apr-2026 12:35:02</v>
          </cell>
          <cell r="AD886" t="str">
            <v>Pornlert Wanaphattharaphan</v>
          </cell>
          <cell r="AE886" t="str">
            <v>06-May-2026</v>
          </cell>
          <cell r="AF886" t="str">
            <v>23-Apr-2026 23:29:32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07-May-2026</v>
          </cell>
          <cell r="AK886" t="str">
            <v>24-Apr-2026 08:21:33</v>
          </cell>
          <cell r="AL886" t="str">
            <v>24-Apr-2026 01:47:17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MM-ZTK-1F-ZWP20-STR-DWG-2110</v>
          </cell>
          <cell r="C887" t="str">
            <v>ZWP20 JACKET - HORIZONTAL FRAMING PLAN AT EL(+) 8000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C - Engineering Dwg</v>
          </cell>
          <cell r="I887" t="str">
            <v>ZWP20</v>
          </cell>
          <cell r="J887" t="str">
            <v/>
          </cell>
          <cell r="K887" t="str">
            <v/>
          </cell>
          <cell r="L887" t="str">
            <v>STR</v>
          </cell>
          <cell r="M887" t="str">
            <v>Structural</v>
          </cell>
          <cell r="N887" t="str">
            <v>DWG</v>
          </cell>
          <cell r="O887" t="str">
            <v>General Drawing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21-Apr-2026 20:49:51</v>
          </cell>
          <cell r="V887" t="str">
            <v>wisuda.c@jutal.com</v>
          </cell>
          <cell r="W887" t="str">
            <v>22-Apr-2026 10:58:05</v>
          </cell>
          <cell r="X887" t="str">
            <v>Jumpol Sudjitjul</v>
          </cell>
          <cell r="Y887" t="str">
            <v>29-Apr-2026</v>
          </cell>
          <cell r="Z887" t="str">
            <v/>
          </cell>
          <cell r="AA887" t="str">
            <v>Sompop Singhatiraj</v>
          </cell>
          <cell r="AB887" t="str">
            <v>05-May-2026</v>
          </cell>
          <cell r="AC887" t="str">
            <v>23-Apr-2026 13:58:48</v>
          </cell>
          <cell r="AD887" t="str">
            <v>Pornlert Wanaphattharaphan</v>
          </cell>
          <cell r="AE887" t="str">
            <v>06-May-2026</v>
          </cell>
          <cell r="AF887" t="str">
            <v>23-Apr-2026 22:45:12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07-May-2026</v>
          </cell>
          <cell r="AK887" t="str">
            <v>24-Apr-2026 08:42:11</v>
          </cell>
          <cell r="AL887" t="str">
            <v>24-Apr-2026 02:26:28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MM-ZTK-1F-ZWP20-STR-DWG-2111</v>
          </cell>
          <cell r="C888" t="str">
            <v>ZWP20 JACKET - HORIZONTAL FRAMING PLAN AT EL(-) 3000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C - Engineering Dwg</v>
          </cell>
          <cell r="I888" t="str">
            <v>ZWP20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DWG</v>
          </cell>
          <cell r="O888" t="str">
            <v>General Drawing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21-Apr-2026 20:50:13</v>
          </cell>
          <cell r="V888" t="str">
            <v>wisuda.c@jutal.com</v>
          </cell>
          <cell r="W888" t="str">
            <v>22-Apr-2026 10:58:37</v>
          </cell>
          <cell r="X888" t="str">
            <v>Jumpol Sudjitjul</v>
          </cell>
          <cell r="Y888" t="str">
            <v>29-Apr-2026</v>
          </cell>
          <cell r="Z888" t="str">
            <v/>
          </cell>
          <cell r="AA888" t="str">
            <v>Sompop Singhatiraj</v>
          </cell>
          <cell r="AB888" t="str">
            <v>05-May-2026</v>
          </cell>
          <cell r="AC888" t="str">
            <v>23-Apr-2026 14:00:39</v>
          </cell>
          <cell r="AD888" t="str">
            <v>Pornlert Wanaphattharaphan</v>
          </cell>
          <cell r="AE888" t="str">
            <v>06-May-2026</v>
          </cell>
          <cell r="AF888" t="str">
            <v>23-Apr-2026 22:38:55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07-May-2026</v>
          </cell>
          <cell r="AK888" t="str">
            <v>24-Apr-2026 08:44:03</v>
          </cell>
          <cell r="AL888" t="str">
            <v>24-Apr-2026 02:27:40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MM-ZTK-1F-ZWP20-STR-DWG-2112</v>
          </cell>
          <cell r="C889" t="str">
            <v>ZWP20 JACKET - HORIZONTAL FRAMING PLAN AT EL(-) 14000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C - Engineering Dwg</v>
          </cell>
          <cell r="I889" t="str">
            <v>ZWP20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DWG</v>
          </cell>
          <cell r="O889" t="str">
            <v>General Drawing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21-Apr-2026 20:50:37</v>
          </cell>
          <cell r="V889" t="str">
            <v>wisuda.c@jutal.com</v>
          </cell>
          <cell r="W889" t="str">
            <v>22-Apr-2026 11:19:17</v>
          </cell>
          <cell r="X889" t="str">
            <v>Jumpol Sudjitjul</v>
          </cell>
          <cell r="Y889" t="str">
            <v>29-Apr-2026</v>
          </cell>
          <cell r="Z889" t="str">
            <v/>
          </cell>
          <cell r="AA889" t="str">
            <v>Sompop Singhatiraj</v>
          </cell>
          <cell r="AB889" t="str">
            <v>05-May-2026</v>
          </cell>
          <cell r="AC889" t="str">
            <v>23-Apr-2026 14:51:46</v>
          </cell>
          <cell r="AD889" t="str">
            <v>Pornlert Wanaphattharaphan</v>
          </cell>
          <cell r="AE889" t="str">
            <v>06-May-2026</v>
          </cell>
          <cell r="AF889" t="str">
            <v>23-Apr-2026 22:16:56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07-May-2026</v>
          </cell>
          <cell r="AK889" t="str">
            <v>24-Apr-2026 08:29:21</v>
          </cell>
          <cell r="AL889" t="str">
            <v>24-Apr-2026 02:00:47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MM-ZTK-1F-ZWP20-STR-DWG-2113</v>
          </cell>
          <cell r="C890" t="str">
            <v>ZWP20 JACKET - HORIZONTAL FRAMING PLAN AT EL(-) 26000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ZWP20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21-Apr-2026 20:51:01</v>
          </cell>
          <cell r="V890" t="str">
            <v>wisuda.c@jutal.com</v>
          </cell>
          <cell r="W890" t="str">
            <v>22-Apr-2026 11:19:31</v>
          </cell>
          <cell r="X890" t="str">
            <v>Jumpol Sudjitjul</v>
          </cell>
          <cell r="Y890" t="str">
            <v>29-Apr-2026</v>
          </cell>
          <cell r="Z890" t="str">
            <v/>
          </cell>
          <cell r="AA890" t="str">
            <v>Sompop Singhatiraj</v>
          </cell>
          <cell r="AB890" t="str">
            <v>05-May-2026</v>
          </cell>
          <cell r="AC890" t="str">
            <v>23-Apr-2026 14:54:21</v>
          </cell>
          <cell r="AD890" t="str">
            <v>Pornlert Wanaphattharaphan</v>
          </cell>
          <cell r="AE890" t="str">
            <v>06-May-2026</v>
          </cell>
          <cell r="AF890" t="str">
            <v>23-Apr-2026 22:09:34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07-May-2026</v>
          </cell>
          <cell r="AK890" t="str">
            <v>24-Apr-2026 08:27:58</v>
          </cell>
          <cell r="AL890" t="str">
            <v>24-Apr-2026 01:59:29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MM-ZTK-1F-ZWP20-STR-DWG-2114</v>
          </cell>
          <cell r="C891" t="str">
            <v>ZWP20 JACKET - HORIZONTAL FRAMING PLAN AT EL(-) 38000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ZWP20</v>
          </cell>
          <cell r="J891" t="str">
            <v/>
          </cell>
          <cell r="K891" t="str">
            <v/>
          </cell>
          <cell r="L891" t="str">
            <v>STR</v>
          </cell>
          <cell r="M891" t="str">
            <v>Structural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21-Apr-2026 20:51:23</v>
          </cell>
          <cell r="V891" t="str">
            <v>wisuda.c@jutal.com</v>
          </cell>
          <cell r="W891" t="str">
            <v>22-Apr-2026 11:19:43</v>
          </cell>
          <cell r="X891" t="str">
            <v>Jumpol Sudjitjul</v>
          </cell>
          <cell r="Y891" t="str">
            <v>29-Apr-2026</v>
          </cell>
          <cell r="Z891" t="str">
            <v/>
          </cell>
          <cell r="AA891" t="str">
            <v>Sompop Singhatiraj</v>
          </cell>
          <cell r="AB891" t="str">
            <v>05-May-2026</v>
          </cell>
          <cell r="AC891" t="str">
            <v>23-Apr-2026 14:54:11</v>
          </cell>
          <cell r="AD891" t="str">
            <v>Pornlert Wanaphattharaphan</v>
          </cell>
          <cell r="AE891" t="str">
            <v>06-May-2026</v>
          </cell>
          <cell r="AF891" t="str">
            <v>23-Apr-2026 22:11:41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07-May-2026</v>
          </cell>
          <cell r="AK891" t="str">
            <v>24-Apr-2026 08:44:58</v>
          </cell>
          <cell r="AL891" t="str">
            <v>24-Apr-2026 02:30:22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MM-ZTK-1F-ZWP20-STR-DWG-2115</v>
          </cell>
          <cell r="C892" t="str">
            <v>ZWP20 JACKET - HORIZONTAL FRAMING PLAN AT EL(-) 52000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ZWP20</v>
          </cell>
          <cell r="J892" t="str">
            <v/>
          </cell>
          <cell r="K892" t="str">
            <v/>
          </cell>
          <cell r="L892" t="str">
            <v>STR</v>
          </cell>
          <cell r="M892" t="str">
            <v>Structural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21-Apr-2026 20:51:45</v>
          </cell>
          <cell r="V892" t="str">
            <v>wisuda.c@jutal.com</v>
          </cell>
          <cell r="W892" t="str">
            <v>22-Apr-2026 11:19:57</v>
          </cell>
          <cell r="X892" t="str">
            <v>Jumpol Sudjitjul</v>
          </cell>
          <cell r="Y892" t="str">
            <v>29-Apr-2026</v>
          </cell>
          <cell r="Z892" t="str">
            <v/>
          </cell>
          <cell r="AA892" t="str">
            <v>Sompop Singhatiraj</v>
          </cell>
          <cell r="AB892" t="str">
            <v>05-May-2026</v>
          </cell>
          <cell r="AC892" t="str">
            <v>23-Apr-2026 15:55:17</v>
          </cell>
          <cell r="AD892" t="str">
            <v>Pornlert Wanaphattharaphan</v>
          </cell>
          <cell r="AE892" t="str">
            <v>06-May-2026</v>
          </cell>
          <cell r="AF892" t="str">
            <v>23-Apr-2026 18:48:19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07-May-2026</v>
          </cell>
          <cell r="AK892" t="str">
            <v>24-Apr-2026 08:24:31</v>
          </cell>
          <cell r="AL892" t="str">
            <v>24-Apr-2026 01:54:36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MM-ZTK-1F-ZWP20-STR-DWG-2116</v>
          </cell>
          <cell r="C893" t="str">
            <v>ZWP20 JACKET - HORIZONTAL FRAMING PLAN AT EL(-) 66000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ZWP20</v>
          </cell>
          <cell r="J893" t="str">
            <v/>
          </cell>
          <cell r="K893" t="str">
            <v/>
          </cell>
          <cell r="L893" t="str">
            <v>STR</v>
          </cell>
          <cell r="M893" t="str">
            <v>Structural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21-Apr-2026 18:50:34</v>
          </cell>
          <cell r="V893" t="str">
            <v>wisuda.c@jutal.com</v>
          </cell>
          <cell r="W893" t="str">
            <v>22-Apr-2026 11:07:33</v>
          </cell>
          <cell r="X893" t="str">
            <v>Jumpol Sudjitjul</v>
          </cell>
          <cell r="Y893" t="str">
            <v>29-Apr-2026</v>
          </cell>
          <cell r="Z893" t="str">
            <v/>
          </cell>
          <cell r="AA893" t="str">
            <v>Sompop Singhatiraj</v>
          </cell>
          <cell r="AB893" t="str">
            <v>05-May-2026</v>
          </cell>
          <cell r="AC893" t="str">
            <v>23-Apr-2026 15:52:01</v>
          </cell>
          <cell r="AD893" t="str">
            <v>Pornlert Wanaphattharaphan</v>
          </cell>
          <cell r="AE893" t="str">
            <v>06-May-2026</v>
          </cell>
          <cell r="AF893" t="str">
            <v>23-Apr-2026 19:13:39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07-May-2026</v>
          </cell>
          <cell r="AK893" t="str">
            <v>24-Apr-2026 08:45:56</v>
          </cell>
          <cell r="AL893" t="str">
            <v>24-Apr-2026 02:54:28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MM-ZTK-1F-ZWP20-STR-DWG-2117</v>
          </cell>
          <cell r="C894" t="str">
            <v>ZWP20 JACKET - HORIZONTAL FRAMING PLAN AT EL(-) 79500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ZWP20</v>
          </cell>
          <cell r="J894" t="str">
            <v/>
          </cell>
          <cell r="K894" t="str">
            <v/>
          </cell>
          <cell r="L894" t="str">
            <v>STR</v>
          </cell>
          <cell r="M894" t="str">
            <v>Structural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21-Apr-2026 20:52:11</v>
          </cell>
          <cell r="V894" t="str">
            <v>wisuda.c@jutal.com</v>
          </cell>
          <cell r="W894" t="str">
            <v>22-Apr-2026 11:07:15</v>
          </cell>
          <cell r="X894" t="str">
            <v>Jumpol Sudjitjul</v>
          </cell>
          <cell r="Y894" t="str">
            <v>29-Apr-2026</v>
          </cell>
          <cell r="Z894" t="str">
            <v/>
          </cell>
          <cell r="AA894" t="str">
            <v>Sompop Singhatiraj</v>
          </cell>
          <cell r="AB894" t="str">
            <v>05-May-2026</v>
          </cell>
          <cell r="AC894" t="str">
            <v>23-Apr-2026 15:54:11</v>
          </cell>
          <cell r="AD894" t="str">
            <v>Pornlert Wanaphattharaphan</v>
          </cell>
          <cell r="AE894" t="str">
            <v>06-May-2026</v>
          </cell>
          <cell r="AF894" t="str">
            <v>23-Apr-2026 18:50:47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07-May-2026</v>
          </cell>
          <cell r="AK894" t="str">
            <v>24-Apr-2026 08:47:26</v>
          </cell>
          <cell r="AL894" t="str">
            <v>24-Apr-2026 02:32:49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MM-ZTK-1F-ZWP20-STR-DWG-2118</v>
          </cell>
          <cell r="C895" t="str">
            <v>ZWP20 JACKET - HORIZONTAL FRAMING PLAN AT EL(-) 93000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ZWP20</v>
          </cell>
          <cell r="J895" t="str">
            <v/>
          </cell>
          <cell r="K895" t="str">
            <v/>
          </cell>
          <cell r="L895" t="str">
            <v>STR</v>
          </cell>
          <cell r="M895" t="str">
            <v>Structural</v>
          </cell>
          <cell r="N895" t="str">
            <v>DWG</v>
          </cell>
          <cell r="O895" t="str">
            <v>General Drawing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21-Apr-2026 20:52:34</v>
          </cell>
          <cell r="V895" t="str">
            <v>wisuda.c@jutal.com</v>
          </cell>
          <cell r="W895" t="str">
            <v>22-Apr-2026 11:06:53</v>
          </cell>
          <cell r="X895" t="str">
            <v>Jumpol Sudjitjul</v>
          </cell>
          <cell r="Y895" t="str">
            <v>29-Apr-2026</v>
          </cell>
          <cell r="Z895" t="str">
            <v/>
          </cell>
          <cell r="AA895" t="str">
            <v>Sompop Singhatiraj</v>
          </cell>
          <cell r="AB895" t="str">
            <v>05-May-2026</v>
          </cell>
          <cell r="AC895" t="str">
            <v>23-Apr-2026 15:56:39</v>
          </cell>
          <cell r="AD895" t="str">
            <v>Pornlert Wanaphattharaphan</v>
          </cell>
          <cell r="AE895" t="str">
            <v>06-May-2026</v>
          </cell>
          <cell r="AF895" t="str">
            <v>23-Apr-2026 18:44:39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  <cell r="AJ895" t="str">
            <v>07-May-2026</v>
          </cell>
          <cell r="AK895" t="str">
            <v>24-Apr-2026 08:47:21</v>
          </cell>
          <cell r="AL895" t="str">
            <v>24-Apr-2026 02:31:35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MM-ZTK-1F-ZWP20-STR-DWG-2119</v>
          </cell>
          <cell r="C896" t="str">
            <v>ZWP20 JACKET - HORIZONTAL FRAMING PLAN AT EL(-) 103000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ZWP20</v>
          </cell>
          <cell r="J896" t="str">
            <v/>
          </cell>
          <cell r="K896" t="str">
            <v/>
          </cell>
          <cell r="L896" t="str">
            <v>STR</v>
          </cell>
          <cell r="M896" t="str">
            <v>Structural</v>
          </cell>
          <cell r="N896" t="str">
            <v>DWG</v>
          </cell>
          <cell r="O896" t="str">
            <v>General Drawing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21-Apr-2026 18:50:57</v>
          </cell>
          <cell r="V896" t="str">
            <v>wisuda.c@jutal.com</v>
          </cell>
          <cell r="W896" t="str">
            <v>22-Apr-2026 11:06:29</v>
          </cell>
          <cell r="X896" t="str">
            <v>Jumpol Sudjitjul</v>
          </cell>
          <cell r="Y896" t="str">
            <v>29-Apr-2026</v>
          </cell>
          <cell r="Z896" t="str">
            <v/>
          </cell>
          <cell r="AA896" t="str">
            <v>Sompop Singhatiraj</v>
          </cell>
          <cell r="AB896" t="str">
            <v>05-May-2026</v>
          </cell>
          <cell r="AC896" t="str">
            <v>23-Apr-2026 15:59:00</v>
          </cell>
          <cell r="AD896" t="str">
            <v>Pornlert Wanaphattharaphan</v>
          </cell>
          <cell r="AE896" t="str">
            <v>06-May-2026</v>
          </cell>
          <cell r="AF896" t="str">
            <v>23-Apr-2026 18:34:49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  <cell r="AJ896" t="str">
            <v>07-May-2026</v>
          </cell>
          <cell r="AK896" t="str">
            <v>24-Apr-2026 08:45:10</v>
          </cell>
          <cell r="AL896" t="str">
            <v>24-Apr-2026 02:53:17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MM-ZTK-1F-ZWP20-STR-DWG-2120</v>
          </cell>
          <cell r="C897" t="str">
            <v>ZWP20 JACKET - HORIZONTAL FRAMING PLAN AT EL(-) 113000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ZWP20</v>
          </cell>
          <cell r="J897" t="str">
            <v/>
          </cell>
          <cell r="K897" t="str">
            <v/>
          </cell>
          <cell r="L897" t="str">
            <v>STR</v>
          </cell>
          <cell r="M897" t="str">
            <v>Structural</v>
          </cell>
          <cell r="N897" t="str">
            <v>DWG</v>
          </cell>
          <cell r="O897" t="str">
            <v>General Drawing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21-Apr-2026 20:52:56</v>
          </cell>
          <cell r="V897" t="str">
            <v>wisuda.c@jutal.com</v>
          </cell>
          <cell r="W897" t="str">
            <v>22-Apr-2026 10:50:08</v>
          </cell>
          <cell r="X897" t="str">
            <v>Jumpol Sudjitjul</v>
          </cell>
          <cell r="Y897" t="str">
            <v>29-Apr-2026</v>
          </cell>
          <cell r="Z897" t="str">
            <v>24-Apr-2026 10:41:27</v>
          </cell>
          <cell r="AA897" t="str">
            <v>Sompop Singhatiraj</v>
          </cell>
          <cell r="AB897" t="str">
            <v>05-May-2026</v>
          </cell>
          <cell r="AC897" t="str">
            <v>24-Apr-2026 17:40:20</v>
          </cell>
          <cell r="AD897" t="str">
            <v>Pornlert Wanaphattharaphan</v>
          </cell>
          <cell r="AE897" t="str">
            <v>06-May-2026</v>
          </cell>
          <cell r="AF897" t="str">
            <v>29-Apr-2026 22:30:16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07-May-2026</v>
          </cell>
          <cell r="AK897" t="str">
            <v>30-Apr-2026 08:38:42</v>
          </cell>
          <cell r="AL897" t="str">
            <v>30-Apr-2026 01:48:56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MM-ZTK-1F-ZWP20-STR-DWG-2121</v>
          </cell>
          <cell r="C898" t="str">
            <v>ZWP20 JACKET - HORIZONTAL FRAMING PLAN AT EL(-) 124000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ZWP20</v>
          </cell>
          <cell r="J898" t="str">
            <v/>
          </cell>
          <cell r="K898" t="str">
            <v/>
          </cell>
          <cell r="L898" t="str">
            <v>STR</v>
          </cell>
          <cell r="M898" t="str">
            <v>Structural</v>
          </cell>
          <cell r="N898" t="str">
            <v>DWG</v>
          </cell>
          <cell r="O898" t="str">
            <v>General Drawing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21-Apr-2026 18:51:20</v>
          </cell>
          <cell r="V898" t="str">
            <v>wisuda.c@jutal.com</v>
          </cell>
          <cell r="W898" t="str">
            <v>22-Apr-2026 10:49:54</v>
          </cell>
          <cell r="X898" t="str">
            <v>Jumpol Sudjitjul</v>
          </cell>
          <cell r="Y898" t="str">
            <v>29-Apr-2026</v>
          </cell>
          <cell r="Z898" t="str">
            <v>24-Apr-2026 10:42:12</v>
          </cell>
          <cell r="AA898" t="str">
            <v>Sompop Singhatiraj</v>
          </cell>
          <cell r="AB898" t="str">
            <v>05-May-2026</v>
          </cell>
          <cell r="AC898" t="str">
            <v>24-Apr-2026 17:39:01</v>
          </cell>
          <cell r="AD898" t="str">
            <v>Pornlert Wanaphattharaphan</v>
          </cell>
          <cell r="AE898" t="str">
            <v>06-May-2026</v>
          </cell>
          <cell r="AF898" t="str">
            <v>29-Apr-2026 22:31:57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  <cell r="AJ898" t="str">
            <v>07-May-2026</v>
          </cell>
          <cell r="AK898" t="str">
            <v>30-Apr-2026 08:40:13</v>
          </cell>
          <cell r="AL898" t="str">
            <v>30-Apr-2026 01:59:58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MM-ZTK-1F-ZWP20-STR-DWG-2122</v>
          </cell>
          <cell r="C899" t="str">
            <v>ZWP20 JACKET - HORIZONTAL FRAMING PLAN AT EL(-) 135000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ZWP20</v>
          </cell>
          <cell r="J899" t="str">
            <v/>
          </cell>
          <cell r="K899" t="str">
            <v/>
          </cell>
          <cell r="L899" t="str">
            <v>STR</v>
          </cell>
          <cell r="M899" t="str">
            <v>Structural</v>
          </cell>
          <cell r="N899" t="str">
            <v>DWG</v>
          </cell>
          <cell r="O899" t="str">
            <v>General Drawing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21-Apr-2026 18:51:41</v>
          </cell>
          <cell r="V899" t="str">
            <v>wisuda.c@jutal.com</v>
          </cell>
          <cell r="W899" t="str">
            <v>22-Apr-2026 10:49:40</v>
          </cell>
          <cell r="X899" t="str">
            <v>Jumpol Sudjitjul</v>
          </cell>
          <cell r="Y899" t="str">
            <v>29-Apr-2026</v>
          </cell>
          <cell r="Z899" t="str">
            <v>24-Apr-2026 10:43:07</v>
          </cell>
          <cell r="AA899" t="str">
            <v>Sompop Singhatiraj</v>
          </cell>
          <cell r="AB899" t="str">
            <v>05-May-2026</v>
          </cell>
          <cell r="AC899" t="str">
            <v>24-Apr-2026 17:38:45</v>
          </cell>
          <cell r="AD899" t="str">
            <v>Pornlert Wanaphattharaphan</v>
          </cell>
          <cell r="AE899" t="str">
            <v>06-May-2026</v>
          </cell>
          <cell r="AF899" t="str">
            <v>29-Apr-2026 22:50:12</v>
          </cell>
          <cell r="AG899" t="str">
            <v>APPR-C</v>
          </cell>
          <cell r="AH899" t="str">
            <v>Approved (Proceed to Rev.C)</v>
          </cell>
          <cell r="AI899" t="str">
            <v>Jumpol Sudjitjul</v>
          </cell>
          <cell r="AJ899" t="str">
            <v>07-May-2026</v>
          </cell>
          <cell r="AK899" t="str">
            <v>30-Apr-2026 08:34:22</v>
          </cell>
          <cell r="AL899" t="str">
            <v>30-Apr-2026 01:58:47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MM-ZTK-1F-ZWP20-STR-DWG-2123</v>
          </cell>
          <cell r="C900" t="str">
            <v>ZWP20 JACKET - FRAMING SECTIONS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C - Engineering Dwg</v>
          </cell>
          <cell r="I900" t="str">
            <v>ZWP20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DWG</v>
          </cell>
          <cell r="O900" t="str">
            <v>General Drawing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21-Apr-2026 20:53:19</v>
          </cell>
          <cell r="V900" t="str">
            <v>wisuda.c@jutal.com</v>
          </cell>
          <cell r="W900" t="str">
            <v>22-Apr-2026 10:49:26</v>
          </cell>
          <cell r="X900" t="str">
            <v>Jumpol Sudjitjul</v>
          </cell>
          <cell r="Y900" t="str">
            <v>29-Apr-2026</v>
          </cell>
          <cell r="Z900" t="str">
            <v/>
          </cell>
          <cell r="AA900" t="str">
            <v>Sompop Singhatiraj</v>
          </cell>
          <cell r="AB900" t="str">
            <v>05-May-2026</v>
          </cell>
          <cell r="AC900" t="str">
            <v>23-Apr-2026 16:12:08</v>
          </cell>
          <cell r="AD900" t="str">
            <v>Pornlert Wanaphattharaphan</v>
          </cell>
          <cell r="AE900" t="str">
            <v>06-May-2026</v>
          </cell>
          <cell r="AF900" t="str">
            <v>23-Apr-2026 18:41:58</v>
          </cell>
          <cell r="AG900" t="str">
            <v>AWC</v>
          </cell>
          <cell r="AH900" t="str">
            <v>Approved with Comment</v>
          </cell>
          <cell r="AI900" t="str">
            <v>Jumpol Sudjitjul</v>
          </cell>
          <cell r="AJ900" t="str">
            <v>07-May-2026</v>
          </cell>
          <cell r="AK900" t="str">
            <v>24-Apr-2026 08:44:18</v>
          </cell>
          <cell r="AL900" t="str">
            <v>24-Apr-2026 02:28:58</v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MM-ZTK-1F-ZWP20-STR-DWG-2130</v>
          </cell>
          <cell r="C901" t="str">
            <v>ZWP20 JACKET - LAUNCH CRADLE GENERAL ARRANGEMENT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C - Engineering Dwg</v>
          </cell>
          <cell r="I901" t="str">
            <v>ZWP20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DWG</v>
          </cell>
          <cell r="O901" t="str">
            <v>General Drawing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11-May-2026 18:44:32</v>
          </cell>
          <cell r="V901" t="str">
            <v>wisuda.c@jutal.com</v>
          </cell>
          <cell r="W901" t="str">
            <v>12-May-2026 11:11:21</v>
          </cell>
          <cell r="X901" t="str">
            <v>Jumpol Sudjitjul</v>
          </cell>
          <cell r="Y901" t="str">
            <v>19-May-2026</v>
          </cell>
          <cell r="Z901" t="str">
            <v/>
          </cell>
          <cell r="AA901" t="str">
            <v>Sompop Singhatiraj</v>
          </cell>
          <cell r="AB901" t="str">
            <v>21-May-2026</v>
          </cell>
          <cell r="AC901" t="str">
            <v>18-May-2026 10:45:00</v>
          </cell>
          <cell r="AD901" t="str">
            <v>Pornlert Wanaphattharaphan</v>
          </cell>
          <cell r="AE901" t="str">
            <v>22-May-2026</v>
          </cell>
          <cell r="AF901" t="str">
            <v>22-May-2026 00:07:12</v>
          </cell>
          <cell r="AG901" t="str">
            <v>AWC</v>
          </cell>
          <cell r="AH901" t="str">
            <v>Approved with Comment</v>
          </cell>
          <cell r="AI901" t="str">
            <v>Jumpol Sudjitjul</v>
          </cell>
          <cell r="AJ901" t="str">
            <v>25-May-2026</v>
          </cell>
          <cell r="AK901" t="str">
            <v>22-May-2026 08:25:11</v>
          </cell>
          <cell r="AL901" t="str">
            <v>22-May-2026 01:35:18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MM-ZTK-1F-ZWP20-STR-DWG-2131</v>
          </cell>
          <cell r="C902" t="str">
            <v>ZWP20 JACKET - LAUNCH CRADLE DETAILS - SHEET 1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C - Engineering Dwg</v>
          </cell>
          <cell r="I902" t="str">
            <v>ZWP20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DWG</v>
          </cell>
          <cell r="O902" t="str">
            <v>General Drawing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11-May-2026 18:44:55</v>
          </cell>
          <cell r="V902" t="str">
            <v>wisuda.c@jutal.com</v>
          </cell>
          <cell r="W902" t="str">
            <v>12-May-2026 11:11:41</v>
          </cell>
          <cell r="X902" t="str">
            <v>Jumpol Sudjitjul</v>
          </cell>
          <cell r="Y902" t="str">
            <v>19-May-2026</v>
          </cell>
          <cell r="Z902" t="str">
            <v/>
          </cell>
          <cell r="AA902" t="str">
            <v>Sompop Singhatiraj</v>
          </cell>
          <cell r="AB902" t="str">
            <v>21-May-2026</v>
          </cell>
          <cell r="AC902" t="str">
            <v>18-May-2026 10:42:33</v>
          </cell>
          <cell r="AD902" t="str">
            <v>Pornlert Wanaphattharaphan</v>
          </cell>
          <cell r="AE902" t="str">
            <v>22-May-2026</v>
          </cell>
          <cell r="AF902" t="str">
            <v>22-May-2026 00:03:34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25-May-2026</v>
          </cell>
          <cell r="AK902" t="str">
            <v>22-May-2026 08:27:34</v>
          </cell>
          <cell r="AL902" t="str">
            <v>22-May-2026 02:30:54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MM-ZTK-1F-ZWP20-STR-DWG-2132</v>
          </cell>
          <cell r="C903" t="str">
            <v>ZWP20 JACKET - LAUNCH CRADLE DETAILS - SHEET 2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C - Engineering Dwg</v>
          </cell>
          <cell r="I903" t="str">
            <v>ZWP20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DWG</v>
          </cell>
          <cell r="O903" t="str">
            <v>General Drawing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11-May-2026 18:45:20</v>
          </cell>
          <cell r="V903" t="str">
            <v>wisuda.c@jutal.com</v>
          </cell>
          <cell r="W903" t="str">
            <v>12-May-2026 11:11:53</v>
          </cell>
          <cell r="X903" t="str">
            <v>Jumpol Sudjitjul</v>
          </cell>
          <cell r="Y903" t="str">
            <v>19-May-2026</v>
          </cell>
          <cell r="Z903" t="str">
            <v/>
          </cell>
          <cell r="AA903" t="str">
            <v>Sompop Singhatiraj</v>
          </cell>
          <cell r="AB903" t="str">
            <v>21-May-2026</v>
          </cell>
          <cell r="AC903" t="str">
            <v>18-May-2026 10:45:12</v>
          </cell>
          <cell r="AD903" t="str">
            <v>Pornlert Wanaphattharaphan</v>
          </cell>
          <cell r="AE903" t="str">
            <v>22-May-2026</v>
          </cell>
          <cell r="AF903" t="str">
            <v>22-May-2026 00:21:03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25-May-2026</v>
          </cell>
          <cell r="AK903" t="str">
            <v>22-May-2026 08:29:54</v>
          </cell>
          <cell r="AL903" t="str">
            <v>22-May-2026 02:32:07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MM-ZTK-1F-ZWP20-STR-DWG-2133</v>
          </cell>
          <cell r="C904" t="str">
            <v>ZWP20 JACKET - LAUNCH CRADLE AND VERTICAL FRAMING INTERNAL RING STIFFENER DETAILS - SHEET 1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C - Engineering Dwg</v>
          </cell>
          <cell r="I904" t="str">
            <v>ZWP20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DWG</v>
          </cell>
          <cell r="O904" t="str">
            <v>General Drawing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19-May-2026 18:14:21</v>
          </cell>
          <cell r="V904" t="str">
            <v>wisuda.c@jutal.com</v>
          </cell>
          <cell r="W904" t="str">
            <v>19-May-2026 18:23:46</v>
          </cell>
          <cell r="X904" t="str">
            <v>Jumpol Sudjitjul</v>
          </cell>
          <cell r="Y904" t="str">
            <v>27-May-2026</v>
          </cell>
          <cell r="Z904" t="str">
            <v/>
          </cell>
          <cell r="AA904" t="str">
            <v>Sompop Singhatiraj</v>
          </cell>
          <cell r="AB904" t="str">
            <v>29-May-2026</v>
          </cell>
          <cell r="AC904" t="str">
            <v>20-May-2026 10:10:45</v>
          </cell>
          <cell r="AD904" t="str">
            <v>Pornlert Wanaphattharaphan</v>
          </cell>
          <cell r="AE904" t="str">
            <v>02-Jun-2026</v>
          </cell>
          <cell r="AF904" t="str">
            <v>22-May-2026 01:03:24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04-Jun-2026</v>
          </cell>
          <cell r="AK904" t="str">
            <v>22-May-2026 08:41:03</v>
          </cell>
          <cell r="AL904" t="str">
            <v>22-May-2026 02:47:37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MM-ZTK-1F-ZWP20-STR-DWG-2134</v>
          </cell>
          <cell r="C905" t="str">
            <v>ZWP20 JACKET - LAUNCH CRADLE AND VERTICAL FRAMING INTERNAL RING STIFFENER DETAILS - SHEET 2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C - Engineering Dwg</v>
          </cell>
          <cell r="I905" t="str">
            <v>ZWP20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DWG</v>
          </cell>
          <cell r="O905" t="str">
            <v>General Drawing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19-May-2026 18:14:47</v>
          </cell>
          <cell r="V905" t="str">
            <v>wisuda.c@jutal.com</v>
          </cell>
          <cell r="W905" t="str">
            <v>19-May-2026 18:24:08</v>
          </cell>
          <cell r="X905" t="str">
            <v>Jumpol Sudjitjul</v>
          </cell>
          <cell r="Y905" t="str">
            <v>27-May-2026</v>
          </cell>
          <cell r="Z905" t="str">
            <v/>
          </cell>
          <cell r="AA905" t="str">
            <v>Sompop Singhatiraj</v>
          </cell>
          <cell r="AB905" t="str">
            <v>29-May-2026</v>
          </cell>
          <cell r="AC905" t="str">
            <v>20-May-2026 10:13:21</v>
          </cell>
          <cell r="AD905" t="str">
            <v>Pornlert Wanaphattharaphan</v>
          </cell>
          <cell r="AE905" t="str">
            <v>02-Jun-2026</v>
          </cell>
          <cell r="AF905" t="str">
            <v>22-May-2026 01:04:31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04-Jun-2026</v>
          </cell>
          <cell r="AK905" t="str">
            <v>22-May-2026 08:43:05</v>
          </cell>
          <cell r="AL905" t="str">
            <v>22-May-2026 02:48:47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MM-ZTK-1F-ZWP20-STR-DWG-2135</v>
          </cell>
          <cell r="C906" t="str">
            <v>ZWP20 JACKET - LAUNCH CRADLE AND VERTICAL FRAMING INTERNAL RING STIFFENER DETAILS - SHEET 3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C - Engineering Dwg</v>
          </cell>
          <cell r="I906" t="str">
            <v>ZWP20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DWG</v>
          </cell>
          <cell r="O906" t="str">
            <v>General Drawing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19-May-2026 18:15:16</v>
          </cell>
          <cell r="V906" t="str">
            <v>wisuda.c@jutal.com</v>
          </cell>
          <cell r="W906" t="str">
            <v>19-May-2026 18:24:22</v>
          </cell>
          <cell r="X906" t="str">
            <v>Jumpol Sudjitjul</v>
          </cell>
          <cell r="Y906" t="str">
            <v>27-May-2026</v>
          </cell>
          <cell r="Z906" t="str">
            <v/>
          </cell>
          <cell r="AA906" t="str">
            <v>Sompop Singhatiraj</v>
          </cell>
          <cell r="AB906" t="str">
            <v>29-May-2026</v>
          </cell>
          <cell r="AC906" t="str">
            <v>20-May-2026 10:16:22</v>
          </cell>
          <cell r="AD906" t="str">
            <v>Pornlert Wanaphattharaphan</v>
          </cell>
          <cell r="AE906" t="str">
            <v>02-Jun-2026</v>
          </cell>
          <cell r="AF906" t="str">
            <v>22-May-2026 01:05:07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04-Jun-2026</v>
          </cell>
          <cell r="AK906" t="str">
            <v>22-May-2026 08:44:31</v>
          </cell>
          <cell r="AL906" t="str">
            <v>22-May-2026 02:49:58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MM-ZTK-1F-ZWP20-STR-DWG-2136</v>
          </cell>
          <cell r="C907" t="str">
            <v>ZWP20 JACKET - LAUNCH CRADLE AND VERTICAL FRAMING INTERNAL RING STIFFENER DETAILS - SHEET 4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C - Engineering Dwg</v>
          </cell>
          <cell r="I907" t="str">
            <v>ZWP20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DWG</v>
          </cell>
          <cell r="O907" t="str">
            <v>General Drawing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19-May-2026 18:15:45</v>
          </cell>
          <cell r="V907" t="str">
            <v>wisuda.c@jutal.com</v>
          </cell>
          <cell r="W907" t="str">
            <v>19-May-2026 18:24:35</v>
          </cell>
          <cell r="X907" t="str">
            <v>Jumpol Sudjitjul</v>
          </cell>
          <cell r="Y907" t="str">
            <v>27-May-2026</v>
          </cell>
          <cell r="Z907" t="str">
            <v/>
          </cell>
          <cell r="AA907" t="str">
            <v>Sompop Singhatiraj</v>
          </cell>
          <cell r="AB907" t="str">
            <v>29-May-2026</v>
          </cell>
          <cell r="AC907" t="str">
            <v>20-May-2026 10:13:10</v>
          </cell>
          <cell r="AD907" t="str">
            <v>Pornlert Wanaphattharaphan</v>
          </cell>
          <cell r="AE907" t="str">
            <v>02-Jun-2026</v>
          </cell>
          <cell r="AF907" t="str">
            <v>22-May-2026 01:03:47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04-Jun-2026</v>
          </cell>
          <cell r="AK907" t="str">
            <v>22-May-2026 08:46:48</v>
          </cell>
          <cell r="AL907" t="str">
            <v>22-May-2026 02:51:11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MM-ZTK-1F-ZWP20-STR-DWG-2141</v>
          </cell>
          <cell r="C908" t="str">
            <v>ZWP20 JACKET - PILE CLUSTER ARRANGEMENT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ZWP20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DWG</v>
          </cell>
          <cell r="O908" t="str">
            <v>General Drawing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15-May-2026 09:29:52</v>
          </cell>
          <cell r="V908" t="str">
            <v>wisuda.c@jutal.com</v>
          </cell>
          <cell r="W908" t="str">
            <v>15-May-2026 11:55:44</v>
          </cell>
          <cell r="X908" t="str">
            <v>Jumpol Sudjitjul</v>
          </cell>
          <cell r="Y908" t="str">
            <v>22-May-2026</v>
          </cell>
          <cell r="Z908" t="str">
            <v/>
          </cell>
          <cell r="AA908" t="str">
            <v>Sompop Singhatiraj</v>
          </cell>
          <cell r="AB908" t="str">
            <v>26-May-2026</v>
          </cell>
          <cell r="AC908" t="str">
            <v>20-May-2026 11:49:07</v>
          </cell>
          <cell r="AD908" t="str">
            <v>Pornlert Wanaphattharaphan</v>
          </cell>
          <cell r="AE908" t="str">
            <v>27-May-2026</v>
          </cell>
          <cell r="AF908" t="str">
            <v>22-May-2026 00:17:28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28-May-2026</v>
          </cell>
          <cell r="AK908" t="str">
            <v>22-May-2026 08:48:39</v>
          </cell>
          <cell r="AL908" t="str">
            <v>22-May-2026 02:42:52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MM-ZTK-1F-ZWP20-STR-DWG-2142</v>
          </cell>
          <cell r="C909" t="str">
            <v>ZWP20 JACKET - PILE SLEEVE DETAILS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ZWP20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DWG</v>
          </cell>
          <cell r="O909" t="str">
            <v>General Drawing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15-May-2026 09:30:15</v>
          </cell>
          <cell r="V909" t="str">
            <v>wisuda.c@jutal.com</v>
          </cell>
          <cell r="W909" t="str">
            <v>15-May-2026 11:55:44</v>
          </cell>
          <cell r="X909" t="str">
            <v>Jumpol Sudjitjul</v>
          </cell>
          <cell r="Y909" t="str">
            <v>22-May-2026</v>
          </cell>
          <cell r="Z909" t="str">
            <v/>
          </cell>
          <cell r="AA909" t="str">
            <v>Sompop Singhatiraj</v>
          </cell>
          <cell r="AB909" t="str">
            <v>26-May-2026</v>
          </cell>
          <cell r="AC909" t="str">
            <v>20-May-2026 11:51:30</v>
          </cell>
          <cell r="AD909" t="str">
            <v>Pornlert Wanaphattharaphan</v>
          </cell>
          <cell r="AE909" t="str">
            <v>27-May-2026</v>
          </cell>
          <cell r="AF909" t="str">
            <v>22-May-2026 00:22:00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28-May-2026</v>
          </cell>
          <cell r="AK909" t="str">
            <v>22-May-2026 08:49:43</v>
          </cell>
          <cell r="AL909" t="str">
            <v>22-May-2026 02:44:02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MM-ZTK-1F-ZWP20-STR-DWG-2143</v>
          </cell>
          <cell r="C910" t="str">
            <v>ZWP20 JACKET - SKIRT SLEEVE MARKING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C - Engineering Dwg</v>
          </cell>
          <cell r="I910" t="str">
            <v>ZWP20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DWG</v>
          </cell>
          <cell r="O910" t="str">
            <v>General Drawing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15-May-2026 09:30:40</v>
          </cell>
          <cell r="V910" t="str">
            <v>wisuda.c@jutal.com</v>
          </cell>
          <cell r="W910" t="str">
            <v>15-May-2026 11:55:48</v>
          </cell>
          <cell r="X910" t="str">
            <v>Jumpol Sudjitjul</v>
          </cell>
          <cell r="Y910" t="str">
            <v>22-May-2026</v>
          </cell>
          <cell r="Z910" t="str">
            <v/>
          </cell>
          <cell r="AA910" t="str">
            <v>Sompop Singhatiraj</v>
          </cell>
          <cell r="AB910" t="str">
            <v>26-May-2026</v>
          </cell>
          <cell r="AC910" t="str">
            <v>20-May-2026 11:52:57</v>
          </cell>
          <cell r="AD910" t="str">
            <v>Pornlert Wanaphattharaphan</v>
          </cell>
          <cell r="AE910" t="str">
            <v>27-May-2026</v>
          </cell>
          <cell r="AF910" t="str">
            <v>22-May-2026 00:23:07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28-May-2026</v>
          </cell>
          <cell r="AK910" t="str">
            <v>22-May-2026 08:50:57</v>
          </cell>
          <cell r="AL910" t="str">
            <v>22-May-2026 02:45:12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MM-ZTK-1F-ZWP20-STR-DWG-2144</v>
          </cell>
          <cell r="C911" t="str">
            <v>ZWP20 JACKET - PILE MAKE-UP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C - Engineering Dwg</v>
          </cell>
          <cell r="I911" t="str">
            <v>ZWP20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DWG</v>
          </cell>
          <cell r="O911" t="str">
            <v>General Drawing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08-Jun-2026 08:39:58</v>
          </cell>
          <cell r="V911" t="str">
            <v>wisuda.c@jutal.com</v>
          </cell>
          <cell r="W911" t="str">
            <v>08-Jun-2026 15:54:19</v>
          </cell>
          <cell r="X911" t="str">
            <v>Jumpol Sudjitjul</v>
          </cell>
          <cell r="Y911" t="str">
            <v>15-Jun-2026</v>
          </cell>
          <cell r="Z911" t="str">
            <v/>
          </cell>
          <cell r="AA911" t="str">
            <v>Sompop Singhatiraj</v>
          </cell>
          <cell r="AB911" t="str">
            <v>17-Jun-2026</v>
          </cell>
          <cell r="AC911" t="str">
            <v>12-Jun-2026 13:38:44</v>
          </cell>
          <cell r="AD911" t="str">
            <v>Pornlert Wanaphattharaphan</v>
          </cell>
          <cell r="AE911" t="str">
            <v>18-Jun-2026</v>
          </cell>
          <cell r="AF911" t="str">
            <v>13-Jun-2026 00:47:49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  <cell r="AJ911" t="str">
            <v>19-Jun-2026</v>
          </cell>
          <cell r="AK911" t="str">
            <v>13-Jun-2026 07:02:47</v>
          </cell>
          <cell r="AL911" t="str">
            <v>13-Jun-2026 00:17:35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MM-ZTK-1F-ZWP20-STR-DWG-2200</v>
          </cell>
          <cell r="C912" t="str">
            <v>ZWP20 JACKET - HYDROSTATIC RING DETAILS - SHEET 1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C - Engineering Dwg</v>
          </cell>
          <cell r="I912" t="str">
            <v>ZWP20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DWG</v>
          </cell>
          <cell r="O912" t="str">
            <v>General Drawing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03-Jul-2026 10:49:09</v>
          </cell>
          <cell r="V912" t="str">
            <v>wisuda.c@jutal.com</v>
          </cell>
          <cell r="W912" t="str">
            <v>03-Jul-2026 14:09:02</v>
          </cell>
          <cell r="X912" t="str">
            <v>Jumpol Sudjitjul</v>
          </cell>
          <cell r="Y912" t="str">
            <v>10-Jul-2026</v>
          </cell>
          <cell r="Z912" t="str">
            <v/>
          </cell>
          <cell r="AA912" t="str">
            <v>Sompop Singhatiraj</v>
          </cell>
          <cell r="AB912" t="str">
            <v>14-Jul-2026</v>
          </cell>
          <cell r="AC912" t="str">
            <v>03-Jul-2026 17:52:26</v>
          </cell>
          <cell r="AD912" t="str">
            <v>Pornlert Wanaphattharaphan</v>
          </cell>
          <cell r="AE912" t="str">
            <v>15-Jul-2026</v>
          </cell>
          <cell r="AF912" t="str">
            <v>04-Jul-2026 20:16:01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16-Jul-2026</v>
          </cell>
          <cell r="AK912" t="str">
            <v>05-Jul-2026 10:36:38</v>
          </cell>
          <cell r="AL912" t="str">
            <v>05-Jul-2026 04:11:48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MM-ZTK-1F-ZWP20-STR-DWG-2201</v>
          </cell>
          <cell r="C913" t="str">
            <v>ZWP20 JACKET - HYDROSTATIC RING DETAILS - SHEET 2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C - Engineering Dwg</v>
          </cell>
          <cell r="I913" t="str">
            <v>ZWP20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DWG</v>
          </cell>
          <cell r="O913" t="str">
            <v>General Drawing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03-Jul-2026 10:49:54</v>
          </cell>
          <cell r="V913" t="str">
            <v>wisuda.c@jutal.com</v>
          </cell>
          <cell r="W913" t="str">
            <v>03-Jul-2026 14:09:49</v>
          </cell>
          <cell r="X913" t="str">
            <v>Jumpol Sudjitjul</v>
          </cell>
          <cell r="Y913" t="str">
            <v>10-Jul-2026</v>
          </cell>
          <cell r="Z913" t="str">
            <v>15-Jul-2026 22:56:39</v>
          </cell>
          <cell r="AA913" t="str">
            <v>Sompop Singhatiraj</v>
          </cell>
          <cell r="AB913" t="str">
            <v>14-Jul-2026</v>
          </cell>
          <cell r="AC913" t="str">
            <v>03-Jul-2026 17:55:17</v>
          </cell>
          <cell r="AD913" t="str">
            <v>Pornlert Wanaphattharaphan</v>
          </cell>
          <cell r="AE913" t="str">
            <v>15-Jul-2026</v>
          </cell>
          <cell r="AF913" t="str">
            <v>04-Jul-2026 20:57:00</v>
          </cell>
          <cell r="AG913" t="str">
            <v>AWC</v>
          </cell>
          <cell r="AH913" t="str">
            <v>Approved with Comment</v>
          </cell>
          <cell r="AI913" t="str">
            <v>Jumpol Sudjitjul</v>
          </cell>
          <cell r="AJ913" t="str">
            <v>16-Jul-2026</v>
          </cell>
          <cell r="AK913" t="str">
            <v>05-Jul-2026 10:35:02</v>
          </cell>
          <cell r="AL913" t="str">
            <v>05-Jul-2026 04:09:10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MM-ZTK-1F-ZWP20-STR-DWG-2241</v>
          </cell>
          <cell r="C914" t="str">
            <v>ZWP20 JACKET - RISER PROTECTOR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ZWP20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DWG</v>
          </cell>
          <cell r="O914" t="str">
            <v>General Drawing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11-Jun-2026 18:11:26</v>
          </cell>
          <cell r="V914" t="str">
            <v>wisuda.c@jutal.com</v>
          </cell>
          <cell r="W914" t="str">
            <v>12-Jun-2026 09:48:32</v>
          </cell>
          <cell r="X914" t="str">
            <v>Jumpol Sudjitjul</v>
          </cell>
          <cell r="Y914" t="str">
            <v>19-Jun-2026</v>
          </cell>
          <cell r="Z914" t="str">
            <v/>
          </cell>
          <cell r="AA914" t="str">
            <v>Sompop Singhatiraj</v>
          </cell>
          <cell r="AB914" t="str">
            <v>23-Jun-2026</v>
          </cell>
          <cell r="AC914" t="str">
            <v>15-Jun-2026 15:59:22</v>
          </cell>
          <cell r="AD914" t="str">
            <v>Pornlert Wanaphattharaphan</v>
          </cell>
          <cell r="AE914" t="str">
            <v>24-Jun-2026</v>
          </cell>
          <cell r="AF914" t="str">
            <v>18-Jun-2026 20:19:29</v>
          </cell>
          <cell r="AG914" t="str">
            <v>AWC-C</v>
          </cell>
          <cell r="AH914" t="str">
            <v>Approved with Comment (Proceed to Rev.C)</v>
          </cell>
          <cell r="AI914" t="str">
            <v>Jumpol Sudjitjul</v>
          </cell>
          <cell r="AJ914" t="str">
            <v>25-Jun-2026</v>
          </cell>
          <cell r="AK914" t="str">
            <v>19-Jun-2026 08:55:36</v>
          </cell>
          <cell r="AL914" t="str">
            <v>19-Jun-2026 02:34:06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MM-ZTK-1F-ZWP20-STR-DWG-2300</v>
          </cell>
          <cell r="C915" t="str">
            <v>ZWP20 JACKET - CASING GUIDE ARRANGEMENT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ZWP20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DWG</v>
          </cell>
          <cell r="O915" t="str">
            <v>General Drawing</v>
          </cell>
          <cell r="P915" t="str">
            <v>0</v>
          </cell>
          <cell r="Q915" t="str">
            <v>In Review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03-Sep-2026 16:45:37</v>
          </cell>
          <cell r="V915" t="str">
            <v>wisuda.c@jutal.com</v>
          </cell>
          <cell r="W915" t="str">
            <v>03-Sep-2026 17:37:42</v>
          </cell>
          <cell r="X915" t="str">
            <v>Jumpol Sudjitjul</v>
          </cell>
          <cell r="Y915" t="str">
            <v>11-Sep-2026</v>
          </cell>
          <cell r="Z915" t="str">
            <v/>
          </cell>
          <cell r="AA915" t="str">
            <v>Sompop Singhatiraj</v>
          </cell>
          <cell r="AB915" t="str">
            <v>15-Sep-2026</v>
          </cell>
          <cell r="AC915" t="str">
            <v/>
          </cell>
          <cell r="AD915" t="str">
            <v>Pornlert Wanaphattharaphan</v>
          </cell>
          <cell r="AE915" t="str">
            <v>16-Sep-2026</v>
          </cell>
          <cell r="AF915" t="str">
            <v/>
          </cell>
          <cell r="AG915" t="str">
            <v/>
          </cell>
          <cell r="AJ915" t="str">
            <v>17-Sep-2026</v>
          </cell>
          <cell r="AK915" t="str">
            <v/>
          </cell>
          <cell r="AL915" t="str">
            <v/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MM-ZTK-1F-ZWP20-STR-DWG-2301</v>
          </cell>
          <cell r="C916" t="str">
            <v>ZWP20 JACKET - CASING GUIDE DETAILS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ZWP20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DWG</v>
          </cell>
          <cell r="O916" t="str">
            <v>General Drawing</v>
          </cell>
          <cell r="P916" t="str">
            <v>0</v>
          </cell>
          <cell r="Q916" t="str">
            <v>In Review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03-Sep-2026 17:28:45</v>
          </cell>
          <cell r="V916" t="str">
            <v>wisuda.c@jutal.com</v>
          </cell>
          <cell r="W916" t="str">
            <v>03-Sep-2026 17:37:42</v>
          </cell>
          <cell r="X916" t="str">
            <v>Jumpol Sudjitjul</v>
          </cell>
          <cell r="Y916" t="str">
            <v>11-Sep-2026</v>
          </cell>
          <cell r="Z916" t="str">
            <v/>
          </cell>
          <cell r="AA916" t="str">
            <v>Sompop Singhatiraj</v>
          </cell>
          <cell r="AB916" t="str">
            <v>15-Sep-2026</v>
          </cell>
          <cell r="AC916" t="str">
            <v/>
          </cell>
          <cell r="AD916" t="str">
            <v>Pornlert Wanaphattharaphan</v>
          </cell>
          <cell r="AE916" t="str">
            <v>16-Sep-2026</v>
          </cell>
          <cell r="AF916" t="str">
            <v/>
          </cell>
          <cell r="AG916" t="str">
            <v/>
          </cell>
          <cell r="AJ916" t="str">
            <v>17-Sep-2026</v>
          </cell>
          <cell r="AK916" t="str">
            <v/>
          </cell>
          <cell r="AL916" t="str">
            <v/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MM-ZTK-1F-ZWP20-STR-DWG-2311</v>
          </cell>
          <cell r="C917" t="str">
            <v>ZWP20 JACKET - ANODE STRUCTURE AND INSTALLATION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ZWP20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DWG</v>
          </cell>
          <cell r="O917" t="str">
            <v>General Drawing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04-May-2026 01:57:41</v>
          </cell>
          <cell r="V917" t="str">
            <v>wisuda.c@jutal.com</v>
          </cell>
          <cell r="W917" t="str">
            <v>04-May-2026 11:00:48</v>
          </cell>
          <cell r="X917" t="str">
            <v>Jumpol Sudjitjul</v>
          </cell>
          <cell r="Y917" t="str">
            <v>11-May-2026</v>
          </cell>
          <cell r="Z917" t="str">
            <v>06-May-2026 11:45:34</v>
          </cell>
          <cell r="AA917" t="str">
            <v>Sompop Singhatiraj</v>
          </cell>
          <cell r="AB917" t="str">
            <v>13-May-2026</v>
          </cell>
          <cell r="AC917" t="str">
            <v>11-May-2026 15:11:50</v>
          </cell>
          <cell r="AD917" t="str">
            <v>Pornlert Wanaphattharaphan</v>
          </cell>
          <cell r="AE917" t="str">
            <v>14-May-2026</v>
          </cell>
          <cell r="AF917" t="str">
            <v>18-May-2026 23:40:33</v>
          </cell>
          <cell r="AG917" t="str">
            <v>AWC</v>
          </cell>
          <cell r="AH917" t="str">
            <v>Approved with Comment</v>
          </cell>
          <cell r="AI917" t="str">
            <v>Jumpol Sudjitjul</v>
          </cell>
          <cell r="AJ917" t="str">
            <v>15-May-2026</v>
          </cell>
          <cell r="AK917" t="str">
            <v>19-May-2026 10:56:09</v>
          </cell>
          <cell r="AL917" t="str">
            <v>19-May-2026 05:02:47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MM-ZTK-1F-ZWP20-STR-DWG-2312</v>
          </cell>
          <cell r="C918" t="str">
            <v>ZWP20 JACKET - ANODE DISTRIBUTION OF VERTICAL FRAMING ROW 'A'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ZWP20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DWG</v>
          </cell>
          <cell r="O918" t="str">
            <v>General Drawing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04-May-2026 01:58:03</v>
          </cell>
          <cell r="V918" t="str">
            <v>wisuda.c@jutal.com</v>
          </cell>
          <cell r="W918" t="str">
            <v>04-May-2026 11:01:06</v>
          </cell>
          <cell r="X918" t="str">
            <v>Jumpol Sudjitjul</v>
          </cell>
          <cell r="Y918" t="str">
            <v>11-May-2026</v>
          </cell>
          <cell r="Z918" t="str">
            <v>06-May-2026 11:47:30</v>
          </cell>
          <cell r="AA918" t="str">
            <v>Sompop Singhatiraj</v>
          </cell>
          <cell r="AB918" t="str">
            <v>13-May-2026</v>
          </cell>
          <cell r="AC918" t="str">
            <v>11-May-2026 15:26:18</v>
          </cell>
          <cell r="AD918" t="str">
            <v>Pornlert Wanaphattharaphan</v>
          </cell>
          <cell r="AE918" t="str">
            <v>14-May-2026</v>
          </cell>
          <cell r="AF918" t="str">
            <v>18-May-2026 23:41:27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  <cell r="AJ918" t="str">
            <v>15-May-2026</v>
          </cell>
          <cell r="AK918" t="str">
            <v>19-May-2026 10:58:26</v>
          </cell>
          <cell r="AL918" t="str">
            <v>19-May-2026 05:07:19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MM-ZTK-1F-ZWP20-STR-DWG-2313</v>
          </cell>
          <cell r="C919" t="str">
            <v>ZWP20 JACKET - ANODE DISTRIBUTION OF VERTICAL FRAMING ROW 'B'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C - Engineering Dwg</v>
          </cell>
          <cell r="I919" t="str">
            <v>ZWP20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DWG</v>
          </cell>
          <cell r="O919" t="str">
            <v>General Drawing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03-May-2026 17:02:01</v>
          </cell>
          <cell r="V919" t="str">
            <v>wisuda.c@jutal.com</v>
          </cell>
          <cell r="W919" t="str">
            <v>04-May-2026 11:01:18</v>
          </cell>
          <cell r="X919" t="str">
            <v>Jumpol Sudjitjul</v>
          </cell>
          <cell r="Y919" t="str">
            <v>11-May-2026</v>
          </cell>
          <cell r="Z919" t="str">
            <v>06-May-2026 13:04:49</v>
          </cell>
          <cell r="AA919" t="str">
            <v>Sompop Singhatiraj</v>
          </cell>
          <cell r="AB919" t="str">
            <v>13-May-2026</v>
          </cell>
          <cell r="AC919" t="str">
            <v>11-May-2026 15:27:32</v>
          </cell>
          <cell r="AD919" t="str">
            <v>Pornlert Wanaphattharaphan</v>
          </cell>
          <cell r="AE919" t="str">
            <v>14-May-2026</v>
          </cell>
          <cell r="AF919" t="str">
            <v>18-May-2026 23:42:03</v>
          </cell>
          <cell r="AG919" t="str">
            <v>AWC</v>
          </cell>
          <cell r="AH919" t="str">
            <v>Approved with Comment</v>
          </cell>
          <cell r="AI919" t="str">
            <v>Jumpol Sudjitjul</v>
          </cell>
          <cell r="AJ919" t="str">
            <v>15-May-2026</v>
          </cell>
          <cell r="AK919" t="str">
            <v>19-May-2026 14:58:36</v>
          </cell>
          <cell r="AL919" t="str">
            <v>19-May-2026 08:39:47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MM-ZTK-1F-ZWP20-STR-DWG-2314</v>
          </cell>
          <cell r="C920" t="str">
            <v>ZWP20 JACKET - ANODE DISTRIBUTION OF VERTICAL FRAMING ROW '1' &amp; '1.1'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C - Engineering Dwg</v>
          </cell>
          <cell r="I920" t="str">
            <v>ZWP20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DWG</v>
          </cell>
          <cell r="O920" t="str">
            <v>General Drawing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04-May-2026 01:58:25</v>
          </cell>
          <cell r="V920" t="str">
            <v>wisuda.c@jutal.com</v>
          </cell>
          <cell r="W920" t="str">
            <v>04-May-2026 11:01:30</v>
          </cell>
          <cell r="X920" t="str">
            <v>Jumpol Sudjitjul</v>
          </cell>
          <cell r="Y920" t="str">
            <v>11-May-2026</v>
          </cell>
          <cell r="Z920" t="str">
            <v>06-May-2026 13:09:16</v>
          </cell>
          <cell r="AA920" t="str">
            <v>Sompop Singhatiraj</v>
          </cell>
          <cell r="AB920" t="str">
            <v>13-May-2026</v>
          </cell>
          <cell r="AC920" t="str">
            <v>11-May-2026 15:28:51</v>
          </cell>
          <cell r="AD920" t="str">
            <v>Pornlert Wanaphattharaphan</v>
          </cell>
          <cell r="AE920" t="str">
            <v>14-May-2026</v>
          </cell>
          <cell r="AF920" t="str">
            <v>18-May-2026 23:42:32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  <cell r="AJ920" t="str">
            <v>15-May-2026</v>
          </cell>
          <cell r="AK920" t="str">
            <v>19-May-2026 10:50:06</v>
          </cell>
          <cell r="AL920" t="str">
            <v>19-May-2026 04:56:13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MM-ZTK-1F-ZWP20-STR-DWG-2315</v>
          </cell>
          <cell r="C921" t="str">
            <v>ZWP20 JACKET - ANODE DISTRIBUTION OF VERTICAL FRAMING ROW '2'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C - Engineering Dwg</v>
          </cell>
          <cell r="I921" t="str">
            <v>ZWP20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DWG</v>
          </cell>
          <cell r="O921" t="str">
            <v>General Drawing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04-May-2026 01:58:48</v>
          </cell>
          <cell r="V921" t="str">
            <v>wisuda.c@jutal.com</v>
          </cell>
          <cell r="W921" t="str">
            <v>04-May-2026 11:03:46</v>
          </cell>
          <cell r="X921" t="str">
            <v>Jumpol Sudjitjul</v>
          </cell>
          <cell r="Y921" t="str">
            <v>11-May-2026</v>
          </cell>
          <cell r="Z921" t="str">
            <v>06-May-2026 13:18:04</v>
          </cell>
          <cell r="AA921" t="str">
            <v>Sompop Singhatiraj</v>
          </cell>
          <cell r="AB921" t="str">
            <v>13-May-2026</v>
          </cell>
          <cell r="AC921" t="str">
            <v>11-May-2026 15:32:23</v>
          </cell>
          <cell r="AD921" t="str">
            <v>Pornlert Wanaphattharaphan</v>
          </cell>
          <cell r="AE921" t="str">
            <v>14-May-2026</v>
          </cell>
          <cell r="AF921" t="str">
            <v>18-May-2026 23:43:46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15-May-2026</v>
          </cell>
          <cell r="AK921" t="str">
            <v>19-May-2026 10:51:51</v>
          </cell>
          <cell r="AL921" t="str">
            <v>19-May-2026 04:58:44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MM-ZTK-1F-ZWP20-STR-DWG-2316</v>
          </cell>
          <cell r="C922" t="str">
            <v>ZWP20 JACKET - ANODE DISTRIBUTION OF VERTICAL FRAMING LAUNCH TRUSS ROW 'AA'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C - Engineering Dwg</v>
          </cell>
          <cell r="I922" t="str">
            <v>ZWP20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DWG</v>
          </cell>
          <cell r="O922" t="str">
            <v>General Drawing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03-May-2026 17:02:25</v>
          </cell>
          <cell r="V922" t="str">
            <v>wisuda.c@jutal.com</v>
          </cell>
          <cell r="W922" t="str">
            <v>04-May-2026 11:03:58</v>
          </cell>
          <cell r="X922" t="str">
            <v>Jumpol Sudjitjul</v>
          </cell>
          <cell r="Y922" t="str">
            <v>11-May-2026</v>
          </cell>
          <cell r="Z922" t="str">
            <v>06-May-2026 13:27:48</v>
          </cell>
          <cell r="AA922" t="str">
            <v>Sompop Singhatiraj</v>
          </cell>
          <cell r="AB922" t="str">
            <v>13-May-2026</v>
          </cell>
          <cell r="AC922" t="str">
            <v>11-May-2026 15:33:14</v>
          </cell>
          <cell r="AD922" t="str">
            <v>Pornlert Wanaphattharaphan</v>
          </cell>
          <cell r="AE922" t="str">
            <v>14-May-2026</v>
          </cell>
          <cell r="AF922" t="str">
            <v>18-May-2026 23:44:18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15-May-2026</v>
          </cell>
          <cell r="AK922" t="str">
            <v>19-May-2026 14:56:11</v>
          </cell>
          <cell r="AL922" t="str">
            <v>19-May-2026 08:38:17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MM-ZTK-1F-ZWP20-STR-DWG-2317</v>
          </cell>
          <cell r="C923" t="str">
            <v>ZWP20 JACKET - ANODE DISTRIBUTION OF VERTICAL FRAMING LAUNCH TRUSS ROW 'BB'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ZWP20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03-May-2026 17:02:46</v>
          </cell>
          <cell r="V923" t="str">
            <v>wisuda.c@jutal.com</v>
          </cell>
          <cell r="W923" t="str">
            <v>04-May-2026 11:04:11</v>
          </cell>
          <cell r="X923" t="str">
            <v>Jumpol Sudjitjul</v>
          </cell>
          <cell r="Y923" t="str">
            <v>11-May-2026</v>
          </cell>
          <cell r="Z923" t="str">
            <v>06-May-2026 13:30:16</v>
          </cell>
          <cell r="AA923" t="str">
            <v>Sompop Singhatiraj</v>
          </cell>
          <cell r="AB923" t="str">
            <v>13-May-2026</v>
          </cell>
          <cell r="AC923" t="str">
            <v>11-May-2026 15:24:58</v>
          </cell>
          <cell r="AD923" t="str">
            <v>Pornlert Wanaphattharaphan</v>
          </cell>
          <cell r="AE923" t="str">
            <v>14-May-2026</v>
          </cell>
          <cell r="AF923" t="str">
            <v>18-May-2026 23:41:03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15-May-2026</v>
          </cell>
          <cell r="AK923" t="str">
            <v>19-May-2026 14:55:21</v>
          </cell>
          <cell r="AL923" t="str">
            <v>19-May-2026 08:36:51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MM-ZTK-1F-ZWP20-STR-DWG-2321</v>
          </cell>
          <cell r="C924" t="str">
            <v>ZWP20 JACKET - ANODE DISTRIBUTION OF HORIZONTAL FRAMING PLAN AT EL(-) 14000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ZWP20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DWG</v>
          </cell>
          <cell r="O924" t="str">
            <v>General Drawing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04-May-2026 01:59:11</v>
          </cell>
          <cell r="V924" t="str">
            <v>wisuda.c@jutal.com</v>
          </cell>
          <cell r="W924" t="str">
            <v>04-May-2026 11:04:24</v>
          </cell>
          <cell r="X924" t="str">
            <v>Jumpol Sudjitjul</v>
          </cell>
          <cell r="Y924" t="str">
            <v>11-May-2026</v>
          </cell>
          <cell r="Z924" t="str">
            <v>06-May-2026 13:32:25</v>
          </cell>
          <cell r="AA924" t="str">
            <v>Sompop Singhatiraj</v>
          </cell>
          <cell r="AB924" t="str">
            <v>13-May-2026</v>
          </cell>
          <cell r="AC924" t="str">
            <v>13-May-2026 09:12:20</v>
          </cell>
          <cell r="AD924" t="str">
            <v>Pornlert Wanaphattharaphan</v>
          </cell>
          <cell r="AE924" t="str">
            <v>14-May-2026</v>
          </cell>
          <cell r="AF924" t="str">
            <v>18-May-2026 23:52:57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15-May-2026</v>
          </cell>
          <cell r="AK924" t="str">
            <v>19-May-2026 14:35:09</v>
          </cell>
          <cell r="AL924" t="str">
            <v>19-May-2026 07:58:14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MM-ZTK-1F-ZWP20-STR-DWG-2322</v>
          </cell>
          <cell r="C925" t="str">
            <v>ZWP20 JACKET - ANODE DISTRIBUTION OF HORIZONTAL FRAMING PLAN AT EL(-) 26000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ZWP20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DWG</v>
          </cell>
          <cell r="O925" t="str">
            <v>General Drawing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04-May-2026 01:59:33</v>
          </cell>
          <cell r="V925" t="str">
            <v>wisuda.c@jutal.com</v>
          </cell>
          <cell r="W925" t="str">
            <v>04-May-2026 11:06:12</v>
          </cell>
          <cell r="X925" t="str">
            <v>Jumpol Sudjitjul</v>
          </cell>
          <cell r="Y925" t="str">
            <v>11-May-2026</v>
          </cell>
          <cell r="Z925" t="str">
            <v>06-May-2026 13:35:08</v>
          </cell>
          <cell r="AA925" t="str">
            <v>Sompop Singhatiraj</v>
          </cell>
          <cell r="AB925" t="str">
            <v>13-May-2026</v>
          </cell>
          <cell r="AC925" t="str">
            <v>13-May-2026 09:13:13</v>
          </cell>
          <cell r="AD925" t="str">
            <v>Pornlert Wanaphattharaphan</v>
          </cell>
          <cell r="AE925" t="str">
            <v>14-May-2026</v>
          </cell>
          <cell r="AF925" t="str">
            <v>18-May-2026 23:53:31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15-May-2026</v>
          </cell>
          <cell r="AK925" t="str">
            <v>19-May-2026 14:51:55</v>
          </cell>
          <cell r="AL925" t="str">
            <v>19-May-2026 08:28:40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MM-ZTK-1F-ZWP20-STR-DWG-2323</v>
          </cell>
          <cell r="C926" t="str">
            <v>ZWP20 JACKET - ANODE DISTRIBUTION OF HORIZONTAL FRAMING PLAN AT EL(-) 38000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ZWP20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DWG</v>
          </cell>
          <cell r="O926" t="str">
            <v>General Drawing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04-May-2026 01:59:58</v>
          </cell>
          <cell r="V926" t="str">
            <v>wisuda.c@jutal.com</v>
          </cell>
          <cell r="W926" t="str">
            <v>04-May-2026 11:06:28</v>
          </cell>
          <cell r="X926" t="str">
            <v>Jumpol Sudjitjul</v>
          </cell>
          <cell r="Y926" t="str">
            <v>11-May-2026</v>
          </cell>
          <cell r="Z926" t="str">
            <v>06-May-2026 13:37:48</v>
          </cell>
          <cell r="AA926" t="str">
            <v>Sompop Singhatiraj</v>
          </cell>
          <cell r="AB926" t="str">
            <v>13-May-2026</v>
          </cell>
          <cell r="AC926" t="str">
            <v>13-May-2026 09:13:21</v>
          </cell>
          <cell r="AD926" t="str">
            <v>Pornlert Wanaphattharaphan</v>
          </cell>
          <cell r="AE926" t="str">
            <v>14-May-2026</v>
          </cell>
          <cell r="AF926" t="str">
            <v>18-May-2026 23:54:03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15-May-2026</v>
          </cell>
          <cell r="AK926" t="str">
            <v>19-May-2026 14:49:07</v>
          </cell>
          <cell r="AL926" t="str">
            <v>19-May-2026 08:23:23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MM-ZTK-1F-ZWP20-STR-DWG-2324</v>
          </cell>
          <cell r="C927" t="str">
            <v>ZWP20 JACKET - ANODE DISTRIBUTION OF HORIZONTAL FRAMING PLAN AT EL(-) 52000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ZWP20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DWG</v>
          </cell>
          <cell r="O927" t="str">
            <v>General Drawing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03-May-2026 17:03:10</v>
          </cell>
          <cell r="V927" t="str">
            <v>wisuda.c@jutal.com</v>
          </cell>
          <cell r="W927" t="str">
            <v>04-May-2026 11:06:40</v>
          </cell>
          <cell r="X927" t="str">
            <v>Jumpol Sudjitjul</v>
          </cell>
          <cell r="Y927" t="str">
            <v>11-May-2026</v>
          </cell>
          <cell r="Z927" t="str">
            <v>06-May-2026 13:43:39</v>
          </cell>
          <cell r="AA927" t="str">
            <v>Sompop Singhatiraj</v>
          </cell>
          <cell r="AB927" t="str">
            <v>13-May-2026</v>
          </cell>
          <cell r="AC927" t="str">
            <v>13-May-2026 09:14:35</v>
          </cell>
          <cell r="AD927" t="str">
            <v>Pornlert Wanaphattharaphan</v>
          </cell>
          <cell r="AE927" t="str">
            <v>14-May-2026</v>
          </cell>
          <cell r="AF927" t="str">
            <v>18-May-2026 23:54:35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15-May-2026</v>
          </cell>
          <cell r="AK927" t="str">
            <v>19-May-2026 14:47:53</v>
          </cell>
          <cell r="AL927" t="str">
            <v>19-May-2026 08:20:41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MM-ZTK-1F-ZWP20-STR-DWG-2325</v>
          </cell>
          <cell r="C928" t="str">
            <v>ZWP20 JACKET - ANODE DISTRIBUTION OF HORIZONTAL FRAMING PLAN AT EL(-) 66000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ZWP20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DWG</v>
          </cell>
          <cell r="O928" t="str">
            <v>General Drawing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04-May-2026 02:00:22</v>
          </cell>
          <cell r="V928" t="str">
            <v>wisuda.c@jutal.com</v>
          </cell>
          <cell r="W928" t="str">
            <v>04-May-2026 11:06:52</v>
          </cell>
          <cell r="X928" t="str">
            <v>Jumpol Sudjitjul</v>
          </cell>
          <cell r="Y928" t="str">
            <v>11-May-2026</v>
          </cell>
          <cell r="Z928" t="str">
            <v>06-May-2026 13:46:42</v>
          </cell>
          <cell r="AA928" t="str">
            <v>Sompop Singhatiraj</v>
          </cell>
          <cell r="AB928" t="str">
            <v>13-May-2026</v>
          </cell>
          <cell r="AC928" t="str">
            <v>13-May-2026 09:14:41</v>
          </cell>
          <cell r="AD928" t="str">
            <v>Pornlert Wanaphattharaphan</v>
          </cell>
          <cell r="AE928" t="str">
            <v>14-May-2026</v>
          </cell>
          <cell r="AF928" t="str">
            <v>18-May-2026 23:55:07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15-May-2026</v>
          </cell>
          <cell r="AK928" t="str">
            <v>19-May-2026 14:44:32</v>
          </cell>
          <cell r="AL928" t="str">
            <v>19-May-2026 08:17:36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MM-ZTK-1F-ZWP20-STR-DWG-2326</v>
          </cell>
          <cell r="C929" t="str">
            <v>ZWP20 JACKET - ANODE DISTRIBUTION OF HORIZONTAL FRAMING PLAN AT EL(-) 79500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ZWP20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03-May-2026 17:03:34</v>
          </cell>
          <cell r="V929" t="str">
            <v>wisuda.c@jutal.com</v>
          </cell>
          <cell r="W929" t="str">
            <v>04-May-2026 11:09:33</v>
          </cell>
          <cell r="X929" t="str">
            <v>Jumpol Sudjitjul</v>
          </cell>
          <cell r="Y929" t="str">
            <v>11-May-2026</v>
          </cell>
          <cell r="Z929" t="str">
            <v>06-May-2026 13:48:23</v>
          </cell>
          <cell r="AA929" t="str">
            <v>Sompop Singhatiraj</v>
          </cell>
          <cell r="AB929" t="str">
            <v>13-May-2026</v>
          </cell>
          <cell r="AC929" t="str">
            <v>13-May-2026 09:14:48</v>
          </cell>
          <cell r="AD929" t="str">
            <v>Pornlert Wanaphattharaphan</v>
          </cell>
          <cell r="AE929" t="str">
            <v>14-May-2026</v>
          </cell>
          <cell r="AF929" t="str">
            <v>18-May-2026 23:55:33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  <cell r="AJ929" t="str">
            <v>15-May-2026</v>
          </cell>
          <cell r="AK929" t="str">
            <v>19-May-2026 14:41:34</v>
          </cell>
          <cell r="AL929" t="str">
            <v>19-May-2026 08:14:51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MM-ZTK-1F-ZWP20-STR-DWG-2327</v>
          </cell>
          <cell r="C930" t="str">
            <v>ZWP20 JACKET - ANODE DISTRIBUTION OF HORIZONTAL FRAMING PLAN AT EL(-) 93000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ZWP20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04-May-2026 02:00:46</v>
          </cell>
          <cell r="V930" t="str">
            <v>wisuda.c@jutal.com</v>
          </cell>
          <cell r="W930" t="str">
            <v>04-May-2026 11:09:45</v>
          </cell>
          <cell r="X930" t="str">
            <v>Jumpol Sudjitjul</v>
          </cell>
          <cell r="Y930" t="str">
            <v>11-May-2026</v>
          </cell>
          <cell r="Z930" t="str">
            <v>06-May-2026 13:50:23</v>
          </cell>
          <cell r="AA930" t="str">
            <v>Sompop Singhatiraj</v>
          </cell>
          <cell r="AB930" t="str">
            <v>13-May-2026</v>
          </cell>
          <cell r="AC930" t="str">
            <v>13-May-2026 09:18:42</v>
          </cell>
          <cell r="AD930" t="str">
            <v>Pornlert Wanaphattharaphan</v>
          </cell>
          <cell r="AE930" t="str">
            <v>14-May-2026</v>
          </cell>
          <cell r="AF930" t="str">
            <v>18-May-2026 23:57:31</v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  <cell r="AJ930" t="str">
            <v>15-May-2026</v>
          </cell>
          <cell r="AK930" t="str">
            <v>19-May-2026 14:40:22</v>
          </cell>
          <cell r="AL930" t="str">
            <v>19-May-2026 08:13:35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MM-ZTK-1F-ZWP20-STR-DWG-2328</v>
          </cell>
          <cell r="C931" t="str">
            <v>ZWP20 JACKET - ANODE DISTRIBUTION OF HORIZONTAL FRAMING PLAN AT EL(-) 103000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ZWP20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03-May-2026 17:03:56</v>
          </cell>
          <cell r="V931" t="str">
            <v>wisuda.c@jutal.com</v>
          </cell>
          <cell r="W931" t="str">
            <v>04-May-2026 11:09:58</v>
          </cell>
          <cell r="X931" t="str">
            <v>Jumpol Sudjitjul</v>
          </cell>
          <cell r="Y931" t="str">
            <v>11-May-2026</v>
          </cell>
          <cell r="Z931" t="str">
            <v>06-May-2026 13:52:18</v>
          </cell>
          <cell r="AA931" t="str">
            <v>Sompop Singhatiraj</v>
          </cell>
          <cell r="AB931" t="str">
            <v>13-May-2026</v>
          </cell>
          <cell r="AC931" t="str">
            <v>13-May-2026 09:16:05</v>
          </cell>
          <cell r="AD931" t="str">
            <v>Pornlert Wanaphattharaphan</v>
          </cell>
          <cell r="AE931" t="str">
            <v>14-May-2026</v>
          </cell>
          <cell r="AF931" t="str">
            <v>18-May-2026 23:56:07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15-May-2026</v>
          </cell>
          <cell r="AK931" t="str">
            <v>19-May-2026 14:39:44</v>
          </cell>
          <cell r="AL931" t="str">
            <v>19-May-2026 08:11:05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MM-ZTK-1F-ZWP20-STR-DWG-2329</v>
          </cell>
          <cell r="C932" t="str">
            <v>ZWP20 JACKET - ANODE DISTRIBUTION OF HORIZONTAL FRAMING PLAN AT EL(-) 113000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ZWP20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03-May-2026 17:04:21</v>
          </cell>
          <cell r="V932" t="str">
            <v>wisuda.c@jutal.com</v>
          </cell>
          <cell r="W932" t="str">
            <v>04-May-2026 11:10:11</v>
          </cell>
          <cell r="X932" t="str">
            <v>Jumpol Sudjitjul</v>
          </cell>
          <cell r="Y932" t="str">
            <v>11-May-2026</v>
          </cell>
          <cell r="Z932" t="str">
            <v>06-May-2026 13:54:01</v>
          </cell>
          <cell r="AA932" t="str">
            <v>Sompop Singhatiraj</v>
          </cell>
          <cell r="AB932" t="str">
            <v>13-May-2026</v>
          </cell>
          <cell r="AC932" t="str">
            <v>13-May-2026 09:16:13</v>
          </cell>
          <cell r="AD932" t="str">
            <v>Pornlert Wanaphattharaphan</v>
          </cell>
          <cell r="AE932" t="str">
            <v>14-May-2026</v>
          </cell>
          <cell r="AF932" t="str">
            <v>18-May-2026 23:56:36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15-May-2026</v>
          </cell>
          <cell r="AK932" t="str">
            <v>19-May-2026 10:59:14</v>
          </cell>
          <cell r="AL932" t="str">
            <v>19-May-2026 05:08:33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MM-ZTK-1F-ZWP20-STR-DWG-2330</v>
          </cell>
          <cell r="C933" t="str">
            <v>ZWP20 JACKET - ANODE DISTRIBUTION OF HORIZONTAL FRAMING PLAN AT EL(-) 124000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ZWP20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04-May-2026 02:01:09</v>
          </cell>
          <cell r="V933" t="str">
            <v>wisuda.c@jutal.com</v>
          </cell>
          <cell r="W933" t="str">
            <v>04-May-2026 11:21:09</v>
          </cell>
          <cell r="X933" t="str">
            <v>Jumpol Sudjitjul</v>
          </cell>
          <cell r="Y933" t="str">
            <v>11-May-2026</v>
          </cell>
          <cell r="Z933" t="str">
            <v>06-May-2026 13:55:56</v>
          </cell>
          <cell r="AA933" t="str">
            <v>Sompop Singhatiraj</v>
          </cell>
          <cell r="AB933" t="str">
            <v>13-May-2026</v>
          </cell>
          <cell r="AC933" t="str">
            <v>13-May-2026 09:18:29</v>
          </cell>
          <cell r="AD933" t="str">
            <v>Pornlert Wanaphattharaphan</v>
          </cell>
          <cell r="AE933" t="str">
            <v>14-May-2026</v>
          </cell>
          <cell r="AF933" t="str">
            <v>18-May-2026 23:57:04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15-May-2026</v>
          </cell>
          <cell r="AK933" t="str">
            <v>19-May-2026 10:58:03</v>
          </cell>
          <cell r="AL933" t="str">
            <v>19-May-2026 05:06:07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MM-ZTK-1F-ZWP20-STR-DWG-2331</v>
          </cell>
          <cell r="C934" t="str">
            <v>ZWP20 JACKET - ANODE DISTRIBUTION OF HORIZONTAL FRAMING PLAN AT EL(-) 135000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C - Engineering Dwg</v>
          </cell>
          <cell r="I934" t="str">
            <v>ZWP20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DWG</v>
          </cell>
          <cell r="O934" t="str">
            <v>General Drawing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03-May-2026 17:04:44</v>
          </cell>
          <cell r="V934" t="str">
            <v>wisuda.c@jutal.com</v>
          </cell>
          <cell r="W934" t="str">
            <v>04-May-2026 11:21:21</v>
          </cell>
          <cell r="X934" t="str">
            <v>Jumpol Sudjitjul</v>
          </cell>
          <cell r="Y934" t="str">
            <v>11-May-2026</v>
          </cell>
          <cell r="Z934" t="str">
            <v>06-May-2026 13:58:22</v>
          </cell>
          <cell r="AA934" t="str">
            <v>Sompop Singhatiraj</v>
          </cell>
          <cell r="AB934" t="str">
            <v>13-May-2026</v>
          </cell>
          <cell r="AC934" t="str">
            <v>13-May-2026 09:19:44</v>
          </cell>
          <cell r="AD934" t="str">
            <v>Pornlert Wanaphattharaphan</v>
          </cell>
          <cell r="AE934" t="str">
            <v>14-May-2026</v>
          </cell>
          <cell r="AF934" t="str">
            <v>18-May-2026 23:58:03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15-May-2026</v>
          </cell>
          <cell r="AK934" t="str">
            <v>19-May-2026 10:56:02</v>
          </cell>
          <cell r="AL934" t="str">
            <v>19-May-2026 05:01:25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MM-ZTK-1F-ZWP20-STR-DWG-2332</v>
          </cell>
          <cell r="C935" t="str">
            <v>ZWP20 JACKET - ANODE DISTRIBUTION OF PILE CLUSTER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C - Engineering Dwg</v>
          </cell>
          <cell r="I935" t="str">
            <v>ZWP20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DWG</v>
          </cell>
          <cell r="O935" t="str">
            <v>General Drawing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03-May-2026 17:05:07</v>
          </cell>
          <cell r="V935" t="str">
            <v>wisuda.c@jutal.com</v>
          </cell>
          <cell r="W935" t="str">
            <v>04-May-2026 11:21:33</v>
          </cell>
          <cell r="X935" t="str">
            <v>Jumpol Sudjitjul</v>
          </cell>
          <cell r="Y935" t="str">
            <v>11-May-2026</v>
          </cell>
          <cell r="Z935" t="str">
            <v>06-May-2026 14:00:31</v>
          </cell>
          <cell r="AA935" t="str">
            <v>Sompop Singhatiraj</v>
          </cell>
          <cell r="AB935" t="str">
            <v>13-May-2026</v>
          </cell>
          <cell r="AC935" t="str">
            <v>13-May-2026 09:10:30</v>
          </cell>
          <cell r="AD935" t="str">
            <v>Pornlert Wanaphattharaphan</v>
          </cell>
          <cell r="AE935" t="str">
            <v>14-May-2026</v>
          </cell>
          <cell r="AF935" t="str">
            <v>18-May-2026 23:52:33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15-May-2026</v>
          </cell>
          <cell r="AK935" t="str">
            <v>19-May-2026 10:52:21</v>
          </cell>
          <cell r="AL935" t="str">
            <v>19-May-2026 05:00:01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MM-ZTK-1F-ZWP20-STR-DWG-2801</v>
          </cell>
          <cell r="C936" t="str">
            <v>ZWP20 JACKET RISER AND RISER SUPPORT LOCATION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C - Engineering Dwg</v>
          </cell>
          <cell r="I936" t="str">
            <v>ZWP20</v>
          </cell>
          <cell r="J936" t="str">
            <v/>
          </cell>
          <cell r="K936" t="str">
            <v/>
          </cell>
          <cell r="L936" t="str">
            <v>STR</v>
          </cell>
          <cell r="M936" t="str">
            <v>Structural</v>
          </cell>
          <cell r="N936" t="str">
            <v>DWG</v>
          </cell>
          <cell r="O936" t="str">
            <v>General Drawing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18-Jun-2026 10:02:20</v>
          </cell>
          <cell r="V936" t="str">
            <v>wisuda.c@jutal.com</v>
          </cell>
          <cell r="W936" t="str">
            <v>18-Jun-2026 10:05:38</v>
          </cell>
          <cell r="X936" t="str">
            <v>Jumpol Sudjitjul</v>
          </cell>
          <cell r="Y936" t="str">
            <v>25-Jun-2026</v>
          </cell>
          <cell r="Z936" t="str">
            <v>18-Jun-2026 15:55:02</v>
          </cell>
          <cell r="AA936" t="str">
            <v>Sompop Singhatiraj</v>
          </cell>
          <cell r="AB936" t="str">
            <v>29-Jun-2026</v>
          </cell>
          <cell r="AC936" t="str">
            <v>19-Jun-2026 17:02:31</v>
          </cell>
          <cell r="AD936" t="str">
            <v>Pornlert Wanaphattharaphan</v>
          </cell>
          <cell r="AE936" t="str">
            <v>30-Jun-2026</v>
          </cell>
          <cell r="AF936" t="str">
            <v>20-Jun-2026 17:28:58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01-Jul-2026</v>
          </cell>
          <cell r="AK936" t="str">
            <v>21-Jun-2026 21:29:58</v>
          </cell>
          <cell r="AL936" t="str">
            <v>22-Jun-2026 00:52:29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MM-ZTK-1F-ZWP20-STR-DWG-2900</v>
          </cell>
          <cell r="C937" t="str">
            <v>ZWP20 JACKET - CLOSURE PLATE DETAILS - SHEET 1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C - Engineering Dwg</v>
          </cell>
          <cell r="I937" t="str">
            <v>ZWP20</v>
          </cell>
          <cell r="J937" t="str">
            <v/>
          </cell>
          <cell r="K937" t="str">
            <v/>
          </cell>
          <cell r="L937" t="str">
            <v>STR</v>
          </cell>
          <cell r="M937" t="str">
            <v>Structural</v>
          </cell>
          <cell r="N937" t="str">
            <v>DWG</v>
          </cell>
          <cell r="O937" t="str">
            <v>General Drawing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11-Jun-2026 18:11:51</v>
          </cell>
          <cell r="V937" t="str">
            <v>wisuda.c@jutal.com</v>
          </cell>
          <cell r="W937" t="str">
            <v>12-Jun-2026 10:08:58</v>
          </cell>
          <cell r="X937" t="str">
            <v>Jumpol Sudjitjul</v>
          </cell>
          <cell r="Y937" t="str">
            <v>19-Jun-2026</v>
          </cell>
          <cell r="Z937" t="str">
            <v/>
          </cell>
          <cell r="AA937" t="str">
            <v>Sompop Singhatiraj</v>
          </cell>
          <cell r="AB937" t="str">
            <v>23-Jun-2026</v>
          </cell>
          <cell r="AC937" t="str">
            <v>15-Jun-2026 16:54:24</v>
          </cell>
          <cell r="AD937" t="str">
            <v>Pornlert Wanaphattharaphan</v>
          </cell>
          <cell r="AE937" t="str">
            <v>24-Jun-2026</v>
          </cell>
          <cell r="AF937" t="str">
            <v>18-Jun-2026 20:22:10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25-Jun-2026</v>
          </cell>
          <cell r="AK937" t="str">
            <v>19-Jun-2026 08:56:03</v>
          </cell>
          <cell r="AL937" t="str">
            <v>19-Jun-2026 02:36:36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MM-ZTK-1F-ZWP20-STR-DWG-2901</v>
          </cell>
          <cell r="C938" t="str">
            <v>ZWP20 JACKET - CLOSURE PLATE DETAILS - SHEET 2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C - Engineering Dwg</v>
          </cell>
          <cell r="I938" t="str">
            <v>ZWP20</v>
          </cell>
          <cell r="J938" t="str">
            <v/>
          </cell>
          <cell r="K938" t="str">
            <v/>
          </cell>
          <cell r="L938" t="str">
            <v>STR</v>
          </cell>
          <cell r="M938" t="str">
            <v>Structural</v>
          </cell>
          <cell r="N938" t="str">
            <v>DWG</v>
          </cell>
          <cell r="O938" t="str">
            <v>General Drawing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11-Jun-2026 18:12:17</v>
          </cell>
          <cell r="V938" t="str">
            <v>wisuda.c@jutal.com</v>
          </cell>
          <cell r="W938" t="str">
            <v>12-Jun-2026 10:09:19</v>
          </cell>
          <cell r="X938" t="str">
            <v>Jumpol Sudjitjul</v>
          </cell>
          <cell r="Y938" t="str">
            <v>19-Jun-2026</v>
          </cell>
          <cell r="Z938" t="str">
            <v/>
          </cell>
          <cell r="AA938" t="str">
            <v>Sompop Singhatiraj</v>
          </cell>
          <cell r="AB938" t="str">
            <v>23-Jun-2026</v>
          </cell>
          <cell r="AC938" t="str">
            <v>15-Jun-2026 16:54:24</v>
          </cell>
          <cell r="AD938" t="str">
            <v>Pornlert Wanaphattharaphan</v>
          </cell>
          <cell r="AE938" t="str">
            <v>24-Jun-2026</v>
          </cell>
          <cell r="AF938" t="str">
            <v>18-Jun-2026 20:23:21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25-Jun-2026</v>
          </cell>
          <cell r="AK938" t="str">
            <v>19-Jun-2026 08:56:31</v>
          </cell>
          <cell r="AL938" t="str">
            <v>19-Jun-2026 02:40:26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MM-ZTK-1F-ZWP20-STR-DWG-2902</v>
          </cell>
          <cell r="C939" t="str">
            <v>ZWP20 JACKET - LEG PARTITION DETAILS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C - Engineering Dwg</v>
          </cell>
          <cell r="I939" t="str">
            <v>ZWP20</v>
          </cell>
          <cell r="J939" t="str">
            <v/>
          </cell>
          <cell r="K939" t="str">
            <v/>
          </cell>
          <cell r="L939" t="str">
            <v>STR</v>
          </cell>
          <cell r="M939" t="str">
            <v>Structural</v>
          </cell>
          <cell r="N939" t="str">
            <v>DWG</v>
          </cell>
          <cell r="O939" t="str">
            <v>General Drawing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12-Jun-2026 08:39:01</v>
          </cell>
          <cell r="V939" t="str">
            <v>wisuda.c@jutal.com</v>
          </cell>
          <cell r="W939" t="str">
            <v>12-Jun-2026 10:09:34</v>
          </cell>
          <cell r="X939" t="str">
            <v>Jumpol Sudjitjul</v>
          </cell>
          <cell r="Y939" t="str">
            <v>19-Jun-2026</v>
          </cell>
          <cell r="Z939" t="str">
            <v/>
          </cell>
          <cell r="AA939" t="str">
            <v>Sompop Singhatiraj</v>
          </cell>
          <cell r="AB939" t="str">
            <v>23-Jun-2026</v>
          </cell>
          <cell r="AC939" t="str">
            <v>15-Jun-2026 16:55:37</v>
          </cell>
          <cell r="AD939" t="str">
            <v>Pornlert Wanaphattharaphan</v>
          </cell>
          <cell r="AE939" t="str">
            <v>24-Jun-2026</v>
          </cell>
          <cell r="AF939" t="str">
            <v>18-Jun-2026 20:25:07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25-Jun-2026</v>
          </cell>
          <cell r="AK939" t="str">
            <v>19-Jun-2026 08:56:57</v>
          </cell>
          <cell r="AL939" t="str">
            <v>19-Jun-2026 02:31:30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MM-ZTK-1F-ZWP20-STR-DWG-2931</v>
          </cell>
          <cell r="C940" t="str">
            <v>ZWP20 JACKET - BALLAST / DEBASSAST SCHEMATIC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ZWP20</v>
          </cell>
          <cell r="J940" t="str">
            <v/>
          </cell>
          <cell r="K940" t="str">
            <v/>
          </cell>
          <cell r="L940" t="str">
            <v>STR</v>
          </cell>
          <cell r="M940" t="str">
            <v>Structural</v>
          </cell>
          <cell r="N940" t="str">
            <v>DWG</v>
          </cell>
          <cell r="O940" t="str">
            <v>General Drawing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05-May-2026 19:04:28</v>
          </cell>
          <cell r="V940" t="str">
            <v>wisuda.c@jutal.com</v>
          </cell>
          <cell r="W940" t="str">
            <v>06-May-2026 10:08:42</v>
          </cell>
          <cell r="X940" t="str">
            <v>Jumpol Sudjitjul</v>
          </cell>
          <cell r="Y940" t="str">
            <v>13-May-2026</v>
          </cell>
          <cell r="Z940" t="str">
            <v/>
          </cell>
          <cell r="AA940" t="str">
            <v>Sompop Singhatiraj</v>
          </cell>
          <cell r="AB940" t="str">
            <v>15-May-2026</v>
          </cell>
          <cell r="AC940" t="str">
            <v>16-May-2026 11:43:45</v>
          </cell>
          <cell r="AD940" t="str">
            <v>Pornlert Wanaphattharaphan</v>
          </cell>
          <cell r="AE940" t="str">
            <v>18-May-2026</v>
          </cell>
          <cell r="AF940" t="str">
            <v>18-May-2026 23:20:35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19-May-2026</v>
          </cell>
          <cell r="AK940" t="str">
            <v>19-May-2026 10:51:01</v>
          </cell>
          <cell r="AL940" t="str">
            <v>19-May-2026 04:57:29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MM-ZTK-1F-ZWP20-STR-DWG-2932</v>
          </cell>
          <cell r="C941" t="str">
            <v>ZWP20 JACKET - GROUTING SCHEMATIC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ZWP20</v>
          </cell>
          <cell r="J941" t="str">
            <v/>
          </cell>
          <cell r="K941" t="str">
            <v/>
          </cell>
          <cell r="L941" t="str">
            <v>STR</v>
          </cell>
          <cell r="M941" t="str">
            <v>Structural</v>
          </cell>
          <cell r="N941" t="str">
            <v>DWG</v>
          </cell>
          <cell r="O941" t="str">
            <v>General Drawing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05-May-2026 19:04:53</v>
          </cell>
          <cell r="V941" t="str">
            <v>wisuda.c@jutal.com</v>
          </cell>
          <cell r="W941" t="str">
            <v>06-May-2026 10:08:57</v>
          </cell>
          <cell r="X941" t="str">
            <v>Jumpol Sudjitjul</v>
          </cell>
          <cell r="Y941" t="str">
            <v>13-May-2026</v>
          </cell>
          <cell r="Z941" t="str">
            <v/>
          </cell>
          <cell r="AA941" t="str">
            <v>Sompop Singhatiraj</v>
          </cell>
          <cell r="AB941" t="str">
            <v>15-May-2026</v>
          </cell>
          <cell r="AC941" t="str">
            <v>16-May-2026 11:45:35</v>
          </cell>
          <cell r="AD941" t="str">
            <v>Pornlert Wanaphattharaphan</v>
          </cell>
          <cell r="AE941" t="str">
            <v>18-May-2026</v>
          </cell>
          <cell r="AF941" t="str">
            <v>18-May-2026 23:23:43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19-May-2026</v>
          </cell>
          <cell r="AK941" t="str">
            <v>19-May-2026 10:49:34</v>
          </cell>
          <cell r="AL941" t="str">
            <v>19-May-2026 04:54:58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MM-ZTK-1F-ZWP20-STR-DWG-2933</v>
          </cell>
          <cell r="C942" t="str">
            <v>ZWP20 JACKET - BALLAST SYSTEM AND GROUTING LINE ROUTING AT ROW A ELEVATION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ZWP20</v>
          </cell>
          <cell r="J942" t="str">
            <v/>
          </cell>
          <cell r="K942" t="str">
            <v/>
          </cell>
          <cell r="L942" t="str">
            <v>STR</v>
          </cell>
          <cell r="M942" t="str">
            <v>Structural</v>
          </cell>
          <cell r="N942" t="str">
            <v>DWG</v>
          </cell>
          <cell r="O942" t="str">
            <v>General Drawing</v>
          </cell>
          <cell r="P942" t="str">
            <v>0</v>
          </cell>
          <cell r="Q942" t="str">
            <v>In Approval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31-Aug-2026 09:25:36</v>
          </cell>
          <cell r="V942" t="str">
            <v>wisuda.c@jutal.com</v>
          </cell>
          <cell r="W942" t="str">
            <v>31-Aug-2026 11:26:23</v>
          </cell>
          <cell r="X942" t="str">
            <v>Jumpol Sudjitjul</v>
          </cell>
          <cell r="Y942" t="str">
            <v>07-Sep-2026</v>
          </cell>
          <cell r="Z942" t="str">
            <v/>
          </cell>
          <cell r="AA942" t="str">
            <v>Sompop Singhatiraj</v>
          </cell>
          <cell r="AB942" t="str">
            <v>09-Sep-2026</v>
          </cell>
          <cell r="AC942" t="str">
            <v>03-Sep-2026 13:52:20</v>
          </cell>
          <cell r="AD942" t="str">
            <v>Pornlert Wanaphattharaphan</v>
          </cell>
          <cell r="AE942" t="str">
            <v>10-Sep-2026</v>
          </cell>
          <cell r="AF942" t="str">
            <v>04-Sep-2026 23:31:55</v>
          </cell>
          <cell r="AG942" t="str">
            <v>AWC-C</v>
          </cell>
          <cell r="AJ942" t="str">
            <v>11-Sep-2026</v>
          </cell>
          <cell r="AK942" t="str">
            <v/>
          </cell>
          <cell r="AL942" t="str">
            <v/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MM-ZTK-1F-ZWP20-STR-DWG-2934</v>
          </cell>
          <cell r="C943" t="str">
            <v>ZWP20 JACKET - BALLAST SYSTEM AND GROUTING LINE ROUTING AT ROW B ELEVATION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ZWP20</v>
          </cell>
          <cell r="J943" t="str">
            <v/>
          </cell>
          <cell r="K943" t="str">
            <v/>
          </cell>
          <cell r="L943" t="str">
            <v>STR</v>
          </cell>
          <cell r="M943" t="str">
            <v>Structural</v>
          </cell>
          <cell r="N943" t="str">
            <v>DWG</v>
          </cell>
          <cell r="O943" t="str">
            <v>General Drawing</v>
          </cell>
          <cell r="P943" t="str">
            <v>0</v>
          </cell>
          <cell r="Q943" t="str">
            <v>In Approval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31-Aug-2026 09:26:09</v>
          </cell>
          <cell r="V943" t="str">
            <v>wisuda.c@jutal.com</v>
          </cell>
          <cell r="W943" t="str">
            <v>31-Aug-2026 11:26:47</v>
          </cell>
          <cell r="X943" t="str">
            <v>Jumpol Sudjitjul</v>
          </cell>
          <cell r="Y943" t="str">
            <v>07-Sep-2026</v>
          </cell>
          <cell r="Z943" t="str">
            <v/>
          </cell>
          <cell r="AA943" t="str">
            <v>Sompop Singhatiraj</v>
          </cell>
          <cell r="AB943" t="str">
            <v>09-Sep-2026</v>
          </cell>
          <cell r="AC943" t="str">
            <v>03-Sep-2026 13:53:52</v>
          </cell>
          <cell r="AD943" t="str">
            <v>Pornlert Wanaphattharaphan</v>
          </cell>
          <cell r="AE943" t="str">
            <v>10-Sep-2026</v>
          </cell>
          <cell r="AF943" t="str">
            <v>04-Sep-2026 23:31:17</v>
          </cell>
          <cell r="AG943" t="str">
            <v>AWC-C</v>
          </cell>
          <cell r="AJ943" t="str">
            <v>11-Sep-2026</v>
          </cell>
          <cell r="AK943" t="str">
            <v/>
          </cell>
          <cell r="AL943" t="str">
            <v/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MM-ZTK-1F-ZWP20-STR-MR-2001</v>
          </cell>
          <cell r="C944" t="str">
            <v>MATERIAL REǪUISITION FOR ZWP20 JACKET PRIMARY TUBULAR STEEL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B - Engineering Doc</v>
          </cell>
          <cell r="I944" t="str">
            <v>ZWP20</v>
          </cell>
          <cell r="J944" t="str">
            <v/>
          </cell>
          <cell r="K944" t="str">
            <v/>
          </cell>
          <cell r="L944" t="str">
            <v>STR</v>
          </cell>
          <cell r="M944" t="str">
            <v>Structural</v>
          </cell>
          <cell r="N944" t="str">
            <v>MR</v>
          </cell>
          <cell r="O944" t="str">
            <v>Material Requisition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04-May-2026 02:01:40</v>
          </cell>
          <cell r="V944" t="str">
            <v>wisuda.c@jutal.com</v>
          </cell>
          <cell r="W944" t="str">
            <v>04-May-2026 13:11:09</v>
          </cell>
          <cell r="X944" t="str">
            <v>Jumpol Sudjitjul</v>
          </cell>
          <cell r="Y944" t="str">
            <v>11-May-2026</v>
          </cell>
          <cell r="Z944" t="str">
            <v>10-May-2026 08:18:01</v>
          </cell>
          <cell r="AA944" t="str">
            <v>Sompop Singhatiraj</v>
          </cell>
          <cell r="AB944" t="str">
            <v>13-May-2026</v>
          </cell>
          <cell r="AC944" t="str">
            <v>15-May-2026 15:59:41</v>
          </cell>
          <cell r="AD944" t="str">
            <v>Pornlert Wanaphattharaphan</v>
          </cell>
          <cell r="AE944" t="str">
            <v>14-May-2026</v>
          </cell>
          <cell r="AF944" t="str">
            <v>15-May-2026 22:45:39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15-May-2026</v>
          </cell>
          <cell r="AK944" t="str">
            <v>17-May-2026 10:30:12</v>
          </cell>
          <cell r="AL944" t="str">
            <v>17-May-2026 11:32:15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MM-ZTK-1F-ZWP20-STR-MR-2002</v>
          </cell>
          <cell r="C945" t="str">
            <v>MATERIAL REǪUISITION FOR ZWP20 JACKET PRIMARY STEEL (PLATE)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B - Engineering Doc</v>
          </cell>
          <cell r="I945" t="str">
            <v>ZWP20</v>
          </cell>
          <cell r="J945" t="str">
            <v/>
          </cell>
          <cell r="K945" t="str">
            <v/>
          </cell>
          <cell r="L945" t="str">
            <v>STR</v>
          </cell>
          <cell r="M945" t="str">
            <v>Structural</v>
          </cell>
          <cell r="N945" t="str">
            <v>MR</v>
          </cell>
          <cell r="O945" t="str">
            <v>Material Requisition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06-May-2026 09:48:38</v>
          </cell>
          <cell r="V945" t="str">
            <v>wisuda.c@jutal.com</v>
          </cell>
          <cell r="W945" t="str">
            <v>06-May-2026 10:31:53</v>
          </cell>
          <cell r="X945" t="str">
            <v>Jumpol Sudjitjul</v>
          </cell>
          <cell r="Y945" t="str">
            <v>13-May-2026</v>
          </cell>
          <cell r="Z945" t="str">
            <v>15-May-2026 07:37:27</v>
          </cell>
          <cell r="AA945" t="str">
            <v>Sompop Singhatiraj</v>
          </cell>
          <cell r="AB945" t="str">
            <v>15-May-2026</v>
          </cell>
          <cell r="AC945" t="str">
            <v>15-May-2026 16:46:46</v>
          </cell>
          <cell r="AD945" t="str">
            <v>Pornlert Wanaphattharaphan</v>
          </cell>
          <cell r="AE945" t="str">
            <v>18-May-2026</v>
          </cell>
          <cell r="AF945" t="str">
            <v>15-May-2026 23:20:12</v>
          </cell>
          <cell r="AG945" t="str">
            <v>AWC-C</v>
          </cell>
          <cell r="AH945" t="str">
            <v>Approved with Comment (Proceed to Rev.C)</v>
          </cell>
          <cell r="AI945" t="str">
            <v>Jumpol Sudjitjul</v>
          </cell>
          <cell r="AJ945" t="str">
            <v>19-May-2026</v>
          </cell>
          <cell r="AK945" t="str">
            <v>17-May-2026 09:58:14</v>
          </cell>
          <cell r="AL945" t="str">
            <v>17-May-2026 03:32:05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MM-ZTK-1F-ZWP20-STR-MTO-2001</v>
          </cell>
          <cell r="C946" t="str">
            <v>ZWP20 JACKET PRIMARY STEEL MTO REPORT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B - Engineering Doc</v>
          </cell>
          <cell r="I946" t="str">
            <v>ZWP20</v>
          </cell>
          <cell r="J946" t="str">
            <v/>
          </cell>
          <cell r="K946" t="str">
            <v/>
          </cell>
          <cell r="L946" t="str">
            <v>STR</v>
          </cell>
          <cell r="M946" t="str">
            <v>Structural</v>
          </cell>
          <cell r="N946" t="str">
            <v>MTO</v>
          </cell>
          <cell r="O946" t="str">
            <v>Material Take Off</v>
          </cell>
          <cell r="P946" t="str">
            <v>0</v>
          </cell>
          <cell r="Q946" t="str">
            <v>In Review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31-Aug-2026 09:26:39</v>
          </cell>
          <cell r="V946" t="str">
            <v>wisuda.c@jutal.com</v>
          </cell>
          <cell r="W946" t="str">
            <v>31-Aug-2026 11:33:56</v>
          </cell>
          <cell r="X946" t="str">
            <v>Jumpol Sudjitjul</v>
          </cell>
          <cell r="Y946" t="str">
            <v>07-Sep-2026</v>
          </cell>
          <cell r="Z946" t="str">
            <v/>
          </cell>
          <cell r="AA946" t="str">
            <v>Sompop Singhatiraj</v>
          </cell>
          <cell r="AB946" t="str">
            <v>09-Sep-2026</v>
          </cell>
          <cell r="AC946" t="str">
            <v/>
          </cell>
          <cell r="AD946" t="str">
            <v>Pornlert Wanaphattharaphan</v>
          </cell>
          <cell r="AE946" t="str">
            <v>10-Sep-2026</v>
          </cell>
          <cell r="AF946" t="str">
            <v/>
          </cell>
          <cell r="AG946" t="str">
            <v/>
          </cell>
          <cell r="AJ946" t="str">
            <v>11-Sep-2026</v>
          </cell>
          <cell r="AK946" t="str">
            <v/>
          </cell>
          <cell r="AL946" t="str">
            <v/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MM-ZTK-1F-ZWP20-STR-MTO-2002</v>
          </cell>
          <cell r="C947" t="str">
            <v>ZWP20 JACKET SECONDARY STEEL MTO REPORT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B - Engineering Doc</v>
          </cell>
          <cell r="I947" t="str">
            <v>ZWP20</v>
          </cell>
          <cell r="J947" t="str">
            <v/>
          </cell>
          <cell r="K947" t="str">
            <v/>
          </cell>
          <cell r="L947" t="str">
            <v>STR</v>
          </cell>
          <cell r="M947" t="str">
            <v>Structural</v>
          </cell>
          <cell r="N947" t="str">
            <v>MTO</v>
          </cell>
          <cell r="O947" t="str">
            <v>Material Take Off</v>
          </cell>
          <cell r="P947" t="str">
            <v>0</v>
          </cell>
          <cell r="Q947" t="str">
            <v>In Review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31-Aug-2026 09:27:10</v>
          </cell>
          <cell r="V947" t="str">
            <v>wisuda.c@jutal.com</v>
          </cell>
          <cell r="W947" t="str">
            <v>31-Aug-2026 11:34:21</v>
          </cell>
          <cell r="X947" t="str">
            <v>Jumpol Sudjitjul</v>
          </cell>
          <cell r="Y947" t="str">
            <v>07-Sep-2026</v>
          </cell>
          <cell r="Z947" t="str">
            <v/>
          </cell>
          <cell r="AA947" t="str">
            <v>Sompop Singhatiraj</v>
          </cell>
          <cell r="AB947" t="str">
            <v>09-Sep-2026</v>
          </cell>
          <cell r="AC947" t="str">
            <v/>
          </cell>
          <cell r="AD947" t="str">
            <v>Pornlert Wanaphattharaphan</v>
          </cell>
          <cell r="AE947" t="str">
            <v>10-Sep-2026</v>
          </cell>
          <cell r="AF947" t="str">
            <v/>
          </cell>
          <cell r="AG947" t="str">
            <v/>
          </cell>
          <cell r="AJ947" t="str">
            <v>11-Sep-2026</v>
          </cell>
          <cell r="AK947" t="str">
            <v/>
          </cell>
          <cell r="AL947" t="str">
            <v/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MM-ZTK-1F-ZWP20-STR-WCR-2001</v>
          </cell>
          <cell r="C948" t="str">
            <v>ZWP20 JACKET WEIGHT CONTROL REPORT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B - Engineering Doc</v>
          </cell>
          <cell r="I948" t="str">
            <v>ZWP20</v>
          </cell>
          <cell r="J948" t="str">
            <v/>
          </cell>
          <cell r="K948" t="str">
            <v/>
          </cell>
          <cell r="L948" t="str">
            <v>STR</v>
          </cell>
          <cell r="M948" t="str">
            <v>Structural</v>
          </cell>
          <cell r="N948" t="str">
            <v>WCR</v>
          </cell>
          <cell r="O948" t="str">
            <v>Weight Control Report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21-Apr-2026 16:35:14</v>
          </cell>
          <cell r="V948" t="str">
            <v>wisuda.c@jutal.com</v>
          </cell>
          <cell r="W948" t="str">
            <v>22-Apr-2026 10:38:27</v>
          </cell>
          <cell r="X948" t="str">
            <v>Jumpol Sudjitjul</v>
          </cell>
          <cell r="Y948" t="str">
            <v>29-Apr-2026</v>
          </cell>
          <cell r="Z948" t="str">
            <v/>
          </cell>
          <cell r="AA948" t="str">
            <v>Sompop Singhatiraj</v>
          </cell>
          <cell r="AB948" t="str">
            <v>05-May-2026</v>
          </cell>
          <cell r="AC948" t="str">
            <v>24-Apr-2026 10:24:17</v>
          </cell>
          <cell r="AD948" t="str">
            <v>Pornlert Wanaphattharaphan</v>
          </cell>
          <cell r="AE948" t="str">
            <v>06-May-2026</v>
          </cell>
          <cell r="AF948" t="str">
            <v>24-Apr-2026 12:03:26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07-May-2026</v>
          </cell>
          <cell r="AK948" t="str">
            <v>24-Apr-2026 14:19:35</v>
          </cell>
          <cell r="AL948" t="str">
            <v>24-Apr-2026 14:37:29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MM-ZTK-1F-ZWP21-COR-CAL-0001</v>
          </cell>
          <cell r="C949" t="str">
            <v>ZWP21 CATHODIC PROTECTION CALCULATION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B - Engineering Doc</v>
          </cell>
          <cell r="I949" t="str">
            <v>ZWP21</v>
          </cell>
          <cell r="J949" t="str">
            <v/>
          </cell>
          <cell r="K949" t="str">
            <v/>
          </cell>
          <cell r="L949" t="str">
            <v>COR</v>
          </cell>
          <cell r="M949" t="str">
            <v>Corrosion</v>
          </cell>
          <cell r="N949" t="str">
            <v>CAL</v>
          </cell>
          <cell r="O949" t="str">
            <v>Calculation Note, Calculation Report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02-Jun-2026 10:24:40</v>
          </cell>
          <cell r="V949" t="str">
            <v>wisuda.c@jutal.com</v>
          </cell>
          <cell r="W949" t="str">
            <v>02-Jun-2026 15:10:21</v>
          </cell>
          <cell r="X949" t="str">
            <v>Jumpol Sudjitjul</v>
          </cell>
          <cell r="Y949" t="str">
            <v>10-Jun-2026</v>
          </cell>
          <cell r="Z949" t="str">
            <v/>
          </cell>
          <cell r="AA949" t="str">
            <v>Sompop Singhatiraj</v>
          </cell>
          <cell r="AB949" t="str">
            <v>12-Jun-2026</v>
          </cell>
          <cell r="AC949" t="str">
            <v>07-Jun-2026 11:56:43</v>
          </cell>
          <cell r="AD949" t="str">
            <v>Pornlert Wanaphattharaphan</v>
          </cell>
          <cell r="AE949" t="str">
            <v>15-Jun-2026</v>
          </cell>
          <cell r="AF949" t="str">
            <v>10-Jun-2026 21:38:55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  <cell r="AJ949" t="str">
            <v>16-Jun-2026</v>
          </cell>
          <cell r="AK949" t="str">
            <v>11-Jun-2026 11:14:44</v>
          </cell>
          <cell r="AL949" t="str">
            <v>11-Jun-2026 04:51:12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MM-ZTK-1F-ZWP21-NVA-CAL-2011</v>
          </cell>
          <cell r="C950" t="str">
            <v>ZWP21 JACKET BARGE MOTION ANALYSIS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B - Engineering Doc</v>
          </cell>
          <cell r="I950" t="str">
            <v>ZWP21</v>
          </cell>
          <cell r="J950" t="str">
            <v/>
          </cell>
          <cell r="K950" t="str">
            <v/>
          </cell>
          <cell r="L950" t="str">
            <v>NVA</v>
          </cell>
          <cell r="M950" t="str">
            <v>Naval</v>
          </cell>
          <cell r="N950" t="str">
            <v>CAL</v>
          </cell>
          <cell r="O950" t="str">
            <v>Calculation Note, Calculation Report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19-May-2026 13:33:56</v>
          </cell>
          <cell r="V950" t="str">
            <v>wisuda.c@jutal.com</v>
          </cell>
          <cell r="W950" t="str">
            <v>19-May-2026 13:46:45</v>
          </cell>
          <cell r="X950" t="str">
            <v>Jumpol Sudjitjul</v>
          </cell>
          <cell r="Y950" t="str">
            <v>26-May-2026</v>
          </cell>
          <cell r="Z950" t="str">
            <v>04-Jun-2026 08:33:19</v>
          </cell>
          <cell r="AA950" t="str">
            <v>Sompop Singhatiraj</v>
          </cell>
          <cell r="AB950" t="str">
            <v>28-May-2026</v>
          </cell>
          <cell r="AC950" t="str">
            <v>07-Jun-2026 16:15:51</v>
          </cell>
          <cell r="AD950" t="str">
            <v>Pornlert Wanaphattharaphan</v>
          </cell>
          <cell r="AE950" t="str">
            <v>29-May-2026</v>
          </cell>
          <cell r="AF950" t="str">
            <v>10-Jun-2026 21:00:58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  <cell r="AJ950" t="str">
            <v>02-Jun-2026</v>
          </cell>
          <cell r="AK950" t="str">
            <v>11-Jun-2026 13:51:20</v>
          </cell>
          <cell r="AL950" t="str">
            <v>11-Jun-2026 07:35:55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MM-ZTK-1F-ZWP21-NVA-CAL-2012</v>
          </cell>
          <cell r="C951" t="str">
            <v>ZWP21 JACKET LAUNCH ANALYSIS REPORT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B - Engineering Doc</v>
          </cell>
          <cell r="I951" t="str">
            <v>ZWP21</v>
          </cell>
          <cell r="J951" t="str">
            <v/>
          </cell>
          <cell r="K951" t="str">
            <v/>
          </cell>
          <cell r="L951" t="str">
            <v>NVA</v>
          </cell>
          <cell r="M951" t="str">
            <v>Naval</v>
          </cell>
          <cell r="N951" t="str">
            <v>CAL</v>
          </cell>
          <cell r="O951" t="str">
            <v>Calculation Note, Calculation Report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28-May-2026 16:08:21</v>
          </cell>
          <cell r="V951" t="str">
            <v>wisuda.c@jutal.com</v>
          </cell>
          <cell r="W951" t="str">
            <v>28-May-2026 21:00:08</v>
          </cell>
          <cell r="X951" t="str">
            <v>Jumpol Sudjitjul</v>
          </cell>
          <cell r="Y951" t="str">
            <v>09-Jun-2026</v>
          </cell>
          <cell r="Z951" t="str">
            <v>01-Jun-2026 14:53:58</v>
          </cell>
          <cell r="AA951" t="str">
            <v>Sompop Singhatiraj</v>
          </cell>
          <cell r="AB951" t="str">
            <v>11-Jun-2026</v>
          </cell>
          <cell r="AC951" t="str">
            <v>05-Jun-2026 19:37:51</v>
          </cell>
          <cell r="AD951" t="str">
            <v>Pornlert Wanaphattharaphan</v>
          </cell>
          <cell r="AE951" t="str">
            <v>12-Jun-2026</v>
          </cell>
          <cell r="AF951" t="str">
            <v>10-Jun-2026 21:30:28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15-Jun-2026</v>
          </cell>
          <cell r="AK951" t="str">
            <v>11-Jun-2026 13:50:52</v>
          </cell>
          <cell r="AL951" t="str">
            <v>11-Jun-2026 07:34:25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MM-ZTK-1F-ZWP21-NVA-CAL-2013</v>
          </cell>
          <cell r="C952" t="str">
            <v>ZWP21 JACKET FREE FLOATATION AND UPENDING ANALYSIS REPORT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B - Engineering Doc</v>
          </cell>
          <cell r="I952" t="str">
            <v>ZWP21</v>
          </cell>
          <cell r="J952" t="str">
            <v/>
          </cell>
          <cell r="K952" t="str">
            <v/>
          </cell>
          <cell r="L952" t="str">
            <v>NVA</v>
          </cell>
          <cell r="M952" t="str">
            <v>Naval</v>
          </cell>
          <cell r="N952" t="str">
            <v>CAL</v>
          </cell>
          <cell r="O952" t="str">
            <v>Calculation Note, Calculation Report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21-Jun-2026 22:40:20</v>
          </cell>
          <cell r="V952" t="str">
            <v>wisuda.c@jutal.com</v>
          </cell>
          <cell r="W952" t="str">
            <v>22-Jun-2026 14:01:27</v>
          </cell>
          <cell r="X952" t="str">
            <v>Jumpol Sudjitjul</v>
          </cell>
          <cell r="Y952" t="str">
            <v>29-Jun-2026</v>
          </cell>
          <cell r="Z952" t="str">
            <v/>
          </cell>
          <cell r="AA952" t="str">
            <v>Sompop Singhatiraj</v>
          </cell>
          <cell r="AB952" t="str">
            <v>01-Jul-2026</v>
          </cell>
          <cell r="AC952" t="str">
            <v>01-Jul-2026 18:45:32</v>
          </cell>
          <cell r="AD952" t="str">
            <v>Pornlert Wanaphattharaphan</v>
          </cell>
          <cell r="AE952" t="str">
            <v>02-Jul-2026</v>
          </cell>
          <cell r="AF952" t="str">
            <v>03-Jul-2026 00:45:31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03-Jul-2026</v>
          </cell>
          <cell r="AK952" t="str">
            <v>03-Jul-2026 11:32:20</v>
          </cell>
          <cell r="AL952" t="str">
            <v>03-Jul-2026 05:03:22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MM-ZTK-1F-ZWP21-PIP-LAY-0005</v>
          </cell>
          <cell r="C953" t="str">
            <v>EQUIPMENT LAYOUT SUMP DECK PLAN T.O.S. EL.(+) 14.700 M. &amp; BOAT LANDING PLAN T.O.S EL.(+) 5.000 M.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ZWP21</v>
          </cell>
          <cell r="J953" t="str">
            <v/>
          </cell>
          <cell r="K953" t="str">
            <v/>
          </cell>
          <cell r="L953" t="str">
            <v>PIP</v>
          </cell>
          <cell r="M953" t="str">
            <v>Piping</v>
          </cell>
          <cell r="N953" t="str">
            <v>LAY</v>
          </cell>
          <cell r="O953" t="str">
            <v>Layout Drawing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16-May-2026 14:06:39</v>
          </cell>
          <cell r="V953" t="str">
            <v>wisuda.c@jutal.com</v>
          </cell>
          <cell r="W953" t="str">
            <v>18-May-2026 08:10:16</v>
          </cell>
          <cell r="X953" t="str">
            <v>Jumpol Sudjitjul</v>
          </cell>
          <cell r="Y953" t="str">
            <v>25-May-2026</v>
          </cell>
          <cell r="Z953" t="str">
            <v/>
          </cell>
          <cell r="AA953" t="str">
            <v>Aphisit Pinkaew</v>
          </cell>
          <cell r="AB953" t="str">
            <v>27-May-2026</v>
          </cell>
          <cell r="AC953" t="str">
            <v>02-Jun-2026 21:35:04</v>
          </cell>
          <cell r="AD953" t="str">
            <v>Pornlert Wanaphattharaphan</v>
          </cell>
          <cell r="AE953" t="str">
            <v>28-May-2026</v>
          </cell>
          <cell r="AF953" t="str">
            <v>05-Jun-2026 22:00:03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29-May-2026</v>
          </cell>
          <cell r="AK953" t="str">
            <v>07-Jun-2026 17:30:54</v>
          </cell>
          <cell r="AL953" t="str">
            <v>07-Jun-2026 17:55:31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MM-ZTK-1F-ZWP21-PIP-LAY-0006</v>
          </cell>
          <cell r="C954" t="str">
            <v>EQUIPMENT LAYOUT ELEVATION LOOKING NORTH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ZWP21</v>
          </cell>
          <cell r="J954" t="str">
            <v/>
          </cell>
          <cell r="K954" t="str">
            <v/>
          </cell>
          <cell r="L954" t="str">
            <v>PIP</v>
          </cell>
          <cell r="M954" t="str">
            <v>Piping</v>
          </cell>
          <cell r="N954" t="str">
            <v>LAY</v>
          </cell>
          <cell r="O954" t="str">
            <v>Layout Drawing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16-May-2026 14:07:04</v>
          </cell>
          <cell r="V954" t="str">
            <v>wisuda.c@jutal.com</v>
          </cell>
          <cell r="W954" t="str">
            <v>18-May-2026 08:10:49</v>
          </cell>
          <cell r="X954" t="str">
            <v>Jumpol Sudjitjul</v>
          </cell>
          <cell r="Y954" t="str">
            <v>25-May-2026</v>
          </cell>
          <cell r="Z954" t="str">
            <v/>
          </cell>
          <cell r="AA954" t="str">
            <v>Aphisit Pinkaew</v>
          </cell>
          <cell r="AB954" t="str">
            <v>27-May-2026</v>
          </cell>
          <cell r="AC954" t="str">
            <v>02-Jun-2026 21:40:22</v>
          </cell>
          <cell r="AD954" t="str">
            <v>Pornlert Wanaphattharaphan</v>
          </cell>
          <cell r="AE954" t="str">
            <v>28-May-2026</v>
          </cell>
          <cell r="AF954" t="str">
            <v>05-Jun-2026 22:01:31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  <cell r="AJ954" t="str">
            <v>29-May-2026</v>
          </cell>
          <cell r="AK954" t="str">
            <v>07-Jun-2026 17:31:24</v>
          </cell>
          <cell r="AL954" t="str">
            <v>07-Jun-2026 17:56:47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MM-ZTK-1F-ZWP21-PIP-LAY-0007</v>
          </cell>
          <cell r="C955" t="str">
            <v>EQUIPMENT LAYOUT ELEVATION LOOKING EAST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ZWP21</v>
          </cell>
          <cell r="J955" t="str">
            <v/>
          </cell>
          <cell r="K955" t="str">
            <v/>
          </cell>
          <cell r="L955" t="str">
            <v>PIP</v>
          </cell>
          <cell r="M955" t="str">
            <v>Piping</v>
          </cell>
          <cell r="N955" t="str">
            <v>LAY</v>
          </cell>
          <cell r="O955" t="str">
            <v>Layout Drawing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16-May-2026 14:07:27</v>
          </cell>
          <cell r="V955" t="str">
            <v>wisuda.c@jutal.com</v>
          </cell>
          <cell r="W955" t="str">
            <v>18-May-2026 08:11:26</v>
          </cell>
          <cell r="X955" t="str">
            <v>Jumpol Sudjitjul</v>
          </cell>
          <cell r="Y955" t="str">
            <v>25-May-2026</v>
          </cell>
          <cell r="Z955" t="str">
            <v/>
          </cell>
          <cell r="AA955" t="str">
            <v>Aphisit Pinkaew</v>
          </cell>
          <cell r="AB955" t="str">
            <v>27-May-2026</v>
          </cell>
          <cell r="AC955" t="str">
            <v>02-Jun-2026 21:42:09</v>
          </cell>
          <cell r="AD955" t="str">
            <v>Pornlert Wanaphattharaphan</v>
          </cell>
          <cell r="AE955" t="str">
            <v>28-May-2026</v>
          </cell>
          <cell r="AF955" t="str">
            <v>05-Jun-2026 22:02:31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29-May-2026</v>
          </cell>
          <cell r="AK955" t="str">
            <v>07-Jun-2026 17:31:54</v>
          </cell>
          <cell r="AL955" t="str">
            <v>07-Jun-2026 17:58:05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MM-ZTK-1F-ZWP21-PIP-LAY-0008</v>
          </cell>
          <cell r="C956" t="str">
            <v>EQUIPMENT LAYOUT ELEVATION LOOKING SOUTH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ZWP21</v>
          </cell>
          <cell r="J956" t="str">
            <v/>
          </cell>
          <cell r="K956" t="str">
            <v/>
          </cell>
          <cell r="L956" t="str">
            <v>PIP</v>
          </cell>
          <cell r="M956" t="str">
            <v>Piping</v>
          </cell>
          <cell r="N956" t="str">
            <v>LAY</v>
          </cell>
          <cell r="O956" t="str">
            <v>Layout Drawing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16-May-2026 14:07:52</v>
          </cell>
          <cell r="V956" t="str">
            <v>wisuda.c@jutal.com</v>
          </cell>
          <cell r="W956" t="str">
            <v>18-May-2026 08:12:01</v>
          </cell>
          <cell r="X956" t="str">
            <v>Jumpol Sudjitjul</v>
          </cell>
          <cell r="Y956" t="str">
            <v>25-May-2026</v>
          </cell>
          <cell r="Z956" t="str">
            <v/>
          </cell>
          <cell r="AA956" t="str">
            <v>Aphisit Pinkaew</v>
          </cell>
          <cell r="AB956" t="str">
            <v>27-May-2026</v>
          </cell>
          <cell r="AC956" t="str">
            <v>02-Jun-2026 21:44:43</v>
          </cell>
          <cell r="AD956" t="str">
            <v>Pornlert Wanaphattharaphan</v>
          </cell>
          <cell r="AE956" t="str">
            <v>28-May-2026</v>
          </cell>
          <cell r="AF956" t="str">
            <v>05-Jun-2026 22:03:11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29-May-2026</v>
          </cell>
          <cell r="AK956" t="str">
            <v>07-Jun-2026 17:32:52</v>
          </cell>
          <cell r="AL956" t="str">
            <v>07-Jun-2026 17:59:22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MM-ZTK-1F-ZWP21-PIP-LAY-0009</v>
          </cell>
          <cell r="C957" t="str">
            <v>EQUIPMENT LAYOUT ELEVATION LOOKING WEST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ZWP21</v>
          </cell>
          <cell r="J957" t="str">
            <v/>
          </cell>
          <cell r="K957" t="str">
            <v/>
          </cell>
          <cell r="L957" t="str">
            <v>PIP</v>
          </cell>
          <cell r="M957" t="str">
            <v>Piping</v>
          </cell>
          <cell r="N957" t="str">
            <v>LAY</v>
          </cell>
          <cell r="O957" t="str">
            <v>Layout Drawing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16-May-2026 14:08:16</v>
          </cell>
          <cell r="V957" t="str">
            <v>wisuda.c@jutal.com</v>
          </cell>
          <cell r="W957" t="str">
            <v>18-May-2026 08:12:40</v>
          </cell>
          <cell r="X957" t="str">
            <v>Jumpol Sudjitjul</v>
          </cell>
          <cell r="Y957" t="str">
            <v>25-May-2026</v>
          </cell>
          <cell r="Z957" t="str">
            <v/>
          </cell>
          <cell r="AA957" t="str">
            <v>Aphisit Pinkaew</v>
          </cell>
          <cell r="AB957" t="str">
            <v>27-May-2026</v>
          </cell>
          <cell r="AC957" t="str">
            <v>02-Jun-2026 21:46:40</v>
          </cell>
          <cell r="AD957" t="str">
            <v>Pornlert Wanaphattharaphan</v>
          </cell>
          <cell r="AE957" t="str">
            <v>28-May-2026</v>
          </cell>
          <cell r="AF957" t="str">
            <v>05-Jun-2026 22:04:46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29-May-2026</v>
          </cell>
          <cell r="AK957" t="str">
            <v>07-Jun-2026 17:33:21</v>
          </cell>
          <cell r="AL957" t="str">
            <v>07-Jun-2026 18:00:41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MM-ZTK-1F-ZWP21-PRC-UPO-5001</v>
          </cell>
          <cell r="C958" t="str">
            <v>UNPRICED PO FOR PRIMARY STEEL PLATES FOR ZWP21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A - Project Management Doc</v>
          </cell>
          <cell r="I958" t="str">
            <v>ZWP21</v>
          </cell>
          <cell r="J958" t="str">
            <v/>
          </cell>
          <cell r="K958" t="str">
            <v/>
          </cell>
          <cell r="L958" t="str">
            <v>PRC</v>
          </cell>
          <cell r="M958" t="str">
            <v>Procurement</v>
          </cell>
          <cell r="N958" t="str">
            <v>UPO</v>
          </cell>
          <cell r="O958" t="str">
            <v>Unpriced Purchase Order</v>
          </cell>
          <cell r="P958" t="str">
            <v>0</v>
          </cell>
          <cell r="Q958" t="str">
            <v>Submitted</v>
          </cell>
          <cell r="R958" t="str">
            <v>IFI</v>
          </cell>
          <cell r="S958" t="str">
            <v>Issued for Information</v>
          </cell>
          <cell r="T958" t="str">
            <v/>
          </cell>
          <cell r="U958" t="str">
            <v>02-Jul-2026 17:21:23</v>
          </cell>
          <cell r="V958" t="str">
            <v>zm169dc@jutal.com</v>
          </cell>
          <cell r="W958" t="str">
            <v>02-Jul-2026 17:45:30</v>
          </cell>
          <cell r="X958" t="str">
            <v>Jumpol Sudjitjul</v>
          </cell>
          <cell r="Y958" t="str">
            <v/>
          </cell>
          <cell r="Z958" t="str">
            <v/>
          </cell>
          <cell r="AA958" t="str">
            <v>Jirayu Pantito</v>
          </cell>
          <cell r="AB958" t="str">
            <v/>
          </cell>
          <cell r="AC958" t="str">
            <v>12-Aug-2026 09:31:30</v>
          </cell>
          <cell r="AE958" t="str">
            <v/>
          </cell>
          <cell r="AF958" t="str">
            <v/>
          </cell>
          <cell r="AG958" t="str">
            <v>AWC</v>
          </cell>
          <cell r="AH958" t="str">
            <v>Approved with Comment</v>
          </cell>
          <cell r="AI958" t="str">
            <v>Jumpol Sudjitjul</v>
          </cell>
          <cell r="AJ958" t="str">
            <v/>
          </cell>
          <cell r="AK958" t="str">
            <v>13-Aug-2026 11:37:58</v>
          </cell>
          <cell r="AL958" t="str">
            <v>13-Aug-2026 06:00:00</v>
          </cell>
          <cell r="AM958" t="str">
            <v>0</v>
          </cell>
          <cell r="AP958" t="str">
            <v>For Info</v>
          </cell>
          <cell r="AQ958" t="str">
            <v>Locate</v>
          </cell>
        </row>
        <row r="959">
          <cell r="B959" t="str">
            <v>MM-ZTK-1F-ZWP21-PRC-UPO-5002</v>
          </cell>
          <cell r="C959" t="str">
            <v>UNPRICED PO FOR PRIMARY STEEL PLATES FOR ZWP21 (CUT-OFF DATE 6-JUL-2026)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A - Project Management Doc</v>
          </cell>
          <cell r="I959" t="str">
            <v>ZWP21</v>
          </cell>
          <cell r="J959" t="str">
            <v/>
          </cell>
          <cell r="K959" t="str">
            <v/>
          </cell>
          <cell r="L959" t="str">
            <v>PRC</v>
          </cell>
          <cell r="M959" t="str">
            <v>Procurement</v>
          </cell>
          <cell r="N959" t="str">
            <v>UPO</v>
          </cell>
          <cell r="O959" t="str">
            <v>Unpriced Purchase Order</v>
          </cell>
          <cell r="P959" t="str">
            <v>0</v>
          </cell>
          <cell r="Q959" t="str">
            <v>Submitted</v>
          </cell>
          <cell r="R959" t="str">
            <v>IFI</v>
          </cell>
          <cell r="S959" t="str">
            <v>Issued for Information</v>
          </cell>
          <cell r="T959" t="str">
            <v/>
          </cell>
          <cell r="U959" t="str">
            <v>08-Jul-2026 10:13:27</v>
          </cell>
          <cell r="V959" t="str">
            <v>zm169dc@jutal.com</v>
          </cell>
          <cell r="W959" t="str">
            <v>08-Jul-2026 14:34:14</v>
          </cell>
          <cell r="X959" t="str">
            <v>Jumpol Sudjitjul</v>
          </cell>
          <cell r="Y959" t="str">
            <v>15-Jul-2026</v>
          </cell>
          <cell r="Z959" t="str">
            <v/>
          </cell>
          <cell r="AA959" t="str">
            <v>Jirayu Pantito</v>
          </cell>
          <cell r="AB959" t="str">
            <v>17-Jul-2026</v>
          </cell>
          <cell r="AC959" t="str">
            <v>18-Jul-2026 08:48:25</v>
          </cell>
          <cell r="AE959" t="str">
            <v/>
          </cell>
          <cell r="AF959" t="str">
            <v/>
          </cell>
          <cell r="AG959" t="str">
            <v>REC</v>
          </cell>
          <cell r="AH959" t="str">
            <v>Received</v>
          </cell>
          <cell r="AI959" t="str">
            <v>Jumpol Sudjitjul</v>
          </cell>
          <cell r="AJ959" t="str">
            <v>21-Jul-2026</v>
          </cell>
          <cell r="AK959" t="str">
            <v>20-Jul-2026 08:54:03</v>
          </cell>
          <cell r="AL959" t="str">
            <v>20-Jul-2026 02:20:52</v>
          </cell>
          <cell r="AM959" t="str">
            <v>0</v>
          </cell>
          <cell r="AP959" t="str">
            <v>Focal Point</v>
          </cell>
          <cell r="AQ959" t="str">
            <v>Locate</v>
          </cell>
        </row>
        <row r="960">
          <cell r="B960" t="str">
            <v>MM-ZTK-1F-ZWP21-PRC-UPO-5003</v>
          </cell>
          <cell r="C960" t="str">
            <v>UNPRICED PO FOR PRIMARY STEEL PLATES FOR ZWP21(CUT-OFF DATE 27-JUL-26)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A - Project Management Doc</v>
          </cell>
          <cell r="I960" t="str">
            <v>ZWP21</v>
          </cell>
          <cell r="J960" t="str">
            <v/>
          </cell>
          <cell r="K960" t="str">
            <v/>
          </cell>
          <cell r="L960" t="str">
            <v>PRC</v>
          </cell>
          <cell r="M960" t="str">
            <v>Procurement</v>
          </cell>
          <cell r="N960" t="str">
            <v>UPO</v>
          </cell>
          <cell r="O960" t="str">
            <v>Unpriced Purchase Order</v>
          </cell>
          <cell r="P960" t="str">
            <v>0</v>
          </cell>
          <cell r="Q960" t="str">
            <v>Submitted</v>
          </cell>
          <cell r="R960" t="str">
            <v>IFI</v>
          </cell>
          <cell r="S960" t="str">
            <v>Issued for Information</v>
          </cell>
          <cell r="T960" t="str">
            <v/>
          </cell>
          <cell r="U960" t="str">
            <v>30-Jul-2026 17:23:34</v>
          </cell>
          <cell r="V960" t="str">
            <v>zm169dc@jutal.com</v>
          </cell>
          <cell r="W960" t="str">
            <v>30-Jul-2026 19:18:52</v>
          </cell>
          <cell r="X960" t="str">
            <v>Jumpol Sudjitjul</v>
          </cell>
          <cell r="Y960" t="str">
            <v/>
          </cell>
          <cell r="Z960" t="str">
            <v/>
          </cell>
          <cell r="AA960" t="str">
            <v>Jirayu Pantito</v>
          </cell>
          <cell r="AB960" t="str">
            <v/>
          </cell>
          <cell r="AC960" t="str">
            <v>12-Aug-2026 09:34:59</v>
          </cell>
          <cell r="AE960" t="str">
            <v/>
          </cell>
          <cell r="AF960" t="str">
            <v/>
          </cell>
          <cell r="AG960" t="str">
            <v>AWC</v>
          </cell>
          <cell r="AH960" t="str">
            <v>Approved with Comment</v>
          </cell>
          <cell r="AI960" t="str">
            <v>Jumpol Sudjitjul</v>
          </cell>
          <cell r="AJ960" t="str">
            <v/>
          </cell>
          <cell r="AK960" t="str">
            <v>13-Aug-2026 11:38:31</v>
          </cell>
          <cell r="AL960" t="str">
            <v>13-Aug-2026 06:01:17</v>
          </cell>
          <cell r="AM960" t="str">
            <v>0</v>
          </cell>
          <cell r="AP960" t="str">
            <v>For Info</v>
          </cell>
          <cell r="AQ960" t="str">
            <v>Locate</v>
          </cell>
        </row>
        <row r="961">
          <cell r="B961" t="str">
            <v>MM-ZTK-1F-ZWP21-STR-CAL-2001</v>
          </cell>
          <cell r="C961" t="str">
            <v>ZWP21 JACKET COMPUTER MODELING AND LOAD FORMULATION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B - Engineering Doc</v>
          </cell>
          <cell r="I961" t="str">
            <v>ZWP21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CAL</v>
          </cell>
          <cell r="O961" t="str">
            <v>Calculation Note, Calculation Report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06-May-2026 15:57:24</v>
          </cell>
          <cell r="V961" t="str">
            <v>wisuda.c@jutal.com</v>
          </cell>
          <cell r="W961" t="str">
            <v>06-May-2026 17:20:18</v>
          </cell>
          <cell r="X961" t="str">
            <v>Jumpol Sudjitjul</v>
          </cell>
          <cell r="Y961" t="str">
            <v>14-May-2026</v>
          </cell>
          <cell r="Z961" t="str">
            <v>17-May-2026 07:37:09</v>
          </cell>
          <cell r="AA961" t="str">
            <v>Sompop Singhatiraj</v>
          </cell>
          <cell r="AB961" t="str">
            <v>18-May-2026</v>
          </cell>
          <cell r="AC961" t="str">
            <v>25-May-2026 14:33:32</v>
          </cell>
          <cell r="AD961" t="str">
            <v>Pornlert Wanaphattharaphan</v>
          </cell>
          <cell r="AE961" t="str">
            <v>19-May-2026</v>
          </cell>
          <cell r="AF961" t="str">
            <v>25-May-2026 20:18:15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20-May-2026</v>
          </cell>
          <cell r="AK961" t="str">
            <v>25-May-2026 21:19:21</v>
          </cell>
          <cell r="AL961" t="str">
            <v>25-May-2026 14:33:54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MM-ZTK-1F-ZWP21-STR-CAL-2011</v>
          </cell>
          <cell r="C962" t="str">
            <v>ZWP21 JACKET IN-PLACE ANALYSIS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B - Engineering Doc</v>
          </cell>
          <cell r="I962" t="str">
            <v>ZWP21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CAL</v>
          </cell>
          <cell r="O962" t="str">
            <v>Calculation Note, Calculation Report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25-May-2026 21:27:36</v>
          </cell>
          <cell r="V962" t="str">
            <v>wisuda.c@jutal.com</v>
          </cell>
          <cell r="W962" t="str">
            <v>25-May-2026 22:17:53</v>
          </cell>
          <cell r="X962" t="str">
            <v>Jumpol Sudjitjul</v>
          </cell>
          <cell r="Y962" t="str">
            <v>04-Jun-2026</v>
          </cell>
          <cell r="Z962" t="str">
            <v>04-Jun-2026 16:07:21</v>
          </cell>
          <cell r="AA962" t="str">
            <v>Sompop Singhatiraj</v>
          </cell>
          <cell r="AB962" t="str">
            <v>08-Jun-2026</v>
          </cell>
          <cell r="AC962" t="str">
            <v>12-Jun-2026 13:17:20</v>
          </cell>
          <cell r="AD962" t="str">
            <v>Pornlert Wanaphattharaphan</v>
          </cell>
          <cell r="AE962" t="str">
            <v>09-Jun-2026</v>
          </cell>
          <cell r="AF962" t="str">
            <v>13-Jun-2026 00:39:26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10-Jun-2026</v>
          </cell>
          <cell r="AK962" t="str">
            <v>13-Jun-2026 07:01:26</v>
          </cell>
          <cell r="AL962" t="str">
            <v>13-Jun-2026 00:16:16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MM-ZTK-1F-ZWP21-STR-CAL-2012</v>
          </cell>
          <cell r="C963" t="str">
            <v>ZWP21 JACKET DYNAMIC ANALYSIS REPORT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B - Engineering Doc</v>
          </cell>
          <cell r="I963" t="str">
            <v>ZWP21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CAL</v>
          </cell>
          <cell r="O963" t="str">
            <v>Calculation Note, Calculation Report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20-May-2026 17:44:53</v>
          </cell>
          <cell r="V963" t="str">
            <v>wisuda.c@jutal.com</v>
          </cell>
          <cell r="W963" t="str">
            <v>20-May-2026 18:18:45</v>
          </cell>
          <cell r="X963" t="str">
            <v>Jumpol Sudjitjul</v>
          </cell>
          <cell r="Y963" t="str">
            <v>28-May-2026</v>
          </cell>
          <cell r="Z963" t="str">
            <v>04-Jun-2026 15:05:57</v>
          </cell>
          <cell r="AA963" t="str">
            <v>Sompop Singhatiraj</v>
          </cell>
          <cell r="AB963" t="str">
            <v>02-Jun-2026</v>
          </cell>
          <cell r="AC963" t="str">
            <v>08-Jun-2026 08:39:07</v>
          </cell>
          <cell r="AD963" t="str">
            <v>Pornlert Wanaphattharaphan</v>
          </cell>
          <cell r="AE963" t="str">
            <v>04-Jun-2026</v>
          </cell>
          <cell r="AF963" t="str">
            <v>10-Jun-2026 21:03:31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05-Jun-2026</v>
          </cell>
          <cell r="AK963" t="str">
            <v>11-Jun-2026 13:50:09</v>
          </cell>
          <cell r="AL963" t="str">
            <v>11-Jun-2026 07:29:14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MM-ZTK-1F-ZWP21-STR-CAL-2013</v>
          </cell>
          <cell r="C964" t="str">
            <v>ZWP21 JACKET IN-PLACE SPECTRAL FATIGUE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B - Engineering Doc</v>
          </cell>
          <cell r="I964" t="str">
            <v>ZWP21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CAL</v>
          </cell>
          <cell r="O964" t="str">
            <v>Calculation Note, Calculation Report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15-Jun-2026 22:48:48</v>
          </cell>
          <cell r="V964" t="str">
            <v>wisuda.c@jutal.com</v>
          </cell>
          <cell r="W964" t="str">
            <v>16-Jun-2026 10:38:00</v>
          </cell>
          <cell r="X964" t="str">
            <v>Jumpol Sudjitjul</v>
          </cell>
          <cell r="Y964" t="str">
            <v>23-Jun-2026</v>
          </cell>
          <cell r="Z964" t="str">
            <v>19-Jun-2026 00:59:39</v>
          </cell>
          <cell r="AA964" t="str">
            <v>Sompop Singhatiraj</v>
          </cell>
          <cell r="AB964" t="str">
            <v>25-Jun-2026</v>
          </cell>
          <cell r="AC964" t="str">
            <v>29-Jun-2026 15:14:10</v>
          </cell>
          <cell r="AD964" t="str">
            <v>Pornlert Wanaphattharaphan</v>
          </cell>
          <cell r="AE964" t="str">
            <v>26-Jun-2026</v>
          </cell>
          <cell r="AF964" t="str">
            <v>30-Jun-2026 22:03:46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>29-Jun-2026</v>
          </cell>
          <cell r="AK964" t="str">
            <v>01-Jul-2026 08:29:11</v>
          </cell>
          <cell r="AL964" t="str">
            <v>01-Jul-2026 01:40:45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MM-ZTK-1F-ZWP21-STR-CAL-2014</v>
          </cell>
          <cell r="C965" t="str">
            <v>ZWP21 JACKET LOADOUT ANALYSIS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B - Engineering Doc</v>
          </cell>
          <cell r="I965" t="str">
            <v>ZWP21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CAL</v>
          </cell>
          <cell r="O965" t="str">
            <v>Calculation Note, Calculation Report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06-May-2026 15:57:55</v>
          </cell>
          <cell r="V965" t="str">
            <v>wisuda.c@jutal.com</v>
          </cell>
          <cell r="W965" t="str">
            <v>06-May-2026 17:20:43</v>
          </cell>
          <cell r="X965" t="str">
            <v>Jumpol Sudjitjul</v>
          </cell>
          <cell r="Y965" t="str">
            <v>14-May-2026</v>
          </cell>
          <cell r="Z965" t="str">
            <v>25-May-2026 10:25:12</v>
          </cell>
          <cell r="AA965" t="str">
            <v>Sompop Singhatiraj</v>
          </cell>
          <cell r="AB965" t="str">
            <v>18-May-2026</v>
          </cell>
          <cell r="AC965" t="str">
            <v>04-Jun-2026 13:34:37</v>
          </cell>
          <cell r="AD965" t="str">
            <v>Pornlert Wanaphattharaphan</v>
          </cell>
          <cell r="AE965" t="str">
            <v>19-May-2026</v>
          </cell>
          <cell r="AF965" t="str">
            <v>05-Jun-2026 23:23:29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20-May-2026</v>
          </cell>
          <cell r="AK965" t="str">
            <v>07-Jun-2026 17:33:55</v>
          </cell>
          <cell r="AL965" t="str">
            <v>07-Jun-2026 11:02:05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MM-ZTK-1F-ZWP21-STR-CAL-2015</v>
          </cell>
          <cell r="C966" t="str">
            <v>ZWP21 JACKET TRANSPORTATION ANALYSIS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B - Engineering Doc</v>
          </cell>
          <cell r="I966" t="str">
            <v>ZWP21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CAL</v>
          </cell>
          <cell r="O966" t="str">
            <v>Calculation Note, Calculation Report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13-May-2026 15:30:13</v>
          </cell>
          <cell r="V966" t="str">
            <v>wisuda.c@jutal.com</v>
          </cell>
          <cell r="W966" t="str">
            <v>13-May-2026 15:49:31</v>
          </cell>
          <cell r="X966" t="str">
            <v>Jumpol Sudjitjul</v>
          </cell>
          <cell r="Y966" t="str">
            <v>20-May-2026</v>
          </cell>
          <cell r="Z966" t="str">
            <v>25-May-2026 14:49:27</v>
          </cell>
          <cell r="AA966" t="str">
            <v>Sompop Singhatiraj</v>
          </cell>
          <cell r="AB966" t="str">
            <v>22-May-2026</v>
          </cell>
          <cell r="AC966" t="str">
            <v>04-Jun-2026 16:28:24</v>
          </cell>
          <cell r="AD966" t="str">
            <v>Pornlert Wanaphattharaphan</v>
          </cell>
          <cell r="AE966" t="str">
            <v>25-May-2026</v>
          </cell>
          <cell r="AF966" t="str">
            <v>05-Jun-2026 23:46:08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26-May-2026</v>
          </cell>
          <cell r="AK966" t="str">
            <v>07-Jun-2026 17:35:46</v>
          </cell>
          <cell r="AL966" t="str">
            <v>07-Jun-2026 11:41:50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MM-ZTK-1F-ZWP21-STR-CAL-2016</v>
          </cell>
          <cell r="C967" t="str">
            <v>ZWP21 JACKET TRANSPORTATION FATIGUE ANALYSIS REPORT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B - Engineering Doc</v>
          </cell>
          <cell r="I967" t="str">
            <v>ZWP21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CAL</v>
          </cell>
          <cell r="O967" t="str">
            <v>Calculation Note, Calculation Report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08-Jun-2026 08:40:26</v>
          </cell>
          <cell r="V967" t="str">
            <v>wisuda.c@jutal.com</v>
          </cell>
          <cell r="W967" t="str">
            <v>08-Jun-2026 12:00:03</v>
          </cell>
          <cell r="X967" t="str">
            <v>Jumpol Sudjitjul</v>
          </cell>
          <cell r="Y967" t="str">
            <v>15-Jun-2026</v>
          </cell>
          <cell r="Z967" t="str">
            <v>17-Jun-2026 22:54:09</v>
          </cell>
          <cell r="AA967" t="str">
            <v>Sompop Singhatiraj</v>
          </cell>
          <cell r="AB967" t="str">
            <v>17-Jun-2026</v>
          </cell>
          <cell r="AC967" t="str">
            <v>21-Jun-2026 15:59:05</v>
          </cell>
          <cell r="AD967" t="str">
            <v>Pornlert Wanaphattharaphan</v>
          </cell>
          <cell r="AE967" t="str">
            <v>18-Jun-2026</v>
          </cell>
          <cell r="AF967" t="str">
            <v>22-Jun-2026 11:48:18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  <cell r="AJ967" t="str">
            <v>19-Jun-2026</v>
          </cell>
          <cell r="AK967" t="str">
            <v>22-Jun-2026 13:02:05</v>
          </cell>
          <cell r="AL967" t="str">
            <v>22-Jun-2026 07:05:24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MM-ZTK-1F-ZWP21-STR-CAL-2017</v>
          </cell>
          <cell r="C968" t="str">
            <v>ZWP21 JACKET BOAT IMPACT ANALYSIS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B - Engineering Doc</v>
          </cell>
          <cell r="I968" t="str">
            <v>ZWP21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CAL</v>
          </cell>
          <cell r="O968" t="str">
            <v>Calculation Note, Calculation Report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03-Jul-2026 23:36:13</v>
          </cell>
          <cell r="V968" t="str">
            <v>wisuda.c@jutal.com</v>
          </cell>
          <cell r="W968" t="str">
            <v>04-Jul-2026 14:37:22</v>
          </cell>
          <cell r="X968" t="str">
            <v>Jumpol Sudjitjul</v>
          </cell>
          <cell r="Y968" t="str">
            <v>10-Jul-2026</v>
          </cell>
          <cell r="Z968" t="str">
            <v/>
          </cell>
          <cell r="AA968" t="str">
            <v>Sompop Singhatiraj</v>
          </cell>
          <cell r="AB968" t="str">
            <v>14-Jul-2026</v>
          </cell>
          <cell r="AC968" t="str">
            <v>07-Jul-2026 18:35:15</v>
          </cell>
          <cell r="AD968" t="str">
            <v>Pornlert Wanaphattharaphan</v>
          </cell>
          <cell r="AE968" t="str">
            <v>15-Jul-2026</v>
          </cell>
          <cell r="AF968" t="str">
            <v>08-Jul-2026 01:18:05</v>
          </cell>
          <cell r="AG968" t="str">
            <v>AWC-C</v>
          </cell>
          <cell r="AH968" t="str">
            <v>Approved with Comment (Proceed to Rev.C)</v>
          </cell>
          <cell r="AI968" t="str">
            <v>Jumpol Sudjitjul</v>
          </cell>
          <cell r="AJ968" t="str">
            <v>16-Jul-2026</v>
          </cell>
          <cell r="AK968" t="str">
            <v>08-Jul-2026 09:45:28</v>
          </cell>
          <cell r="AL968" t="str">
            <v>08-Jul-2026 03:24:00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MM-ZTK-1F-ZWP21-STR-CAL-2018</v>
          </cell>
          <cell r="C969" t="str">
            <v>ZWP21 JACKET ON-BOTTOM STABILITY ANALYSIS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B - Engineering Doc</v>
          </cell>
          <cell r="I969" t="str">
            <v>ZWP21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CAL</v>
          </cell>
          <cell r="O969" t="str">
            <v>Calculation Note, Calculation Report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29-May-2026 14:49:33</v>
          </cell>
          <cell r="V969" t="str">
            <v>wisuda.c@jutal.com</v>
          </cell>
          <cell r="W969" t="str">
            <v>29-May-2026 15:14:26</v>
          </cell>
          <cell r="X969" t="str">
            <v>Jumpol Sudjitjul</v>
          </cell>
          <cell r="Y969" t="str">
            <v>09-Jun-2026</v>
          </cell>
          <cell r="Z969" t="str">
            <v/>
          </cell>
          <cell r="AA969" t="str">
            <v>Sompop Singhatiraj</v>
          </cell>
          <cell r="AB969" t="str">
            <v>11-Jun-2026</v>
          </cell>
          <cell r="AC969" t="str">
            <v>08-Jun-2026 11:55:48</v>
          </cell>
          <cell r="AD969" t="str">
            <v>Pornlert Wanaphattharaphan</v>
          </cell>
          <cell r="AE969" t="str">
            <v>12-Jun-2026</v>
          </cell>
          <cell r="AF969" t="str">
            <v>10-Jun-2026 21:31:18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  <cell r="AJ969" t="str">
            <v>15-Jun-2026</v>
          </cell>
          <cell r="AK969" t="str">
            <v>11-Jun-2026 13:49:36</v>
          </cell>
          <cell r="AL969" t="str">
            <v>11-Jun-2026 07:32:56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MM-ZTK-1F-ZWP21-STR-CAL-2019</v>
          </cell>
          <cell r="C970" t="str">
            <v>ZWP21 JACKET MISCELLANEOUS DESIGN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B - Engineering Doc</v>
          </cell>
          <cell r="I970" t="str">
            <v>ZWP21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CAL</v>
          </cell>
          <cell r="O970" t="str">
            <v>Calculation Note, Calculation Report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21-Jun-2026 22:39:22</v>
          </cell>
          <cell r="V970" t="str">
            <v>wisuda.c@jutal.com</v>
          </cell>
          <cell r="W970" t="str">
            <v>22-Jun-2026 13:56:49</v>
          </cell>
          <cell r="X970" t="str">
            <v>Jumpol Sudjitjul</v>
          </cell>
          <cell r="Y970" t="str">
            <v>29-Jun-2026</v>
          </cell>
          <cell r="Z970" t="str">
            <v/>
          </cell>
          <cell r="AA970" t="str">
            <v>Sompop Singhatiraj</v>
          </cell>
          <cell r="AB970" t="str">
            <v>01-Jul-2026</v>
          </cell>
          <cell r="AC970" t="str">
            <v>08-Jul-2026 17:36:37</v>
          </cell>
          <cell r="AD970" t="str">
            <v>Pornlert Wanaphattharaphan</v>
          </cell>
          <cell r="AE970" t="str">
            <v>02-Jul-2026</v>
          </cell>
          <cell r="AF970" t="str">
            <v>09-Jul-2026 23:33:19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03-Jul-2026</v>
          </cell>
          <cell r="AK970" t="str">
            <v>10-Jul-2026 08:02:37</v>
          </cell>
          <cell r="AL970" t="str">
            <v>10-Jul-2026 02:18:51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MM-ZTK-1F-ZWP21-STR-CAL-2020</v>
          </cell>
          <cell r="C971" t="str">
            <v>ZWP21 JACKET LEVELLING ANALYSIS REPORT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B - Engineering Doc</v>
          </cell>
          <cell r="I971" t="str">
            <v>ZWP21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CAL</v>
          </cell>
          <cell r="O971" t="str">
            <v>Calculation Note, Calculation Report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09-Jul-2026 15:36:04</v>
          </cell>
          <cell r="V971" t="str">
            <v>wisuda.c@jutal.com</v>
          </cell>
          <cell r="W971" t="str">
            <v>09-Jul-2026 17:14:51</v>
          </cell>
          <cell r="X971" t="str">
            <v>Jumpol Sudjitjul</v>
          </cell>
          <cell r="Y971" t="str">
            <v>17-Jul-2026</v>
          </cell>
          <cell r="Z971" t="str">
            <v/>
          </cell>
          <cell r="AA971" t="str">
            <v>Sompop Singhatiraj</v>
          </cell>
          <cell r="AB971" t="str">
            <v>21-Jul-2026</v>
          </cell>
          <cell r="AC971" t="str">
            <v>10-Jul-2026 10:08:01</v>
          </cell>
          <cell r="AD971" t="str">
            <v>Pornlert Wanaphattharaphan</v>
          </cell>
          <cell r="AE971" t="str">
            <v>22-Jul-2026</v>
          </cell>
          <cell r="AF971" t="str">
            <v>14-Jul-2026 23:32:12</v>
          </cell>
          <cell r="AG971" t="str">
            <v>AWC-C</v>
          </cell>
          <cell r="AH971" t="str">
            <v>Approved with Comment (Proceed to Rev.C)</v>
          </cell>
          <cell r="AI971" t="str">
            <v>Jumpol Sudjitjul</v>
          </cell>
          <cell r="AJ971" t="str">
            <v>23-Jul-2026</v>
          </cell>
          <cell r="AK971" t="str">
            <v>15-Jul-2026 11:16:24</v>
          </cell>
          <cell r="AL971" t="str">
            <v>15-Jul-2026 05:03:33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MM-ZTK-1F-ZWP21-STR-CAL-2021</v>
          </cell>
          <cell r="C972" t="str">
            <v>ZWP21 JACKET PILE HANDLING AND STICK-UP ANALYSIS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B - Engineering Doc</v>
          </cell>
          <cell r="I972" t="str">
            <v>ZWP21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CAL</v>
          </cell>
          <cell r="O972" t="str">
            <v>Calculation Note, Calculation Report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03-Jul-2026 23:36:46</v>
          </cell>
          <cell r="V972" t="str">
            <v>wisuda.c@jutal.com</v>
          </cell>
          <cell r="W972" t="str">
            <v>04-Jul-2026 14:36:00</v>
          </cell>
          <cell r="X972" t="str">
            <v>Jumpol Sudjitjul</v>
          </cell>
          <cell r="Y972" t="str">
            <v>10-Jul-2026</v>
          </cell>
          <cell r="Z972" t="str">
            <v/>
          </cell>
          <cell r="AA972" t="str">
            <v>Sompop Singhatiraj</v>
          </cell>
          <cell r="AB972" t="str">
            <v>14-Jul-2026</v>
          </cell>
          <cell r="AC972" t="str">
            <v>07-Jul-2026 14:16:07</v>
          </cell>
          <cell r="AD972" t="str">
            <v>Pornlert Wanaphattharaphan</v>
          </cell>
          <cell r="AE972" t="str">
            <v>15-Jul-2026</v>
          </cell>
          <cell r="AF972" t="str">
            <v>08-Jul-2026 01:17:15</v>
          </cell>
          <cell r="AG972" t="str">
            <v>AWC-C</v>
          </cell>
          <cell r="AH972" t="str">
            <v>Approved with Comment (Proceed to Rev.C)</v>
          </cell>
          <cell r="AI972" t="str">
            <v>Jumpol Sudjitjul</v>
          </cell>
          <cell r="AJ972" t="str">
            <v>16-Jul-2026</v>
          </cell>
          <cell r="AK972" t="str">
            <v>08-Jul-2026 09:46:32</v>
          </cell>
          <cell r="AL972" t="str">
            <v>08-Jul-2026 03:25:24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MM-ZTK-1F-ZWP21-STR-CAL-2022</v>
          </cell>
          <cell r="C973" t="str">
            <v>ZWP21 PILE DRIVEABILITY AND PILE FATIGUE ANALYSIS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B - Engineering Doc</v>
          </cell>
          <cell r="I973" t="str">
            <v>ZWP22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CAL</v>
          </cell>
          <cell r="O973" t="str">
            <v>Calculation Note, Calculation Report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19-May-2026 16:15:08</v>
          </cell>
          <cell r="V973" t="str">
            <v>wisuda.c@jutal.com</v>
          </cell>
          <cell r="W973" t="str">
            <v>19-May-2026 16:37:58</v>
          </cell>
          <cell r="X973" t="str">
            <v>Jumpol Sudjitjul</v>
          </cell>
          <cell r="Y973" t="str">
            <v>26-May-2026</v>
          </cell>
          <cell r="Z973" t="str">
            <v>04-Jun-2026 10:58:55</v>
          </cell>
          <cell r="AA973" t="str">
            <v>Sompop Singhatiraj</v>
          </cell>
          <cell r="AB973" t="str">
            <v>28-May-2026</v>
          </cell>
          <cell r="AC973" t="str">
            <v>07-Jun-2026 14:52:18</v>
          </cell>
          <cell r="AD973" t="str">
            <v>Pornlert Wanaphattharaphan</v>
          </cell>
          <cell r="AE973" t="str">
            <v>29-May-2026</v>
          </cell>
          <cell r="AF973" t="str">
            <v>07-Jun-2026 22:48:25</v>
          </cell>
          <cell r="AG973" t="str">
            <v>AWC</v>
          </cell>
          <cell r="AH973" t="str">
            <v>Approved with Comment</v>
          </cell>
          <cell r="AI973" t="str">
            <v>Jumpol Sudjitjul</v>
          </cell>
          <cell r="AJ973" t="str">
            <v>02-Jun-2026</v>
          </cell>
          <cell r="AK973" t="str">
            <v>08-Jun-2026 09:06:04</v>
          </cell>
          <cell r="AL973" t="str">
            <v>08-Jun-2026 02:45:58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MM-ZTK-1F-ZWP21-STR-CAL-2023</v>
          </cell>
          <cell r="C974" t="str">
            <v>ZWP21 JACKET PILE CLUSTER FEA REPORT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B - Engineering Doc</v>
          </cell>
          <cell r="I974" t="str">
            <v>ZWP21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CAL</v>
          </cell>
          <cell r="O974" t="str">
            <v>Calculation Note, Calculation Report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03-Aug-2026 10:57:04</v>
          </cell>
          <cell r="V974" t="str">
            <v>wisuda.c@jutal.com</v>
          </cell>
          <cell r="W974" t="str">
            <v>03-Aug-2026 13:23:35</v>
          </cell>
          <cell r="X974" t="str">
            <v>Jumpol Sudjitjul</v>
          </cell>
          <cell r="Y974" t="str">
            <v>10-Aug-2026</v>
          </cell>
          <cell r="Z974" t="str">
            <v/>
          </cell>
          <cell r="AA974" t="str">
            <v>Sompop Singhatiraj</v>
          </cell>
          <cell r="AB974" t="str">
            <v>13-Aug-2026</v>
          </cell>
          <cell r="AC974" t="str">
            <v>12-Aug-2026 16:20:01</v>
          </cell>
          <cell r="AD974" t="str">
            <v>Pornlert Wanaphattharaphan</v>
          </cell>
          <cell r="AE974" t="str">
            <v>14-Aug-2026</v>
          </cell>
          <cell r="AF974" t="str">
            <v>12-Aug-2026 21:10:57</v>
          </cell>
          <cell r="AG974" t="str">
            <v>AWC-C</v>
          </cell>
          <cell r="AH974" t="str">
            <v>Approved with Comment (Proceed to Rev.C)</v>
          </cell>
          <cell r="AI974" t="str">
            <v>Jumpol Sudjitjul</v>
          </cell>
          <cell r="AJ974" t="str">
            <v>17-Aug-2026</v>
          </cell>
          <cell r="AK974" t="str">
            <v>13-Aug-2026 11:41:43</v>
          </cell>
          <cell r="AL974" t="str">
            <v>13-Aug-2026 05:11:10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MM-ZTK-1F-ZWP21-STR-CAL-2024</v>
          </cell>
          <cell r="C975" t="str">
            <v>ZWP21 PILE GROUP EFFECT ANALYSIS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B - Engineering Doc</v>
          </cell>
          <cell r="I975" t="str">
            <v>ZWP21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CAL</v>
          </cell>
          <cell r="O975" t="str">
            <v>Calculation Note, Calculation Report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07-Jun-2026 17:49:01</v>
          </cell>
          <cell r="V975" t="str">
            <v>wisuda.c@jutal.com</v>
          </cell>
          <cell r="W975" t="str">
            <v>07-Jun-2026 18:19:48</v>
          </cell>
          <cell r="X975" t="str">
            <v>Jumpol Sudjitjul</v>
          </cell>
          <cell r="Y975" t="str">
            <v>15-Jun-2026</v>
          </cell>
          <cell r="Z975" t="str">
            <v/>
          </cell>
          <cell r="AA975" t="str">
            <v>Sompop Singhatiraj</v>
          </cell>
          <cell r="AB975" t="str">
            <v>17-Jun-2026</v>
          </cell>
          <cell r="AC975" t="str">
            <v>18-Jun-2026 13:10:40</v>
          </cell>
          <cell r="AD975" t="str">
            <v>Pornlert Wanaphattharaphan</v>
          </cell>
          <cell r="AE975" t="str">
            <v>18-Jun-2026</v>
          </cell>
          <cell r="AF975" t="str">
            <v>18-Jun-2026 19:56:28</v>
          </cell>
          <cell r="AG975" t="str">
            <v>AWC-C</v>
          </cell>
          <cell r="AH975" t="str">
            <v>Approved with Comment (Proceed to Rev.C)</v>
          </cell>
          <cell r="AI975" t="str">
            <v>Jumpol Sudjitjul</v>
          </cell>
          <cell r="AJ975" t="str">
            <v>19-Jun-2026</v>
          </cell>
          <cell r="AK975" t="str">
            <v>19-Jun-2026 08:57:21</v>
          </cell>
          <cell r="AL975" t="str">
            <v>19-Jun-2026 09:43:00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MM-ZTK-1F-ZWP21-STR-CAL-2025</v>
          </cell>
          <cell r="C976" t="str">
            <v>ZWP21 MUDMAT FEA ANALYSIS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B - Engineering Doc</v>
          </cell>
          <cell r="I976" t="str">
            <v>ZWP21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CAL</v>
          </cell>
          <cell r="O976" t="str">
            <v>Calculation Note, Calculation Report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07-Aug-2026 17:31:21</v>
          </cell>
          <cell r="V976" t="str">
            <v>wisuda.c@jutal.com</v>
          </cell>
          <cell r="W976" t="str">
            <v>07-Aug-2026 17:45:50</v>
          </cell>
          <cell r="X976" t="str">
            <v>Jumpol Sudjitjul</v>
          </cell>
          <cell r="Y976" t="str">
            <v>18-Aug-2026</v>
          </cell>
          <cell r="Z976" t="str">
            <v/>
          </cell>
          <cell r="AA976" t="str">
            <v>Sompop Singhatiraj</v>
          </cell>
          <cell r="AB976" t="str">
            <v>20-Aug-2026</v>
          </cell>
          <cell r="AC976" t="str">
            <v>12-Aug-2026 14:43:08</v>
          </cell>
          <cell r="AD976" t="str">
            <v>Pornlert Wanaphattharaphan</v>
          </cell>
          <cell r="AE976" t="str">
            <v>21-Aug-2026</v>
          </cell>
          <cell r="AF976" t="str">
            <v>12-Aug-2026 21:11:26</v>
          </cell>
          <cell r="AG976" t="str">
            <v>AWC-C</v>
          </cell>
          <cell r="AH976" t="str">
            <v>Approved with Comment (Proceed to Rev.C)</v>
          </cell>
          <cell r="AI976" t="str">
            <v>Jumpol Sudjitjul</v>
          </cell>
          <cell r="AJ976" t="str">
            <v>24-Aug-2026</v>
          </cell>
          <cell r="AK976" t="str">
            <v>13-Aug-2026 11:43:31</v>
          </cell>
          <cell r="AL976" t="str">
            <v>13-Aug-2026 05:41:42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MM-ZTK-1F-ZWP21-STR-CAL-2031</v>
          </cell>
          <cell r="C977" t="str">
            <v>ZWP21 TOPSIDES AND JACKET SEISMIC ANALYSIS REPORT(EXTREME LEVEL EARTHQUAKE - ELE)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B - Engineering Doc</v>
          </cell>
          <cell r="I977" t="str">
            <v>ZWP21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CAL</v>
          </cell>
          <cell r="O977" t="str">
            <v>Calculation Note, Calculation Report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29-May-2026 18:10:13</v>
          </cell>
          <cell r="V977" t="str">
            <v>wisuda.c@jutal.com</v>
          </cell>
          <cell r="W977" t="str">
            <v>29-May-2026 18:49:02</v>
          </cell>
          <cell r="X977" t="str">
            <v>Jumpol Sudjitjul</v>
          </cell>
          <cell r="Y977" t="str">
            <v>10-Jun-2026</v>
          </cell>
          <cell r="Z977" t="str">
            <v>10-Jun-2026 07:48:39</v>
          </cell>
          <cell r="AA977" t="str">
            <v>Sompop Singhatiraj</v>
          </cell>
          <cell r="AB977" t="str">
            <v>12-Jun-2026</v>
          </cell>
          <cell r="AC977" t="str">
            <v>19-Jun-2026 19:32:49</v>
          </cell>
          <cell r="AD977" t="str">
            <v>Pornlert Wanaphattharaphan</v>
          </cell>
          <cell r="AE977" t="str">
            <v>15-Jun-2026</v>
          </cell>
          <cell r="AF977" t="str">
            <v>19-Jun-2026 21:28:34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  <cell r="AJ977" t="str">
            <v>16-Jun-2026</v>
          </cell>
          <cell r="AK977" t="str">
            <v>21-Jun-2026 21:30:19</v>
          </cell>
          <cell r="AL977" t="str">
            <v>22-Jun-2026 00:32:35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MM-ZTK-1F-ZWP21-STR-CAL-2032</v>
          </cell>
          <cell r="C978" t="str">
            <v>ZWP21 TOPSIDES AND JACKET SEISMIC ANALYSIS REPORT (ABNORMAL LEVEL EARTHQUAKE-ALE)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B - Engineering Doc</v>
          </cell>
          <cell r="I978" t="str">
            <v>ZWP21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CAL</v>
          </cell>
          <cell r="O978" t="str">
            <v>Calculation Note, Calculation Report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29-May-2026 18:53:27</v>
          </cell>
          <cell r="V978" t="str">
            <v>wisuda.c@jutal.com</v>
          </cell>
          <cell r="W978" t="str">
            <v>29-May-2026 19:01:37</v>
          </cell>
          <cell r="X978" t="str">
            <v>Jumpol Sudjitjul</v>
          </cell>
          <cell r="Y978" t="str">
            <v>10-Jun-2026</v>
          </cell>
          <cell r="Z978" t="str">
            <v>12-Jun-2026 10:54:51</v>
          </cell>
          <cell r="AA978" t="str">
            <v>Sompop Singhatiraj</v>
          </cell>
          <cell r="AB978" t="str">
            <v>12-Jun-2026</v>
          </cell>
          <cell r="AC978" t="str">
            <v>21-Jun-2026 14:20:17</v>
          </cell>
          <cell r="AD978" t="str">
            <v>Pornlert Wanaphattharaphan</v>
          </cell>
          <cell r="AE978" t="str">
            <v>15-Jun-2026</v>
          </cell>
          <cell r="AF978" t="str">
            <v>22-Jun-2026 11:45:11</v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  <cell r="AJ978" t="str">
            <v>16-Jun-2026</v>
          </cell>
          <cell r="AK978" t="str">
            <v>22-Jun-2026 13:03:12</v>
          </cell>
          <cell r="AL978" t="str">
            <v>22-Jun-2026 07:07:09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MM-ZTK-1F-ZWP21-STR-CAL-2041</v>
          </cell>
          <cell r="C979" t="str">
            <v>ZWP21 JACKET PUSHOVER ANALYSIS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B - Engineering Doc</v>
          </cell>
          <cell r="I979" t="str">
            <v>ZWP21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CAL</v>
          </cell>
          <cell r="O979" t="str">
            <v>Calculation Note, Calculation Report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07-Jun-2026 17:49:36</v>
          </cell>
          <cell r="V979" t="str">
            <v>wisuda.c@jutal.com</v>
          </cell>
          <cell r="W979" t="str">
            <v>07-Jun-2026 18:20:51</v>
          </cell>
          <cell r="X979" t="str">
            <v>Jumpol Sudjitjul</v>
          </cell>
          <cell r="Y979" t="str">
            <v>15-Jun-2026</v>
          </cell>
          <cell r="Z979" t="str">
            <v/>
          </cell>
          <cell r="AA979" t="str">
            <v>Sompop Singhatiraj</v>
          </cell>
          <cell r="AB979" t="str">
            <v>17-Jun-2026</v>
          </cell>
          <cell r="AC979" t="str">
            <v>19-Jun-2026 15:57:06</v>
          </cell>
          <cell r="AD979" t="str">
            <v>Pornlert Wanaphattharaphan</v>
          </cell>
          <cell r="AE979" t="str">
            <v>18-Jun-2026</v>
          </cell>
          <cell r="AF979" t="str">
            <v>20-Jun-2026 21:18:14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19-Jun-2026</v>
          </cell>
          <cell r="AK979" t="str">
            <v>22-Jun-2026 13:04:00</v>
          </cell>
          <cell r="AL979" t="str">
            <v>22-Jun-2026 07:11:36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MM-ZTK-1F-ZWP21-STR-CAL-2050</v>
          </cell>
          <cell r="C980" t="str">
            <v>ZWP21 JACKET CONSTRUCTION MODEL REPORT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B - Engineering Doc</v>
          </cell>
          <cell r="I980" t="str">
            <v>ZWP21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CAL</v>
          </cell>
          <cell r="O980" t="str">
            <v>Calculation Note, Calculation Report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06-May-2026 16:34:18</v>
          </cell>
          <cell r="V980" t="str">
            <v>wisuda.c@jutal.com</v>
          </cell>
          <cell r="W980" t="str">
            <v>06-May-2026 17:22:01</v>
          </cell>
          <cell r="X980" t="str">
            <v>Jumpol Sudjitjul</v>
          </cell>
          <cell r="Y980" t="str">
            <v>14-May-2026</v>
          </cell>
          <cell r="Z980" t="str">
            <v>25-May-2026 10:34:42</v>
          </cell>
          <cell r="AA980" t="str">
            <v>Sompop Singhatiraj</v>
          </cell>
          <cell r="AB980" t="str">
            <v>18-May-2026</v>
          </cell>
          <cell r="AC980" t="str">
            <v>25-May-2026 16:54:25</v>
          </cell>
          <cell r="AD980" t="str">
            <v>Pornlert Wanaphattharaphan</v>
          </cell>
          <cell r="AE980" t="str">
            <v>19-May-2026</v>
          </cell>
          <cell r="AF980" t="str">
            <v>25-May-2026 20:26:32</v>
          </cell>
          <cell r="AG980" t="str">
            <v>AWC</v>
          </cell>
          <cell r="AH980" t="str">
            <v>Approved with Comment</v>
          </cell>
          <cell r="AI980" t="str">
            <v>Jumpol Sudjitjul</v>
          </cell>
          <cell r="AJ980" t="str">
            <v>20-May-2026</v>
          </cell>
          <cell r="AK980" t="str">
            <v>25-May-2026 21:16:34</v>
          </cell>
          <cell r="AL980" t="str">
            <v>25-May-2026 14:47:23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MM-ZTK-1F-ZWP21-STR-DWG-2100</v>
          </cell>
          <cell r="C981" t="str">
            <v>ZWP21 JACKET - VERTICAL FRAMING ROW 'A'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C - Engineering Dwg</v>
          </cell>
          <cell r="I981" t="str">
            <v>ZWP21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DWG</v>
          </cell>
          <cell r="O981" t="str">
            <v>General Drawing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21-Apr-2026 16:35:49</v>
          </cell>
          <cell r="V981" t="str">
            <v>wisuda.c@jutal.com</v>
          </cell>
          <cell r="W981" t="str">
            <v>22-Apr-2026 10:47:35</v>
          </cell>
          <cell r="X981" t="str">
            <v>Jumpol Sudjitjul</v>
          </cell>
          <cell r="Y981" t="str">
            <v>29-Apr-2026</v>
          </cell>
          <cell r="Z981" t="str">
            <v/>
          </cell>
          <cell r="AA981" t="str">
            <v>Sompop Singhatiraj</v>
          </cell>
          <cell r="AB981" t="str">
            <v>05-May-2026</v>
          </cell>
          <cell r="AC981" t="str">
            <v>23-Apr-2026 09:29:56</v>
          </cell>
          <cell r="AD981" t="str">
            <v>Pornlert Wanaphattharaphan</v>
          </cell>
          <cell r="AE981" t="str">
            <v>06-May-2026</v>
          </cell>
          <cell r="AF981" t="str">
            <v>24-Apr-2026 00:39:15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07-May-2026</v>
          </cell>
          <cell r="AK981" t="str">
            <v>24-Apr-2026 08:51:14</v>
          </cell>
          <cell r="AL981" t="str">
            <v>24-Apr-2026 02:34:01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MM-ZTK-1F-ZWP21-STR-DWG-2101</v>
          </cell>
          <cell r="C982" t="str">
            <v>ZWP21 JACKET - VERTICAL FRAMING ROW 'B'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C - Engineering Dwg</v>
          </cell>
          <cell r="I982" t="str">
            <v>ZWP21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DWG</v>
          </cell>
          <cell r="O982" t="str">
            <v>General Drawing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21-Apr-2026 14:02:45</v>
          </cell>
          <cell r="V982" t="str">
            <v>wisuda.c@jutal.com</v>
          </cell>
          <cell r="W982" t="str">
            <v>21-Apr-2026 14:18:56</v>
          </cell>
          <cell r="X982" t="str">
            <v>Jumpol Sudjitjul</v>
          </cell>
          <cell r="Y982" t="str">
            <v>28-Apr-2026</v>
          </cell>
          <cell r="Z982" t="str">
            <v/>
          </cell>
          <cell r="AA982" t="str">
            <v>Sompop Singhatiraj</v>
          </cell>
          <cell r="AB982" t="str">
            <v>30-Apr-2026</v>
          </cell>
          <cell r="AC982" t="str">
            <v>23-Apr-2026 11:18:51</v>
          </cell>
          <cell r="AD982" t="str">
            <v>Pornlert Wanaphattharaphan</v>
          </cell>
          <cell r="AE982" t="str">
            <v>05-May-2026</v>
          </cell>
          <cell r="AF982" t="str">
            <v>24-Apr-2026 00:03:03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  <cell r="AJ982" t="str">
            <v>06-May-2026</v>
          </cell>
          <cell r="AK982" t="str">
            <v>24-Apr-2026 08:53:15</v>
          </cell>
          <cell r="AL982" t="str">
            <v>24-Apr-2026 02:55:40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MM-ZTK-1F-ZWP21-STR-DWG-2102</v>
          </cell>
          <cell r="C983" t="str">
            <v>ZWP21 JACKET - VERTICAL FRAMING ROW '1' &amp; '1.1'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C - Engineering Dwg</v>
          </cell>
          <cell r="I983" t="str">
            <v>ZWP21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DWG</v>
          </cell>
          <cell r="O983" t="str">
            <v>General Drawing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21-Apr-2026 10:32:21</v>
          </cell>
          <cell r="V983" t="str">
            <v>wisuda.c@jutal.com</v>
          </cell>
          <cell r="W983" t="str">
            <v>21-Apr-2026 14:19:23</v>
          </cell>
          <cell r="X983" t="str">
            <v>Jumpol Sudjitjul</v>
          </cell>
          <cell r="Y983" t="str">
            <v>28-Apr-2026</v>
          </cell>
          <cell r="Z983" t="str">
            <v/>
          </cell>
          <cell r="AA983" t="str">
            <v>Sompop Singhatiraj</v>
          </cell>
          <cell r="AB983" t="str">
            <v>30-Apr-2026</v>
          </cell>
          <cell r="AC983" t="str">
            <v>24-Apr-2026 09:08:38</v>
          </cell>
          <cell r="AD983" t="str">
            <v>Pornlert Wanaphattharaphan</v>
          </cell>
          <cell r="AE983" t="str">
            <v>05-May-2026</v>
          </cell>
          <cell r="AF983" t="str">
            <v>24-Apr-2026 11:59:16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06-May-2026</v>
          </cell>
          <cell r="AK983" t="str">
            <v>24-Apr-2026 14:21:53</v>
          </cell>
          <cell r="AL983" t="str">
            <v>24-Apr-2026 07:32:39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MM-ZTK-1F-ZWP21-STR-DWG-2103</v>
          </cell>
          <cell r="C984" t="str">
            <v>ZWP21 JACKET - VERTICAL FRAMING ROW '2'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ZWP21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DWG</v>
          </cell>
          <cell r="O984" t="str">
            <v>General Drawing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21-Apr-2026 10:32:46</v>
          </cell>
          <cell r="V984" t="str">
            <v>wisuda.c@jutal.com</v>
          </cell>
          <cell r="W984" t="str">
            <v>21-Apr-2026 14:19:49</v>
          </cell>
          <cell r="X984" t="str">
            <v>Jumpol Sudjitjul</v>
          </cell>
          <cell r="Y984" t="str">
            <v>28-Apr-2026</v>
          </cell>
          <cell r="Z984" t="str">
            <v/>
          </cell>
          <cell r="AA984" t="str">
            <v>Sompop Singhatiraj</v>
          </cell>
          <cell r="AB984" t="str">
            <v>30-Apr-2026</v>
          </cell>
          <cell r="AC984" t="str">
            <v>23-Apr-2026 12:23:52</v>
          </cell>
          <cell r="AD984" t="str">
            <v>Pornlert Wanaphattharaphan</v>
          </cell>
          <cell r="AE984" t="str">
            <v>05-May-2026</v>
          </cell>
          <cell r="AF984" t="str">
            <v>23-Apr-2026 23:54:30</v>
          </cell>
          <cell r="AG984" t="str">
            <v>AWC</v>
          </cell>
          <cell r="AH984" t="str">
            <v>Approved with Comment</v>
          </cell>
          <cell r="AI984" t="str">
            <v>Jumpol Sudjitjul</v>
          </cell>
          <cell r="AJ984" t="str">
            <v>06-May-2026</v>
          </cell>
          <cell r="AK984" t="str">
            <v>24-Apr-2026 08:55:44</v>
          </cell>
          <cell r="AL984" t="str">
            <v>24-Apr-2026 02:36:26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MM-ZTK-1F-ZWP21-STR-DWG-2104</v>
          </cell>
          <cell r="C985" t="str">
            <v>ZWP21 JACKET - VERTICAL FRAMING LAUNCH TRUSS ROW 'AA'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ZWP21</v>
          </cell>
          <cell r="J985" t="str">
            <v/>
          </cell>
          <cell r="K985" t="str">
            <v/>
          </cell>
          <cell r="L985" t="str">
            <v>STR</v>
          </cell>
          <cell r="M985" t="str">
            <v>Structural</v>
          </cell>
          <cell r="N985" t="str">
            <v>DWG</v>
          </cell>
          <cell r="O985" t="str">
            <v>General Drawing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21-Apr-2026 14:03:12</v>
          </cell>
          <cell r="V985" t="str">
            <v>wisuda.c@jutal.com</v>
          </cell>
          <cell r="W985" t="str">
            <v>21-Apr-2026 14:20:11</v>
          </cell>
          <cell r="X985" t="str">
            <v>Jumpol Sudjitjul</v>
          </cell>
          <cell r="Y985" t="str">
            <v>28-Apr-2026</v>
          </cell>
          <cell r="Z985" t="str">
            <v/>
          </cell>
          <cell r="AA985" t="str">
            <v>Sompop Singhatiraj</v>
          </cell>
          <cell r="AB985" t="str">
            <v>30-Apr-2026</v>
          </cell>
          <cell r="AC985" t="str">
            <v>23-Apr-2026 12:24:59</v>
          </cell>
          <cell r="AD985" t="str">
            <v>Pornlert Wanaphattharaphan</v>
          </cell>
          <cell r="AE985" t="str">
            <v>05-May-2026</v>
          </cell>
          <cell r="AF985" t="str">
            <v>23-Apr-2026 23:52:10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06-May-2026</v>
          </cell>
          <cell r="AK985" t="str">
            <v>24-Apr-2026 08:58:04</v>
          </cell>
          <cell r="AL985" t="str">
            <v>24-Apr-2026 02:56:53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MM-ZTK-1F-ZWP21-STR-DWG-2105</v>
          </cell>
          <cell r="C986" t="str">
            <v>ZWP21 JACKET - VERTICAL FRAMING LAUNCH TRUSS ROW 'BB'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ZWP21</v>
          </cell>
          <cell r="J986" t="str">
            <v/>
          </cell>
          <cell r="K986" t="str">
            <v/>
          </cell>
          <cell r="L986" t="str">
            <v>STR</v>
          </cell>
          <cell r="M986" t="str">
            <v>Structural</v>
          </cell>
          <cell r="N986" t="str">
            <v>DWG</v>
          </cell>
          <cell r="O986" t="str">
            <v>General Drawing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21-Apr-2026 14:03:40</v>
          </cell>
          <cell r="V986" t="str">
            <v>wisuda.c@jutal.com</v>
          </cell>
          <cell r="W986" t="str">
            <v>21-Apr-2026 14:24:09</v>
          </cell>
          <cell r="X986" t="str">
            <v>Jumpol Sudjitjul</v>
          </cell>
          <cell r="Y986" t="str">
            <v>28-Apr-2026</v>
          </cell>
          <cell r="Z986" t="str">
            <v/>
          </cell>
          <cell r="AA986" t="str">
            <v>Sompop Singhatiraj</v>
          </cell>
          <cell r="AB986" t="str">
            <v>30-Apr-2026</v>
          </cell>
          <cell r="AC986" t="str">
            <v>23-Apr-2026 12:27:16</v>
          </cell>
          <cell r="AD986" t="str">
            <v>Pornlert Wanaphattharaphan</v>
          </cell>
          <cell r="AE986" t="str">
            <v>05-May-2026</v>
          </cell>
          <cell r="AF986" t="str">
            <v>23-Apr-2026 23:50:02</v>
          </cell>
          <cell r="AG986" t="str">
            <v>AWC</v>
          </cell>
          <cell r="AH986" t="str">
            <v>Approved with Comment</v>
          </cell>
          <cell r="AI986" t="str">
            <v>Jumpol Sudjitjul</v>
          </cell>
          <cell r="AJ986" t="str">
            <v>06-May-2026</v>
          </cell>
          <cell r="AK986" t="str">
            <v>24-Apr-2026 08:59:27</v>
          </cell>
          <cell r="AL986" t="str">
            <v>24-Apr-2026 02:58:07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MM-ZTK-1F-ZWP21-STR-DWG-2110</v>
          </cell>
          <cell r="C987" t="str">
            <v>ZWP21 JACKET - HORIZONTAL FRAMING PLAN AT EL(+) 8000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ZWP21</v>
          </cell>
          <cell r="J987" t="str">
            <v/>
          </cell>
          <cell r="K987" t="str">
            <v/>
          </cell>
          <cell r="L987" t="str">
            <v>STR</v>
          </cell>
          <cell r="M987" t="str">
            <v>Structural</v>
          </cell>
          <cell r="N987" t="str">
            <v>DWG</v>
          </cell>
          <cell r="O987" t="str">
            <v>General Drawing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21-Apr-2026 10:33:16</v>
          </cell>
          <cell r="V987" t="str">
            <v>wisuda.c@jutal.com</v>
          </cell>
          <cell r="W987" t="str">
            <v>21-Apr-2026 14:24:32</v>
          </cell>
          <cell r="X987" t="str">
            <v>Jumpol Sudjitjul</v>
          </cell>
          <cell r="Y987" t="str">
            <v>28-Apr-2026</v>
          </cell>
          <cell r="Z987" t="str">
            <v/>
          </cell>
          <cell r="AA987" t="str">
            <v>Sompop Singhatiraj</v>
          </cell>
          <cell r="AB987" t="str">
            <v>30-Apr-2026</v>
          </cell>
          <cell r="AC987" t="str">
            <v>23-Apr-2026 13:51:07</v>
          </cell>
          <cell r="AD987" t="str">
            <v>Pornlert Wanaphattharaphan</v>
          </cell>
          <cell r="AE987" t="str">
            <v>05-May-2026</v>
          </cell>
          <cell r="AF987" t="str">
            <v>23-Apr-2026 22:52:09</v>
          </cell>
          <cell r="AG987" t="str">
            <v>AWC</v>
          </cell>
          <cell r="AH987" t="str">
            <v>Approved with Comment</v>
          </cell>
          <cell r="AI987" t="str">
            <v>Jumpol Sudjitjul</v>
          </cell>
          <cell r="AJ987" t="str">
            <v>06-May-2026</v>
          </cell>
          <cell r="AK987" t="str">
            <v>24-Apr-2026 09:00:35</v>
          </cell>
          <cell r="AL987" t="str">
            <v>24-Apr-2026 02:38:50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MM-ZTK-1F-ZWP21-STR-DWG-2111</v>
          </cell>
          <cell r="C988" t="str">
            <v>ZWP21 JACKET - HORIZONTAL FRAMING PLAN AT EL(-) 3000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ZWP21</v>
          </cell>
          <cell r="J988" t="str">
            <v/>
          </cell>
          <cell r="K988" t="str">
            <v/>
          </cell>
          <cell r="L988" t="str">
            <v>STR</v>
          </cell>
          <cell r="M988" t="str">
            <v>Structural</v>
          </cell>
          <cell r="N988" t="str">
            <v>DWG</v>
          </cell>
          <cell r="O988" t="str">
            <v>General Drawing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21-Apr-2026 10:33:49</v>
          </cell>
          <cell r="V988" t="str">
            <v>wisuda.c@jutal.com</v>
          </cell>
          <cell r="W988" t="str">
            <v>21-Apr-2026 14:24:45</v>
          </cell>
          <cell r="X988" t="str">
            <v>Jumpol Sudjitjul</v>
          </cell>
          <cell r="Y988" t="str">
            <v>28-Apr-2026</v>
          </cell>
          <cell r="Z988" t="str">
            <v/>
          </cell>
          <cell r="AA988" t="str">
            <v>Sompop Singhatiraj</v>
          </cell>
          <cell r="AB988" t="str">
            <v>30-Apr-2026</v>
          </cell>
          <cell r="AC988" t="str">
            <v>23-Apr-2026 13:53:45</v>
          </cell>
          <cell r="AD988" t="str">
            <v>Pornlert Wanaphattharaphan</v>
          </cell>
          <cell r="AE988" t="str">
            <v>05-May-2026</v>
          </cell>
          <cell r="AF988" t="str">
            <v>23-Apr-2026 23:05:05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  <cell r="AJ988" t="str">
            <v>06-May-2026</v>
          </cell>
          <cell r="AK988" t="str">
            <v>24-Apr-2026 09:01:43</v>
          </cell>
          <cell r="AL988" t="str">
            <v>24-Apr-2026 02:40:02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MM-ZTK-1F-ZWP21-STR-DWG-2112</v>
          </cell>
          <cell r="C989" t="str">
            <v>ZWP21 JACKET - HORIZONTAL FRAMING PLAN AT EL(-) 14000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ZWP21</v>
          </cell>
          <cell r="J989" t="str">
            <v/>
          </cell>
          <cell r="K989" t="str">
            <v/>
          </cell>
          <cell r="L989" t="str">
            <v>STR</v>
          </cell>
          <cell r="M989" t="str">
            <v>Structural</v>
          </cell>
          <cell r="N989" t="str">
            <v>DWG</v>
          </cell>
          <cell r="O989" t="str">
            <v>General Drawing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21-Apr-2026 10:34:14</v>
          </cell>
          <cell r="V989" t="str">
            <v>wisuda.c@jutal.com</v>
          </cell>
          <cell r="W989" t="str">
            <v>21-Apr-2026 14:24:58</v>
          </cell>
          <cell r="X989" t="str">
            <v>Jumpol Sudjitjul</v>
          </cell>
          <cell r="Y989" t="str">
            <v>28-Apr-2026</v>
          </cell>
          <cell r="Z989" t="str">
            <v/>
          </cell>
          <cell r="AA989" t="str">
            <v>Sompop Singhatiraj</v>
          </cell>
          <cell r="AB989" t="str">
            <v>30-Apr-2026</v>
          </cell>
          <cell r="AC989" t="str">
            <v>23-Apr-2026 14:43:55</v>
          </cell>
          <cell r="AD989" t="str">
            <v>Pornlert Wanaphattharaphan</v>
          </cell>
          <cell r="AE989" t="str">
            <v>05-May-2026</v>
          </cell>
          <cell r="AF989" t="str">
            <v>23-Apr-2026 22:32:18</v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  <cell r="AJ989" t="str">
            <v>06-May-2026</v>
          </cell>
          <cell r="AK989" t="str">
            <v>24-Apr-2026 09:03:26</v>
          </cell>
          <cell r="AL989" t="str">
            <v>24-Apr-2026 02:41:14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MM-ZTK-1F-ZWP21-STR-DWG-2113</v>
          </cell>
          <cell r="C990" t="str">
            <v>ZWP21 JACKET - HORIZONTAL FRAMING PLAN AT EL(-) 26000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ZWP21</v>
          </cell>
          <cell r="J990" t="str">
            <v/>
          </cell>
          <cell r="K990" t="str">
            <v/>
          </cell>
          <cell r="L990" t="str">
            <v>STR</v>
          </cell>
          <cell r="M990" t="str">
            <v>Structural</v>
          </cell>
          <cell r="N990" t="str">
            <v>DWG</v>
          </cell>
          <cell r="O990" t="str">
            <v>General Drawing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21-Apr-2026 10:34:39</v>
          </cell>
          <cell r="V990" t="str">
            <v>wisuda.c@jutal.com</v>
          </cell>
          <cell r="W990" t="str">
            <v>21-Apr-2026 14:29:23</v>
          </cell>
          <cell r="X990" t="str">
            <v>Jumpol Sudjitjul</v>
          </cell>
          <cell r="Y990" t="str">
            <v>28-Apr-2026</v>
          </cell>
          <cell r="Z990" t="str">
            <v/>
          </cell>
          <cell r="AA990" t="str">
            <v>Sompop Singhatiraj</v>
          </cell>
          <cell r="AB990" t="str">
            <v>30-Apr-2026</v>
          </cell>
          <cell r="AC990" t="str">
            <v>23-Apr-2026 14:42:51</v>
          </cell>
          <cell r="AD990" t="str">
            <v>Pornlert Wanaphattharaphan</v>
          </cell>
          <cell r="AE990" t="str">
            <v>05-May-2026</v>
          </cell>
          <cell r="AF990" t="str">
            <v>23-Apr-2026 22:34:23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06-May-2026</v>
          </cell>
          <cell r="AK990" t="str">
            <v>24-Apr-2026 08:55:40</v>
          </cell>
          <cell r="AL990" t="str">
            <v>24-Apr-2026 02:35:12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MM-ZTK-1F-ZWP21-STR-DWG-2114</v>
          </cell>
          <cell r="C991" t="str">
            <v>ZWP21 JACKET - HORIZONTAL FRAMING PLAN AT EL(-) 38000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ZWP21</v>
          </cell>
          <cell r="J991" t="str">
            <v/>
          </cell>
          <cell r="K991" t="str">
            <v/>
          </cell>
          <cell r="L991" t="str">
            <v>STR</v>
          </cell>
          <cell r="M991" t="str">
            <v>Structural</v>
          </cell>
          <cell r="N991" t="str">
            <v>DWG</v>
          </cell>
          <cell r="O991" t="str">
            <v>General Drawing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21-Apr-2026 10:35:05</v>
          </cell>
          <cell r="V991" t="str">
            <v>wisuda.c@jutal.com</v>
          </cell>
          <cell r="W991" t="str">
            <v>21-Apr-2026 14:29:50</v>
          </cell>
          <cell r="X991" t="str">
            <v>Jumpol Sudjitjul</v>
          </cell>
          <cell r="Y991" t="str">
            <v>28-Apr-2026</v>
          </cell>
          <cell r="Z991" t="str">
            <v/>
          </cell>
          <cell r="AA991" t="str">
            <v>Sompop Singhatiraj</v>
          </cell>
          <cell r="AB991" t="str">
            <v>30-Apr-2026</v>
          </cell>
          <cell r="AC991" t="str">
            <v>23-Apr-2026 14:44:18</v>
          </cell>
          <cell r="AD991" t="str">
            <v>Pornlert Wanaphattharaphan</v>
          </cell>
          <cell r="AE991" t="str">
            <v>05-May-2026</v>
          </cell>
          <cell r="AF991" t="str">
            <v>23-Apr-2026 22:30:12</v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>06-May-2026</v>
          </cell>
          <cell r="AK991" t="str">
            <v>24-Apr-2026 09:04:31</v>
          </cell>
          <cell r="AL991" t="str">
            <v>24-Apr-2026 02:42:25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MM-ZTK-1F-ZWP21-STR-DWG-2115</v>
          </cell>
          <cell r="C992" t="str">
            <v>ZWP21 JACKET - HORIZONTAL FRAMING PLAN AT EL(-) 52000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ZWP21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DWG</v>
          </cell>
          <cell r="O992" t="str">
            <v>General Drawing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21-Apr-2026 10:35:37</v>
          </cell>
          <cell r="V992" t="str">
            <v>wisuda.c@jutal.com</v>
          </cell>
          <cell r="W992" t="str">
            <v>21-Apr-2026 14:30:03</v>
          </cell>
          <cell r="X992" t="str">
            <v>Jumpol Sudjitjul</v>
          </cell>
          <cell r="Y992" t="str">
            <v>28-Apr-2026</v>
          </cell>
          <cell r="Z992" t="str">
            <v/>
          </cell>
          <cell r="AA992" t="str">
            <v>Sompop Singhatiraj</v>
          </cell>
          <cell r="AB992" t="str">
            <v>30-Apr-2026</v>
          </cell>
          <cell r="AC992" t="str">
            <v>23-Apr-2026 15:36:08</v>
          </cell>
          <cell r="AD992" t="str">
            <v>Pornlert Wanaphattharaphan</v>
          </cell>
          <cell r="AE992" t="str">
            <v>05-May-2026</v>
          </cell>
          <cell r="AF992" t="str">
            <v>23-Apr-2026 19:53:47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06-May-2026</v>
          </cell>
          <cell r="AK992" t="str">
            <v>24-Apr-2026 09:05:46</v>
          </cell>
          <cell r="AL992" t="str">
            <v>24-Apr-2026 02:43:39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MM-ZTK-1F-ZWP21-STR-DWG-2116</v>
          </cell>
          <cell r="C993" t="str">
            <v>ZWP21 JACKET - HORIZONTAL FRAMING PLAN AT EL(-) 66000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ZWP21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DWG</v>
          </cell>
          <cell r="O993" t="str">
            <v>General Drawing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21-Apr-2026 10:36:07</v>
          </cell>
          <cell r="V993" t="str">
            <v>wisuda.c@jutal.com</v>
          </cell>
          <cell r="W993" t="str">
            <v>21-Apr-2026 14:30:22</v>
          </cell>
          <cell r="X993" t="str">
            <v>Jumpol Sudjitjul</v>
          </cell>
          <cell r="Y993" t="str">
            <v>28-Apr-2026</v>
          </cell>
          <cell r="Z993" t="str">
            <v/>
          </cell>
          <cell r="AA993" t="str">
            <v>Sompop Singhatiraj</v>
          </cell>
          <cell r="AB993" t="str">
            <v>30-Apr-2026</v>
          </cell>
          <cell r="AC993" t="str">
            <v>23-Apr-2026 15:36:53</v>
          </cell>
          <cell r="AD993" t="str">
            <v>Pornlert Wanaphattharaphan</v>
          </cell>
          <cell r="AE993" t="str">
            <v>05-May-2026</v>
          </cell>
          <cell r="AF993" t="str">
            <v>23-Apr-2026 19:51:13</v>
          </cell>
          <cell r="AG993" t="str">
            <v>AWC</v>
          </cell>
          <cell r="AH993" t="str">
            <v>Approved with Comment</v>
          </cell>
          <cell r="AI993" t="str">
            <v>Jumpol Sudjitjul</v>
          </cell>
          <cell r="AJ993" t="str">
            <v>06-May-2026</v>
          </cell>
          <cell r="AK993" t="str">
            <v>24-Apr-2026 08:58:44</v>
          </cell>
          <cell r="AL993" t="str">
            <v>24-Apr-2026 02:37:40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MM-ZTK-1F-ZWP21-STR-DWG-2117</v>
          </cell>
          <cell r="C994" t="str">
            <v>ZWP21 JACKET - HORIZONTAL FRAMING PLAN AT EL(-) 79500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ZWP21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DWG</v>
          </cell>
          <cell r="O994" t="str">
            <v>General Drawing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21-Apr-2026 10:36:36</v>
          </cell>
          <cell r="V994" t="str">
            <v>wisuda.c@jutal.com</v>
          </cell>
          <cell r="W994" t="str">
            <v>21-Apr-2026 14:32:10</v>
          </cell>
          <cell r="X994" t="str">
            <v>Jumpol Sudjitjul</v>
          </cell>
          <cell r="Y994" t="str">
            <v>28-Apr-2026</v>
          </cell>
          <cell r="Z994" t="str">
            <v/>
          </cell>
          <cell r="AA994" t="str">
            <v>Sompop Singhatiraj</v>
          </cell>
          <cell r="AB994" t="str">
            <v>30-Apr-2026</v>
          </cell>
          <cell r="AC994" t="str">
            <v>23-Apr-2026 15:38:12</v>
          </cell>
          <cell r="AD994" t="str">
            <v>Pornlert Wanaphattharaphan</v>
          </cell>
          <cell r="AE994" t="str">
            <v>05-May-2026</v>
          </cell>
          <cell r="AF994" t="str">
            <v>23-Apr-2026 19:48:17</v>
          </cell>
          <cell r="AG994" t="str">
            <v>AWC</v>
          </cell>
          <cell r="AH994" t="str">
            <v>Approved with Comment</v>
          </cell>
          <cell r="AI994" t="str">
            <v>Jumpol Sudjitjul</v>
          </cell>
          <cell r="AJ994" t="str">
            <v>06-May-2026</v>
          </cell>
          <cell r="AK994" t="str">
            <v>24-Apr-2026 09:07:07</v>
          </cell>
          <cell r="AL994" t="str">
            <v>24-Apr-2026 02:44:53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MM-ZTK-1F-ZWP21-STR-DWG-2118</v>
          </cell>
          <cell r="C995" t="str">
            <v>ZWP21 JACKET - HORIZONTAL FRAMING PLAN AT EL(-) 93000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ZWP21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DWG</v>
          </cell>
          <cell r="O995" t="str">
            <v>General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21-Apr-2026 10:37:01</v>
          </cell>
          <cell r="V995" t="str">
            <v>wisuda.c@jutal.com</v>
          </cell>
          <cell r="W995" t="str">
            <v>21-Apr-2026 14:32:23</v>
          </cell>
          <cell r="X995" t="str">
            <v>Jumpol Sudjitjul</v>
          </cell>
          <cell r="Y995" t="str">
            <v>28-Apr-2026</v>
          </cell>
          <cell r="Z995" t="str">
            <v/>
          </cell>
          <cell r="AA995" t="str">
            <v>Sompop Singhatiraj</v>
          </cell>
          <cell r="AB995" t="str">
            <v>30-Apr-2026</v>
          </cell>
          <cell r="AC995" t="str">
            <v>23-Apr-2026 15:39:20</v>
          </cell>
          <cell r="AD995" t="str">
            <v>Pornlert Wanaphattharaphan</v>
          </cell>
          <cell r="AE995" t="str">
            <v>05-May-2026</v>
          </cell>
          <cell r="AF995" t="str">
            <v>23-Apr-2026 19:42:45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06-May-2026</v>
          </cell>
          <cell r="AK995" t="str">
            <v>24-Apr-2026 09:08:03</v>
          </cell>
          <cell r="AL995" t="str">
            <v>24-Apr-2026 02:46:04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MM-ZTK-1F-ZWP21-STR-DWG-2119</v>
          </cell>
          <cell r="C996" t="str">
            <v>ZWP21 JACKET - HORIZONTAL FRAMING PLAN AT EL(-) 107000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ZWP21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21-Apr-2026 10:37:30</v>
          </cell>
          <cell r="V996" t="str">
            <v>wisuda.c@jutal.com</v>
          </cell>
          <cell r="W996" t="str">
            <v>21-Apr-2026 14:32:41</v>
          </cell>
          <cell r="X996" t="str">
            <v>Jumpol Sudjitjul</v>
          </cell>
          <cell r="Y996" t="str">
            <v>28-Apr-2026</v>
          </cell>
          <cell r="Z996" t="str">
            <v/>
          </cell>
          <cell r="AA996" t="str">
            <v>Sompop Singhatiraj</v>
          </cell>
          <cell r="AB996" t="str">
            <v>30-Apr-2026</v>
          </cell>
          <cell r="AC996" t="str">
            <v>23-Apr-2026 15:39:04</v>
          </cell>
          <cell r="AD996" t="str">
            <v>Pornlert Wanaphattharaphan</v>
          </cell>
          <cell r="AE996" t="str">
            <v>05-May-2026</v>
          </cell>
          <cell r="AF996" t="str">
            <v>23-Apr-2026 19:44:55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06-May-2026</v>
          </cell>
          <cell r="AK996" t="str">
            <v>24-Apr-2026 09:06:39</v>
          </cell>
          <cell r="AL996" t="str">
            <v>24-Apr-2026 03:01:48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MM-ZTK-1F-ZWP21-STR-DWG-2120</v>
          </cell>
          <cell r="C997" t="str">
            <v>ZWP21 JACKET - HORIZONTAL FRAMING PLAN AT EL(-) 121000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ZWP21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21-Apr-2026 10:37:56</v>
          </cell>
          <cell r="V997" t="str">
            <v>wisuda.c@jutal.com</v>
          </cell>
          <cell r="W997" t="str">
            <v>21-Apr-2026 14:32:56</v>
          </cell>
          <cell r="X997" t="str">
            <v>Jumpol Sudjitjul</v>
          </cell>
          <cell r="Y997" t="str">
            <v>28-Apr-2026</v>
          </cell>
          <cell r="Z997" t="str">
            <v>24-Apr-2026 11:29:05</v>
          </cell>
          <cell r="AA997" t="str">
            <v>Sompop Singhatiraj</v>
          </cell>
          <cell r="AB997" t="str">
            <v>30-Apr-2026</v>
          </cell>
          <cell r="AC997" t="str">
            <v>24-Apr-2026 11:49:58</v>
          </cell>
          <cell r="AD997" t="str">
            <v>Pornlert Wanaphattharaphan</v>
          </cell>
          <cell r="AE997" t="str">
            <v>05-May-2026</v>
          </cell>
          <cell r="AF997" t="str">
            <v>29-Apr-2026 22:52:33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06-May-2026</v>
          </cell>
          <cell r="AK997" t="str">
            <v>30-Apr-2026 08:17:53</v>
          </cell>
          <cell r="AL997" t="str">
            <v>30-Apr-2026 01:52:37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MM-ZTK-1F-ZWP21-STR-DWG-2121</v>
          </cell>
          <cell r="C998" t="str">
            <v>ZWP21 JACKET - HORIZONTAL FRAMING PLAN AT EL(-) 135000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ZWP21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21-Apr-2026 10:38:20</v>
          </cell>
          <cell r="V998" t="str">
            <v>wisuda.c@jutal.com</v>
          </cell>
          <cell r="W998" t="str">
            <v>21-Apr-2026 14:34:46</v>
          </cell>
          <cell r="X998" t="str">
            <v>Jumpol Sudjitjul</v>
          </cell>
          <cell r="Y998" t="str">
            <v>28-Apr-2026</v>
          </cell>
          <cell r="Z998" t="str">
            <v>24-Apr-2026 11:29:56</v>
          </cell>
          <cell r="AA998" t="str">
            <v>Sompop Singhatiraj</v>
          </cell>
          <cell r="AB998" t="str">
            <v>30-Apr-2026</v>
          </cell>
          <cell r="AC998" t="str">
            <v>24-Apr-2026 17:37:19</v>
          </cell>
          <cell r="AD998" t="str">
            <v>Pornlert Wanaphattharaphan</v>
          </cell>
          <cell r="AE998" t="str">
            <v>05-May-2026</v>
          </cell>
          <cell r="AF998" t="str">
            <v>29-Apr-2026 22:56:06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06-May-2026</v>
          </cell>
          <cell r="AK998" t="str">
            <v>30-Apr-2026 08:41:16</v>
          </cell>
          <cell r="AL998" t="str">
            <v>30-Apr-2026 01:53:50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MM-ZTK-1F-ZWP21-STR-DWG-2122</v>
          </cell>
          <cell r="C999" t="str">
            <v>ZWP21 JACKET - HORIZONTAL FRAMING PLAN AT EL(-) 149000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ZWP21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21-Apr-2026 10:38:44</v>
          </cell>
          <cell r="V999" t="str">
            <v>wisuda.c@jutal.com</v>
          </cell>
          <cell r="W999" t="str">
            <v>21-Apr-2026 14:35:04</v>
          </cell>
          <cell r="X999" t="str">
            <v>Jumpol Sudjitjul</v>
          </cell>
          <cell r="Y999" t="str">
            <v>28-Apr-2026</v>
          </cell>
          <cell r="Z999" t="str">
            <v>24-Apr-2026 11:30:46</v>
          </cell>
          <cell r="AA999" t="str">
            <v>Sompop Singhatiraj</v>
          </cell>
          <cell r="AB999" t="str">
            <v>30-Apr-2026</v>
          </cell>
          <cell r="AC999" t="str">
            <v>24-Apr-2026 17:37:29</v>
          </cell>
          <cell r="AD999" t="str">
            <v>Pornlert Wanaphattharaphan</v>
          </cell>
          <cell r="AE999" t="str">
            <v>05-May-2026</v>
          </cell>
          <cell r="AF999" t="str">
            <v>29-Apr-2026 23:00:53</v>
          </cell>
          <cell r="AG999" t="str">
            <v>AWC</v>
          </cell>
          <cell r="AH999" t="str">
            <v>Approved with Comment</v>
          </cell>
          <cell r="AI999" t="str">
            <v>Jumpol Sudjitjul</v>
          </cell>
          <cell r="AJ999" t="str">
            <v>06-May-2026</v>
          </cell>
          <cell r="AK999" t="str">
            <v>30-Apr-2026 09:17:12</v>
          </cell>
          <cell r="AL999" t="str">
            <v>30-Apr-2026 02:52:16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MM-ZTK-1F-ZWP21-STR-DWG-2123</v>
          </cell>
          <cell r="C1000" t="str">
            <v>ZWP21 JACKET - FRAMING SECTIONS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ZWP21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21-Apr-2026 10:39:08</v>
          </cell>
          <cell r="V1000" t="str">
            <v>wisuda.c@jutal.com</v>
          </cell>
          <cell r="W1000" t="str">
            <v>21-Apr-2026 14:35:18</v>
          </cell>
          <cell r="X1000" t="str">
            <v>Jumpol Sudjitjul</v>
          </cell>
          <cell r="Y1000" t="str">
            <v>28-Apr-2026</v>
          </cell>
          <cell r="Z1000" t="str">
            <v/>
          </cell>
          <cell r="AA1000" t="str">
            <v>Sompop Singhatiraj</v>
          </cell>
          <cell r="AB1000" t="str">
            <v>30-Apr-2026</v>
          </cell>
          <cell r="AC1000" t="str">
            <v>23-Apr-2026 16:14:09</v>
          </cell>
          <cell r="AD1000" t="str">
            <v>Pornlert Wanaphattharaphan</v>
          </cell>
          <cell r="AE1000" t="str">
            <v>05-May-2026</v>
          </cell>
          <cell r="AF1000" t="str">
            <v>23-Apr-2026 18:31:50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06-May-2026</v>
          </cell>
          <cell r="AK1000" t="str">
            <v>24-Apr-2026 09:02:59</v>
          </cell>
          <cell r="AL1000" t="str">
            <v>24-Apr-2026 03:00:36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MM-ZTK-1F-ZWP21-STR-DWG-2130</v>
          </cell>
          <cell r="C1001" t="str">
            <v>ZWP21 JACKET - LAUNCH CRADLE GENERAL ARRANGEMENT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ZWP21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05-May-2026 19:05:16</v>
          </cell>
          <cell r="V1001" t="str">
            <v>wisuda.c@jutal.com</v>
          </cell>
          <cell r="W1001" t="str">
            <v>06-May-2026 10:00:56</v>
          </cell>
          <cell r="X1001" t="str">
            <v>Jumpol Sudjitjul</v>
          </cell>
          <cell r="Y1001" t="str">
            <v>13-May-2026</v>
          </cell>
          <cell r="Z1001" t="str">
            <v/>
          </cell>
          <cell r="AA1001" t="str">
            <v>Sompop Singhatiraj</v>
          </cell>
          <cell r="AB1001" t="str">
            <v>15-May-2026</v>
          </cell>
          <cell r="AC1001" t="str">
            <v>16-May-2026 13:46:27</v>
          </cell>
          <cell r="AD1001" t="str">
            <v>Pornlert Wanaphattharaphan</v>
          </cell>
          <cell r="AE1001" t="str">
            <v>18-May-2026</v>
          </cell>
          <cell r="AF1001" t="str">
            <v>19-May-2026 00:28:31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  <cell r="AJ1001" t="str">
            <v>19-May-2026</v>
          </cell>
          <cell r="AK1001" t="str">
            <v>19-May-2026 10:29:33</v>
          </cell>
          <cell r="AL1001" t="str">
            <v>19-May-2026 04:44:57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MM-ZTK-1F-ZWP21-STR-DWG-2131</v>
          </cell>
          <cell r="C1002" t="str">
            <v>ZWP21 JACKET - LAUNCH CRADLE DETAILS - SHEET 1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ZWP21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05-May-2026 19:05:40</v>
          </cell>
          <cell r="V1002" t="str">
            <v>wisuda.c@jutal.com</v>
          </cell>
          <cell r="W1002" t="str">
            <v>06-May-2026 10:01:19</v>
          </cell>
          <cell r="X1002" t="str">
            <v>Jumpol Sudjitjul</v>
          </cell>
          <cell r="Y1002" t="str">
            <v>13-May-2026</v>
          </cell>
          <cell r="Z1002" t="str">
            <v/>
          </cell>
          <cell r="AA1002" t="str">
            <v>Sompop Singhatiraj</v>
          </cell>
          <cell r="AB1002" t="str">
            <v>15-May-2026</v>
          </cell>
          <cell r="AC1002" t="str">
            <v>16-May-2026 13:47:49</v>
          </cell>
          <cell r="AD1002" t="str">
            <v>Pornlert Wanaphattharaphan</v>
          </cell>
          <cell r="AE1002" t="str">
            <v>18-May-2026</v>
          </cell>
          <cell r="AF1002" t="str">
            <v>19-May-2026 00:27:33</v>
          </cell>
          <cell r="AG1002" t="str">
            <v>AWC</v>
          </cell>
          <cell r="AH1002" t="str">
            <v>Approved with Comment</v>
          </cell>
          <cell r="AI1002" t="str">
            <v>Jumpol Sudjitjul</v>
          </cell>
          <cell r="AJ1002" t="str">
            <v>19-May-2026</v>
          </cell>
          <cell r="AK1002" t="str">
            <v>19-May-2026 10:33:37</v>
          </cell>
          <cell r="AL1002" t="str">
            <v>19-May-2026 04:47:24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MM-ZTK-1F-ZWP21-STR-DWG-2132</v>
          </cell>
          <cell r="C1003" t="str">
            <v>ZWP21 JACKET - LAUNCH CRADLE DETAILS - SHEET 2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ZWP21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05-May-2026 19:06:04</v>
          </cell>
          <cell r="V1003" t="str">
            <v>wisuda.c@jutal.com</v>
          </cell>
          <cell r="W1003" t="str">
            <v>06-May-2026 10:01:34</v>
          </cell>
          <cell r="X1003" t="str">
            <v>Jumpol Sudjitjul</v>
          </cell>
          <cell r="Y1003" t="str">
            <v>13-May-2026</v>
          </cell>
          <cell r="Z1003" t="str">
            <v/>
          </cell>
          <cell r="AA1003" t="str">
            <v>Sompop Singhatiraj</v>
          </cell>
          <cell r="AB1003" t="str">
            <v>15-May-2026</v>
          </cell>
          <cell r="AC1003" t="str">
            <v>16-May-2026 13:52:27</v>
          </cell>
          <cell r="AD1003" t="str">
            <v>Pornlert Wanaphattharaphan</v>
          </cell>
          <cell r="AE1003" t="str">
            <v>18-May-2026</v>
          </cell>
          <cell r="AF1003" t="str">
            <v>19-May-2026 00:30:24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  <cell r="AJ1003" t="str">
            <v>19-May-2026</v>
          </cell>
          <cell r="AK1003" t="str">
            <v>19-May-2026 10:34:46</v>
          </cell>
          <cell r="AL1003" t="str">
            <v>19-May-2026 04:51:15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MM-ZTK-1F-ZWP21-STR-DWG-2133</v>
          </cell>
          <cell r="C1004" t="str">
            <v>ZWP21 JACKET - LAUNCH CRADLE AND VERTICAL FRAMING INTERNAL RING STIFFENER DETAILS - SHEET 1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ZWP21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05-May-2026 19:06:29</v>
          </cell>
          <cell r="V1004" t="str">
            <v>wisuda.c@jutal.com</v>
          </cell>
          <cell r="W1004" t="str">
            <v>06-May-2026 10:01:48</v>
          </cell>
          <cell r="X1004" t="str">
            <v>Jumpol Sudjitjul</v>
          </cell>
          <cell r="Y1004" t="str">
            <v>13-May-2026</v>
          </cell>
          <cell r="Z1004" t="str">
            <v>17-May-2026 06:56:55</v>
          </cell>
          <cell r="AA1004" t="str">
            <v>Sompop Singhatiraj</v>
          </cell>
          <cell r="AB1004" t="str">
            <v>15-May-2026</v>
          </cell>
          <cell r="AC1004" t="str">
            <v>16-May-2026 13:48:54</v>
          </cell>
          <cell r="AD1004" t="str">
            <v>Pornlert Wanaphattharaphan</v>
          </cell>
          <cell r="AE1004" t="str">
            <v>18-May-2026</v>
          </cell>
          <cell r="AF1004" t="str">
            <v>21-May-2026 23:15:42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19-May-2026</v>
          </cell>
          <cell r="AK1004" t="str">
            <v>22-May-2026 08:41:06</v>
          </cell>
          <cell r="AL1004" t="str">
            <v>22-May-2026 09:26:04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MM-ZTK-1F-ZWP21-STR-DWG-2134</v>
          </cell>
          <cell r="C1005" t="str">
            <v>ZWP21 JACKET - LAUNCH CRADLE AND VERTICAL FRAMING INTERNAL RING STIFFENER DETAILS - SHEET 2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ZWP21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05-May-2026 19:06:54</v>
          </cell>
          <cell r="V1005" t="str">
            <v>wisuda.c@jutal.com</v>
          </cell>
          <cell r="W1005" t="str">
            <v>06-May-2026 10:05:29</v>
          </cell>
          <cell r="X1005" t="str">
            <v>Jumpol Sudjitjul</v>
          </cell>
          <cell r="Y1005" t="str">
            <v>13-May-2026</v>
          </cell>
          <cell r="Z1005" t="str">
            <v/>
          </cell>
          <cell r="AA1005" t="str">
            <v>Sompop Singhatiraj</v>
          </cell>
          <cell r="AB1005" t="str">
            <v>15-May-2026</v>
          </cell>
          <cell r="AC1005" t="str">
            <v>16-May-2026 13:52:41</v>
          </cell>
          <cell r="AD1005" t="str">
            <v>Pornlert Wanaphattharaphan</v>
          </cell>
          <cell r="AE1005" t="str">
            <v>18-May-2026</v>
          </cell>
          <cell r="AF1005" t="str">
            <v>19-May-2026 00:25:59</v>
          </cell>
          <cell r="AG1005" t="str">
            <v>AWC</v>
          </cell>
          <cell r="AH1005" t="str">
            <v>Approved with Comment</v>
          </cell>
          <cell r="AI1005" t="str">
            <v>Jumpol Sudjitjul</v>
          </cell>
          <cell r="AJ1005" t="str">
            <v>19-May-2026</v>
          </cell>
          <cell r="AK1005" t="str">
            <v>19-May-2026 10:16:10</v>
          </cell>
          <cell r="AL1005" t="str">
            <v>19-May-2026 11:33:21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MM-ZTK-1F-ZWP21-STR-DWG-2135</v>
          </cell>
          <cell r="C1006" t="str">
            <v>ZWP21 JACKET - LAUNCH CRADLE AND VERTICAL FRAMING INTERNAL RING STIFFENER DETAILS - SHEET 3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ZWP21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DWG</v>
          </cell>
          <cell r="O1006" t="str">
            <v>General Drawing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05-May-2026 19:07:16</v>
          </cell>
          <cell r="V1006" t="str">
            <v>wisuda.c@jutal.com</v>
          </cell>
          <cell r="W1006" t="str">
            <v>06-May-2026 10:05:44</v>
          </cell>
          <cell r="X1006" t="str">
            <v>Jumpol Sudjitjul</v>
          </cell>
          <cell r="Y1006" t="str">
            <v>13-May-2026</v>
          </cell>
          <cell r="Z1006" t="str">
            <v/>
          </cell>
          <cell r="AA1006" t="str">
            <v>Sompop Singhatiraj</v>
          </cell>
          <cell r="AB1006" t="str">
            <v>15-May-2026</v>
          </cell>
          <cell r="AC1006" t="str">
            <v>16-May-2026 13:50:03</v>
          </cell>
          <cell r="AD1006" t="str">
            <v>Pornlert Wanaphattharaphan</v>
          </cell>
          <cell r="AE1006" t="str">
            <v>18-May-2026</v>
          </cell>
          <cell r="AF1006" t="str">
            <v>21-May-2026 23:13:16</v>
          </cell>
          <cell r="AG1006" t="str">
            <v>AWC</v>
          </cell>
          <cell r="AH1006" t="str">
            <v>Approved with Comment</v>
          </cell>
          <cell r="AI1006" t="str">
            <v>Jumpol Sudjitjul</v>
          </cell>
          <cell r="AJ1006" t="str">
            <v>19-May-2026</v>
          </cell>
          <cell r="AK1006" t="str">
            <v>22-May-2026 08:43:23</v>
          </cell>
          <cell r="AL1006" t="str">
            <v>22-May-2026 09:27:17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MM-ZTK-1F-ZWP21-STR-DWG-2136</v>
          </cell>
          <cell r="C1007" t="str">
            <v>ZWP21 JACKET - LAUNCH CRADLE AND VERTICAL FRAMING INTERNAL RING STIFFENER DETAILS - SHEET 4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ZWP21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DWG</v>
          </cell>
          <cell r="O1007" t="str">
            <v>General Drawing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05-May-2026 19:07:39</v>
          </cell>
          <cell r="V1007" t="str">
            <v>wisuda.c@jutal.com</v>
          </cell>
          <cell r="W1007" t="str">
            <v>06-May-2026 10:05:56</v>
          </cell>
          <cell r="X1007" t="str">
            <v>Jumpol Sudjitjul</v>
          </cell>
          <cell r="Y1007" t="str">
            <v>13-May-2026</v>
          </cell>
          <cell r="Z1007" t="str">
            <v/>
          </cell>
          <cell r="AA1007" t="str">
            <v>Sompop Singhatiraj</v>
          </cell>
          <cell r="AB1007" t="str">
            <v>15-May-2026</v>
          </cell>
          <cell r="AC1007" t="str">
            <v>16-May-2026 13:51:07</v>
          </cell>
          <cell r="AD1007" t="str">
            <v>Pornlert Wanaphattharaphan</v>
          </cell>
          <cell r="AE1007" t="str">
            <v>18-May-2026</v>
          </cell>
          <cell r="AF1007" t="str">
            <v>19-May-2026 00:29:25</v>
          </cell>
          <cell r="AG1007" t="str">
            <v>AWC</v>
          </cell>
          <cell r="AH1007" t="str">
            <v>Approved with Comment</v>
          </cell>
          <cell r="AI1007" t="str">
            <v>Jumpol Sudjitjul</v>
          </cell>
          <cell r="AJ1007" t="str">
            <v>19-May-2026</v>
          </cell>
          <cell r="AK1007" t="str">
            <v>19-May-2026 10:47:37</v>
          </cell>
          <cell r="AL1007" t="str">
            <v>19-May-2026 11:53:44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MM-ZTK-1F-ZWP21-STR-DWG-2141</v>
          </cell>
          <cell r="C1008" t="str">
            <v>ZWP21 JACKET - PILE CLUSTER ARRANGEMENT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ZWP21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DWG</v>
          </cell>
          <cell r="O1008" t="str">
            <v>General Drawing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15-May-2026 09:31:05</v>
          </cell>
          <cell r="V1008" t="str">
            <v>wisuda.c@jutal.com</v>
          </cell>
          <cell r="W1008" t="str">
            <v>15-May-2026 11:55:44</v>
          </cell>
          <cell r="X1008" t="str">
            <v>Jumpol Sudjitjul</v>
          </cell>
          <cell r="Y1008" t="str">
            <v>22-May-2026</v>
          </cell>
          <cell r="Z1008" t="str">
            <v/>
          </cell>
          <cell r="AA1008" t="str">
            <v>Sompop Singhatiraj</v>
          </cell>
          <cell r="AB1008" t="str">
            <v>26-May-2026</v>
          </cell>
          <cell r="AC1008" t="str">
            <v>20-May-2026 12:06:11</v>
          </cell>
          <cell r="AD1008" t="str">
            <v>Pornlert Wanaphattharaphan</v>
          </cell>
          <cell r="AE1008" t="str">
            <v>27-May-2026</v>
          </cell>
          <cell r="AF1008" t="str">
            <v>22-May-2026 00:29:38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  <cell r="AJ1008" t="str">
            <v>28-May-2026</v>
          </cell>
          <cell r="AK1008" t="str">
            <v>22-May-2026 08:23:48</v>
          </cell>
          <cell r="AL1008" t="str">
            <v>22-May-2026 02:00:06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MM-ZTK-1F-ZWP21-STR-DWG-2142</v>
          </cell>
          <cell r="C1009" t="str">
            <v>ZWP21 JACKET - PILE SLEEVE DETAILS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ZWP21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DWG</v>
          </cell>
          <cell r="O1009" t="str">
            <v>General Drawing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15-May-2026 09:31:30</v>
          </cell>
          <cell r="V1009" t="str">
            <v>wisuda.c@jutal.com</v>
          </cell>
          <cell r="W1009" t="str">
            <v>15-May-2026 11:55:47</v>
          </cell>
          <cell r="X1009" t="str">
            <v>Jumpol Sudjitjul</v>
          </cell>
          <cell r="Y1009" t="str">
            <v>22-May-2026</v>
          </cell>
          <cell r="Z1009" t="str">
            <v/>
          </cell>
          <cell r="AA1009" t="str">
            <v>Sompop Singhatiraj</v>
          </cell>
          <cell r="AB1009" t="str">
            <v>26-May-2026</v>
          </cell>
          <cell r="AC1009" t="str">
            <v>20-May-2026 11:59:49</v>
          </cell>
          <cell r="AD1009" t="str">
            <v>Pornlert Wanaphattharaphan</v>
          </cell>
          <cell r="AE1009" t="str">
            <v>27-May-2026</v>
          </cell>
          <cell r="AF1009" t="str">
            <v>22-May-2026 00:24:13</v>
          </cell>
          <cell r="AG1009" t="str">
            <v>AWC</v>
          </cell>
          <cell r="AH1009" t="str">
            <v>Approved with Comment</v>
          </cell>
          <cell r="AI1009" t="str">
            <v>Jumpol Sudjitjul</v>
          </cell>
          <cell r="AJ1009" t="str">
            <v>28-May-2026</v>
          </cell>
          <cell r="AK1009" t="str">
            <v>22-May-2026 08:22:35</v>
          </cell>
          <cell r="AL1009" t="str">
            <v>22-May-2026 01:57:30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MM-ZTK-1F-ZWP21-STR-DWG-2143</v>
          </cell>
          <cell r="C1010" t="str">
            <v>ZWP21 JACKET - SKIRT SLEEVE MARKING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ZWP21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DWG</v>
          </cell>
          <cell r="O1010" t="str">
            <v>General Drawing</v>
          </cell>
          <cell r="P1010" t="str">
            <v>0</v>
          </cell>
          <cell r="Q1010" t="str">
            <v>Submitted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15-May-2026 09:31:54</v>
          </cell>
          <cell r="V1010" t="str">
            <v>wisuda.c@jutal.com</v>
          </cell>
          <cell r="W1010" t="str">
            <v>15-May-2026 11:55:46</v>
          </cell>
          <cell r="X1010" t="str">
            <v>Jumpol Sudjitjul</v>
          </cell>
          <cell r="Y1010" t="str">
            <v>22-May-2026</v>
          </cell>
          <cell r="Z1010" t="str">
            <v/>
          </cell>
          <cell r="AA1010" t="str">
            <v>Sompop Singhatiraj</v>
          </cell>
          <cell r="AB1010" t="str">
            <v>26-May-2026</v>
          </cell>
          <cell r="AC1010" t="str">
            <v>20-May-2026 12:00:59</v>
          </cell>
          <cell r="AD1010" t="str">
            <v>Pornlert Wanaphattharaphan</v>
          </cell>
          <cell r="AE1010" t="str">
            <v>27-May-2026</v>
          </cell>
          <cell r="AF1010" t="str">
            <v>22-May-2026 00:28:53</v>
          </cell>
          <cell r="AG1010" t="str">
            <v>AWC-C</v>
          </cell>
          <cell r="AH1010" t="str">
            <v>Approved with Comment (Proceed to Rev.C)</v>
          </cell>
          <cell r="AI1010" t="str">
            <v>Jumpol Sudjitjul</v>
          </cell>
          <cell r="AJ1010" t="str">
            <v>28-May-2026</v>
          </cell>
          <cell r="AK1010" t="str">
            <v>22-May-2026 08:52:23</v>
          </cell>
          <cell r="AL1010" t="str">
            <v>22-May-2026 02:38:44</v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MM-ZTK-1F-ZWP21-STR-DWG-2144</v>
          </cell>
          <cell r="C1011" t="str">
            <v>ZWP21 JACKET - PILE MAKE-UP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ZWP21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DWG</v>
          </cell>
          <cell r="O1011" t="str">
            <v>General Drawing</v>
          </cell>
          <cell r="P1011" t="str">
            <v>0</v>
          </cell>
          <cell r="Q1011" t="str">
            <v>Submitted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06-May-2026 16:34:46</v>
          </cell>
          <cell r="V1011" t="str">
            <v>wisuda.c@jutal.com</v>
          </cell>
          <cell r="W1011" t="str">
            <v>06-May-2026 17:16:15</v>
          </cell>
          <cell r="X1011" t="str">
            <v>Jumpol Sudjitjul</v>
          </cell>
          <cell r="Y1011" t="str">
            <v>14-May-2026</v>
          </cell>
          <cell r="Z1011" t="str">
            <v/>
          </cell>
          <cell r="AA1011" t="str">
            <v>Sompop Singhatiraj</v>
          </cell>
          <cell r="AB1011" t="str">
            <v>18-May-2026</v>
          </cell>
          <cell r="AC1011" t="str">
            <v>16-May-2026 10:37:46</v>
          </cell>
          <cell r="AD1011" t="str">
            <v>Pornlert Wanaphattharaphan</v>
          </cell>
          <cell r="AE1011" t="str">
            <v>19-May-2026</v>
          </cell>
          <cell r="AF1011" t="str">
            <v>19-May-2026 00:31:16</v>
          </cell>
          <cell r="AG1011" t="str">
            <v>AWC</v>
          </cell>
          <cell r="AH1011" t="str">
            <v>Approved with Comment</v>
          </cell>
          <cell r="AI1011" t="str">
            <v>Jumpol Sudjitjul</v>
          </cell>
          <cell r="AJ1011" t="str">
            <v>20-May-2026</v>
          </cell>
          <cell r="AK1011" t="str">
            <v>19-May-2026 10:18:52</v>
          </cell>
          <cell r="AL1011" t="str">
            <v>19-May-2026 04:21:01</v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MM-ZTK-1F-ZWP21-STR-DWG-2145</v>
          </cell>
          <cell r="C1012" t="str">
            <v>ZWP21 JACKET - PILE MARKING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ZWP21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Submitted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14-Aug-2026 17:31:19</v>
          </cell>
          <cell r="V1012" t="str">
            <v>wisuda.c@jutal.com</v>
          </cell>
          <cell r="W1012" t="str">
            <v>14-Aug-2026 17:41:31</v>
          </cell>
          <cell r="X1012" t="str">
            <v>Jumpol Sudjitjul</v>
          </cell>
          <cell r="Y1012" t="str">
            <v>24-Aug-2026</v>
          </cell>
          <cell r="Z1012" t="str">
            <v/>
          </cell>
          <cell r="AA1012" t="str">
            <v>Sompop Singhatiraj</v>
          </cell>
          <cell r="AB1012" t="str">
            <v>26-Aug-2026</v>
          </cell>
          <cell r="AC1012" t="str">
            <v>21-Aug-2026 10:20:24</v>
          </cell>
          <cell r="AD1012" t="str">
            <v>Pornlert Wanaphattharaphan</v>
          </cell>
          <cell r="AE1012" t="str">
            <v>27-Aug-2026</v>
          </cell>
          <cell r="AF1012" t="str">
            <v>23-Aug-2026 23:26:10</v>
          </cell>
          <cell r="AG1012" t="str">
            <v>AWC-C</v>
          </cell>
          <cell r="AH1012" t="str">
            <v>Approved with Comment (Proceed to Rev.C)</v>
          </cell>
          <cell r="AI1012" t="str">
            <v>Jumpol Sudjitjul</v>
          </cell>
          <cell r="AJ1012" t="str">
            <v>28-Aug-2026</v>
          </cell>
          <cell r="AK1012" t="str">
            <v>24-Aug-2026 18:21:08</v>
          </cell>
          <cell r="AL1012" t="str">
            <v>24-Aug-2026 11:41:24</v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MM-ZTK-1F-ZWP21-STR-DWG-2200</v>
          </cell>
          <cell r="C1013" t="str">
            <v>ZWP21 JACKET - HYDROSTATIC RING DETAILS - SHEET 1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ZWP21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19-May-2026 13:31:47</v>
          </cell>
          <cell r="V1013" t="str">
            <v>wisuda.c@jutal.com</v>
          </cell>
          <cell r="W1013" t="str">
            <v>19-May-2026 13:38:41</v>
          </cell>
          <cell r="X1013" t="str">
            <v>Jumpol Sudjitjul</v>
          </cell>
          <cell r="Y1013" t="str">
            <v>26-May-2026</v>
          </cell>
          <cell r="Z1013" t="str">
            <v/>
          </cell>
          <cell r="AA1013" t="str">
            <v>Sompop Singhatiraj</v>
          </cell>
          <cell r="AB1013" t="str">
            <v>28-May-2026</v>
          </cell>
          <cell r="AC1013" t="str">
            <v>25-May-2026 16:00:21</v>
          </cell>
          <cell r="AD1013" t="str">
            <v>Pornlert Wanaphattharaphan</v>
          </cell>
          <cell r="AE1013" t="str">
            <v>29-May-2026</v>
          </cell>
          <cell r="AF1013" t="str">
            <v>25-May-2026 20:48:26</v>
          </cell>
          <cell r="AG1013" t="str">
            <v>AWC</v>
          </cell>
          <cell r="AH1013" t="str">
            <v>Approved with Comment</v>
          </cell>
          <cell r="AI1013" t="str">
            <v>Jumpol Sudjitjul</v>
          </cell>
          <cell r="AJ1013" t="str">
            <v>02-Jun-2026</v>
          </cell>
          <cell r="AK1013" t="str">
            <v>25-May-2026 21:15:48</v>
          </cell>
          <cell r="AL1013" t="str">
            <v>25-May-2026 21:31:35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MM-ZTK-1F-ZWP21-STR-DWG-2201</v>
          </cell>
          <cell r="C1014" t="str">
            <v>ZWP21 JACKET - HYDROSTATIC RING DETAILS - SHEET 2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ZWP21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19-May-2026 13:32:33</v>
          </cell>
          <cell r="V1014" t="str">
            <v>wisuda.c@jutal.com</v>
          </cell>
          <cell r="W1014" t="str">
            <v>19-May-2026 13:39:07</v>
          </cell>
          <cell r="X1014" t="str">
            <v>Jumpol Sudjitjul</v>
          </cell>
          <cell r="Y1014" t="str">
            <v>26-May-2026</v>
          </cell>
          <cell r="Z1014" t="str">
            <v/>
          </cell>
          <cell r="AA1014" t="str">
            <v>Sompop Singhatiraj</v>
          </cell>
          <cell r="AB1014" t="str">
            <v>28-May-2026</v>
          </cell>
          <cell r="AC1014" t="str">
            <v>25-May-2026 16:01:40</v>
          </cell>
          <cell r="AD1014" t="str">
            <v>Pornlert Wanaphattharaphan</v>
          </cell>
          <cell r="AE1014" t="str">
            <v>29-May-2026</v>
          </cell>
          <cell r="AF1014" t="str">
            <v>25-May-2026 20:49:53</v>
          </cell>
          <cell r="AG1014" t="str">
            <v>AWC</v>
          </cell>
          <cell r="AH1014" t="str">
            <v>Approved with Comment</v>
          </cell>
          <cell r="AI1014" t="str">
            <v>Jumpol Sudjitjul</v>
          </cell>
          <cell r="AJ1014" t="str">
            <v>02-Jun-2026</v>
          </cell>
          <cell r="AK1014" t="str">
            <v>25-May-2026 21:15:37</v>
          </cell>
          <cell r="AL1014" t="str">
            <v>25-May-2026 21:30:16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MM-ZTK-1F-ZWP21-STR-DWG-2241</v>
          </cell>
          <cell r="C1015" t="str">
            <v>ZWP21 JACKET - RISER PROTECTOR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ZWP21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11-Jun-2026 18:12:40</v>
          </cell>
          <cell r="V1015" t="str">
            <v>wisuda.c@jutal.com</v>
          </cell>
          <cell r="W1015" t="str">
            <v>12-Jun-2026 09:48:54</v>
          </cell>
          <cell r="X1015" t="str">
            <v>Jumpol Sudjitjul</v>
          </cell>
          <cell r="Y1015" t="str">
            <v>19-Jun-2026</v>
          </cell>
          <cell r="Z1015" t="str">
            <v/>
          </cell>
          <cell r="AA1015" t="str">
            <v>Sompop Singhatiraj</v>
          </cell>
          <cell r="AB1015" t="str">
            <v>23-Jun-2026</v>
          </cell>
          <cell r="AC1015" t="str">
            <v>15-Jun-2026 15:58:01</v>
          </cell>
          <cell r="AD1015" t="str">
            <v>Pornlert Wanaphattharaphan</v>
          </cell>
          <cell r="AE1015" t="str">
            <v>24-Jun-2026</v>
          </cell>
          <cell r="AF1015" t="str">
            <v>18-Jun-2026 19:57:56</v>
          </cell>
          <cell r="AG1015" t="str">
            <v>AWC-C</v>
          </cell>
          <cell r="AH1015" t="str">
            <v>Approved with Comment (Proceed to Rev.C)</v>
          </cell>
          <cell r="AI1015" t="str">
            <v>Jumpol Sudjitjul</v>
          </cell>
          <cell r="AJ1015" t="str">
            <v>25-Jun-2026</v>
          </cell>
          <cell r="AK1015" t="str">
            <v>19-Jun-2026 08:57:28</v>
          </cell>
          <cell r="AL1015" t="str">
            <v>19-Jun-2026 02:44:19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MM-ZTK-1F-ZWP21-STR-DWG-2300</v>
          </cell>
          <cell r="C1016" t="str">
            <v>ZWP21 JACKET - CASING GUIDE ARRANGEMENT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ZWP21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11-Jun-2026 18:13:04</v>
          </cell>
          <cell r="V1016" t="str">
            <v>wisuda.c@jutal.com</v>
          </cell>
          <cell r="W1016" t="str">
            <v>12-Jun-2026 10:29:19</v>
          </cell>
          <cell r="X1016" t="str">
            <v>Jumpol Sudjitjul</v>
          </cell>
          <cell r="Y1016" t="str">
            <v>19-Jun-2026</v>
          </cell>
          <cell r="Z1016" t="str">
            <v/>
          </cell>
          <cell r="AA1016" t="str">
            <v>Sompop Singhatiraj</v>
          </cell>
          <cell r="AB1016" t="str">
            <v>23-Jun-2026</v>
          </cell>
          <cell r="AC1016" t="str">
            <v>15-Jun-2026 15:15:49</v>
          </cell>
          <cell r="AD1016" t="str">
            <v>Pornlert Wanaphattharaphan</v>
          </cell>
          <cell r="AE1016" t="str">
            <v>24-Jun-2026</v>
          </cell>
          <cell r="AF1016" t="str">
            <v>18-Jun-2026 19:55:59</v>
          </cell>
          <cell r="AG1016" t="str">
            <v>AWC-C</v>
          </cell>
          <cell r="AH1016" t="str">
            <v>Approved with Comment (Proceed to Rev.C)</v>
          </cell>
          <cell r="AI1016" t="str">
            <v>Jumpol Sudjitjul</v>
          </cell>
          <cell r="AJ1016" t="str">
            <v>25-Jun-2026</v>
          </cell>
          <cell r="AK1016" t="str">
            <v>19-Jun-2026 08:57:04</v>
          </cell>
          <cell r="AL1016" t="str">
            <v>19-Jun-2026 02:41:44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MM-ZTK-1F-ZWP21-STR-DWG-2301</v>
          </cell>
          <cell r="C1017" t="str">
            <v>ZWP21 JACKET - CASING GUIDE DETAILS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ZWP21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11-Jun-2026 18:13:28</v>
          </cell>
          <cell r="V1017" t="str">
            <v>wisuda.c@jutal.com</v>
          </cell>
          <cell r="W1017" t="str">
            <v>12-Jun-2026 10:29:36</v>
          </cell>
          <cell r="X1017" t="str">
            <v>Jumpol Sudjitjul</v>
          </cell>
          <cell r="Y1017" t="str">
            <v>19-Jun-2026</v>
          </cell>
          <cell r="Z1017" t="str">
            <v/>
          </cell>
          <cell r="AA1017" t="str">
            <v>Sompop Singhatiraj</v>
          </cell>
          <cell r="AB1017" t="str">
            <v>23-Jun-2026</v>
          </cell>
          <cell r="AC1017" t="str">
            <v>15-Jun-2026 15:17:37</v>
          </cell>
          <cell r="AD1017" t="str">
            <v>Pornlert Wanaphattharaphan</v>
          </cell>
          <cell r="AE1017" t="str">
            <v>24-Jun-2026</v>
          </cell>
          <cell r="AF1017" t="str">
            <v>18-Jun-2026 19:57:01</v>
          </cell>
          <cell r="AG1017" t="str">
            <v>AWC-C</v>
          </cell>
          <cell r="AH1017" t="str">
            <v>Approved with Comment (Proceed to Rev.C)</v>
          </cell>
          <cell r="AI1017" t="str">
            <v>Jumpol Sudjitjul</v>
          </cell>
          <cell r="AJ1017" t="str">
            <v>25-Jun-2026</v>
          </cell>
          <cell r="AK1017" t="str">
            <v>19-Jun-2026 08:56:40</v>
          </cell>
          <cell r="AL1017" t="str">
            <v>19-Jun-2026 02:39:10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MM-ZTK-1F-ZWP21-STR-DWG-2311</v>
          </cell>
          <cell r="C1018" t="str">
            <v>ZWP21 JACKET - ANODE STRUCTURE AND INSTALLATION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ZWP21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29-Apr-2026 12:35:52</v>
          </cell>
          <cell r="V1018" t="str">
            <v>wisuda.c@jutal.com</v>
          </cell>
          <cell r="W1018" t="str">
            <v>29-Apr-2026 13:23:41</v>
          </cell>
          <cell r="X1018" t="str">
            <v>Jumpol Sudjitjul</v>
          </cell>
          <cell r="Y1018" t="str">
            <v>08-May-2026</v>
          </cell>
          <cell r="Z1018" t="str">
            <v>30-Apr-2026 10:11:21</v>
          </cell>
          <cell r="AA1018" t="str">
            <v>Sompop Singhatiraj</v>
          </cell>
          <cell r="AB1018" t="str">
            <v>12-May-2026</v>
          </cell>
          <cell r="AC1018" t="str">
            <v>11-May-2026 14:13:00</v>
          </cell>
          <cell r="AD1018" t="str">
            <v>Pornlert Wanaphattharaphan</v>
          </cell>
          <cell r="AE1018" t="str">
            <v>13-May-2026</v>
          </cell>
          <cell r="AF1018" t="str">
            <v>15-May-2026 00:51:19</v>
          </cell>
          <cell r="AG1018" t="str">
            <v>AWC</v>
          </cell>
          <cell r="AH1018" t="str">
            <v>Approved with Comment</v>
          </cell>
          <cell r="AI1018" t="str">
            <v>Jumpol Sudjitjul</v>
          </cell>
          <cell r="AJ1018" t="str">
            <v>14-May-2026</v>
          </cell>
          <cell r="AK1018" t="str">
            <v>15-May-2026 10:31:39</v>
          </cell>
          <cell r="AL1018" t="str">
            <v>15-May-2026 03:56:29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MM-ZTK-1F-ZWP21-STR-DWG-2312</v>
          </cell>
          <cell r="C1019" t="str">
            <v>ZWP21 JACKET - ANODE DISTRIBUTION OF VERTICAL FRAMING ROW 'A'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ZWP21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04-May-2026 11:03:16</v>
          </cell>
          <cell r="V1019" t="str">
            <v>wisuda.c@jutal.com</v>
          </cell>
          <cell r="W1019" t="str">
            <v>04-May-2026 11:21:45</v>
          </cell>
          <cell r="X1019" t="str">
            <v>Jumpol Sudjitjul</v>
          </cell>
          <cell r="Y1019" t="str">
            <v>11-May-2026</v>
          </cell>
          <cell r="Z1019" t="str">
            <v>06-May-2026 14:07:30</v>
          </cell>
          <cell r="AA1019" t="str">
            <v>Sompop Singhatiraj</v>
          </cell>
          <cell r="AB1019" t="str">
            <v>13-May-2026</v>
          </cell>
          <cell r="AC1019" t="str">
            <v>11-May-2026 14:44:40</v>
          </cell>
          <cell r="AD1019" t="str">
            <v>Pornlert Wanaphattharaphan</v>
          </cell>
          <cell r="AE1019" t="str">
            <v>14-May-2026</v>
          </cell>
          <cell r="AF1019" t="str">
            <v>18-May-2026 23:36:50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15-May-2026</v>
          </cell>
          <cell r="AK1019" t="str">
            <v>19-May-2026 10:13:21</v>
          </cell>
          <cell r="AL1019" t="str">
            <v>19-May-2026 04:19:38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MM-ZTK-1F-ZWP21-STR-DWG-2313</v>
          </cell>
          <cell r="C1020" t="str">
            <v>ZWP21 JACKET - ANODE DISTRIBUTION OF VERTICAL FRAMING ROW 'B'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ZWP21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04-May-2026 11:03:39</v>
          </cell>
          <cell r="V1020" t="str">
            <v>wisuda.c@jutal.com</v>
          </cell>
          <cell r="W1020" t="str">
            <v>04-May-2026 11:41:17</v>
          </cell>
          <cell r="X1020" t="str">
            <v>Jumpol Sudjitjul</v>
          </cell>
          <cell r="Y1020" t="str">
            <v>11-May-2026</v>
          </cell>
          <cell r="Z1020" t="str">
            <v>06-May-2026 14:10:25</v>
          </cell>
          <cell r="AA1020" t="str">
            <v>Sompop Singhatiraj</v>
          </cell>
          <cell r="AB1020" t="str">
            <v>13-May-2026</v>
          </cell>
          <cell r="AC1020" t="str">
            <v>11-May-2026 14:46:57</v>
          </cell>
          <cell r="AD1020" t="str">
            <v>Pornlert Wanaphattharaphan</v>
          </cell>
          <cell r="AE1020" t="str">
            <v>14-May-2026</v>
          </cell>
          <cell r="AF1020" t="str">
            <v>18-May-2026 23:37:16</v>
          </cell>
          <cell r="AG1020" t="str">
            <v>AWC</v>
          </cell>
          <cell r="AH1020" t="str">
            <v>Approved with Comment</v>
          </cell>
          <cell r="AI1020" t="str">
            <v>Jumpol Sudjitjul</v>
          </cell>
          <cell r="AJ1020" t="str">
            <v>15-May-2026</v>
          </cell>
          <cell r="AK1020" t="str">
            <v>19-May-2026 10:47:34</v>
          </cell>
          <cell r="AL1020" t="str">
            <v>19-May-2026 04:52:26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MM-ZTK-1F-ZWP21-STR-DWG-2314</v>
          </cell>
          <cell r="C1021" t="str">
            <v>ZWP21 JACKET - ANODE DISTRIBUTION OF VERTICAL FRAMING ROW '1' &amp; '1.1'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ZWP21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04-May-2026 11:04:02</v>
          </cell>
          <cell r="V1021" t="str">
            <v>wisuda.c@jutal.com</v>
          </cell>
          <cell r="W1021" t="str">
            <v>04-May-2026 11:41:29</v>
          </cell>
          <cell r="X1021" t="str">
            <v>Jumpol Sudjitjul</v>
          </cell>
          <cell r="Y1021" t="str">
            <v>11-May-2026</v>
          </cell>
          <cell r="Z1021" t="str">
            <v>06-May-2026 14:12:40</v>
          </cell>
          <cell r="AA1021" t="str">
            <v>Sompop Singhatiraj</v>
          </cell>
          <cell r="AB1021" t="str">
            <v>13-May-2026</v>
          </cell>
          <cell r="AC1021" t="str">
            <v>11-May-2026 14:47:08</v>
          </cell>
          <cell r="AD1021" t="str">
            <v>Pornlert Wanaphattharaphan</v>
          </cell>
          <cell r="AE1021" t="str">
            <v>14-May-2026</v>
          </cell>
          <cell r="AF1021" t="str">
            <v>18-May-2026 23:38:25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  <cell r="AJ1021" t="str">
            <v>15-May-2026</v>
          </cell>
          <cell r="AK1021" t="str">
            <v>19-May-2026 10:33:57</v>
          </cell>
          <cell r="AL1021" t="str">
            <v>19-May-2026 04:48:41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MM-ZTK-1F-ZWP21-STR-DWG-2315</v>
          </cell>
          <cell r="C1022" t="str">
            <v>ZWP21 JACKET - ANODE DISTRIBUTION OF VERTICAL FRAMING ROW '2'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ZWP21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04-May-2026 11:04:25</v>
          </cell>
          <cell r="V1022" t="str">
            <v>wisuda.c@jutal.com</v>
          </cell>
          <cell r="W1022" t="str">
            <v>04-May-2026 11:41:42</v>
          </cell>
          <cell r="X1022" t="str">
            <v>Jumpol Sudjitjul</v>
          </cell>
          <cell r="Y1022" t="str">
            <v>11-May-2026</v>
          </cell>
          <cell r="Z1022" t="str">
            <v>06-May-2026 14:15:00</v>
          </cell>
          <cell r="AA1022" t="str">
            <v>Sompop Singhatiraj</v>
          </cell>
          <cell r="AB1022" t="str">
            <v>13-May-2026</v>
          </cell>
          <cell r="AC1022" t="str">
            <v>11-May-2026 15:53:14</v>
          </cell>
          <cell r="AD1022" t="str">
            <v>Pornlert Wanaphattharaphan</v>
          </cell>
          <cell r="AE1022" t="str">
            <v>14-May-2026</v>
          </cell>
          <cell r="AF1022" t="str">
            <v>18-May-2026 23:45:18</v>
          </cell>
          <cell r="AG1022" t="str">
            <v>AWC</v>
          </cell>
          <cell r="AH1022" t="str">
            <v>Approved with Comment</v>
          </cell>
          <cell r="AI1022" t="str">
            <v>Jumpol Sudjitjul</v>
          </cell>
          <cell r="AJ1022" t="str">
            <v>15-May-2026</v>
          </cell>
          <cell r="AK1022" t="str">
            <v>19-May-2026 10:34:34</v>
          </cell>
          <cell r="AL1022" t="str">
            <v>19-May-2026 04:50:01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MM-ZTK-1F-ZWP21-STR-DWG-2316</v>
          </cell>
          <cell r="C1023" t="str">
            <v>ZWP21 JACKET - ANODE DISTRIBUTION OF VERTICAL FRAMING LAUNCH TRUSS ROW 'AA'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ZWP21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04-May-2026 11:04:52</v>
          </cell>
          <cell r="V1023" t="str">
            <v>wisuda.c@jutal.com</v>
          </cell>
          <cell r="W1023" t="str">
            <v>04-May-2026 11:41:56</v>
          </cell>
          <cell r="X1023" t="str">
            <v>Jumpol Sudjitjul</v>
          </cell>
          <cell r="Y1023" t="str">
            <v>11-May-2026</v>
          </cell>
          <cell r="Z1023" t="str">
            <v>06-May-2026 14:17:02</v>
          </cell>
          <cell r="AA1023" t="str">
            <v>Sompop Singhatiraj</v>
          </cell>
          <cell r="AB1023" t="str">
            <v>13-May-2026</v>
          </cell>
          <cell r="AC1023" t="str">
            <v>11-May-2026 14:48:37</v>
          </cell>
          <cell r="AD1023" t="str">
            <v>Pornlert Wanaphattharaphan</v>
          </cell>
          <cell r="AE1023" t="str">
            <v>14-May-2026</v>
          </cell>
          <cell r="AF1023" t="str">
            <v>18-May-2026 23:39:33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15-May-2026</v>
          </cell>
          <cell r="AK1023" t="str">
            <v>19-May-2026 10:11:07</v>
          </cell>
          <cell r="AL1023" t="str">
            <v>19-May-2026 04:18:14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MM-ZTK-1F-ZWP21-STR-DWG-2317</v>
          </cell>
          <cell r="C1024" t="str">
            <v>ZWP21 JACKET - ANODE DISTRIBUTION OF VERTICAL FRAMING LAUNCH TRUSS ROW 'BB'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ZWP21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04-May-2026 11:05:17</v>
          </cell>
          <cell r="V1024" t="str">
            <v>wisuda.c@jutal.com</v>
          </cell>
          <cell r="W1024" t="str">
            <v>04-May-2026 12:51:36</v>
          </cell>
          <cell r="X1024" t="str">
            <v>Jumpol Sudjitjul</v>
          </cell>
          <cell r="Y1024" t="str">
            <v>11-May-2026</v>
          </cell>
          <cell r="Z1024" t="str">
            <v>06-May-2026 14:19:38</v>
          </cell>
          <cell r="AA1024" t="str">
            <v>Sompop Singhatiraj</v>
          </cell>
          <cell r="AB1024" t="str">
            <v>13-May-2026</v>
          </cell>
          <cell r="AC1024" t="str">
            <v>11-May-2026 14:48:24</v>
          </cell>
          <cell r="AD1024" t="str">
            <v>Pornlert Wanaphattharaphan</v>
          </cell>
          <cell r="AE1024" t="str">
            <v>14-May-2026</v>
          </cell>
          <cell r="AF1024" t="str">
            <v>18-May-2026 23:39:08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15-May-2026</v>
          </cell>
          <cell r="AK1024" t="str">
            <v>19-May-2026 10:04:24</v>
          </cell>
          <cell r="AL1024" t="str">
            <v>19-May-2026 04:07:32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MM-ZTK-1F-ZWP21-STR-DWG-2321</v>
          </cell>
          <cell r="C1025" t="str">
            <v>ZWP21 JACKET - ANODE DISTRIBUTION OF HORIZONTAL FRAMING PLAN AT EL(-) 14000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ZWP21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04-May-2026 11:05:42</v>
          </cell>
          <cell r="V1025" t="str">
            <v>wisuda.c@jutal.com</v>
          </cell>
          <cell r="W1025" t="str">
            <v>04-May-2026 12:52:38</v>
          </cell>
          <cell r="X1025" t="str">
            <v>Jumpol Sudjitjul</v>
          </cell>
          <cell r="Y1025" t="str">
            <v>11-May-2026</v>
          </cell>
          <cell r="Z1025" t="str">
            <v>06-May-2026 14:22:58</v>
          </cell>
          <cell r="AA1025" t="str">
            <v>Sompop Singhatiraj</v>
          </cell>
          <cell r="AB1025" t="str">
            <v>13-May-2026</v>
          </cell>
          <cell r="AC1025" t="str">
            <v>13-May-2026 09:40:16</v>
          </cell>
          <cell r="AD1025" t="str">
            <v>Pornlert Wanaphattharaphan</v>
          </cell>
          <cell r="AE1025" t="str">
            <v>14-May-2026</v>
          </cell>
          <cell r="AF1025" t="str">
            <v>19-May-2026 00:01:28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15-May-2026</v>
          </cell>
          <cell r="AK1025" t="str">
            <v>19-May-2026 10:32:34</v>
          </cell>
          <cell r="AL1025" t="str">
            <v>19-May-2026 04:46:12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MM-ZTK-1F-ZWP21-STR-DWG-2322</v>
          </cell>
          <cell r="C1026" t="str">
            <v>ZWP21 JACKET - ANODE DISTRIBUTION OF HORIZONTAL FRAMING PLAN AT EL(-) 26000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ZWP21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04-May-2026 11:06:04</v>
          </cell>
          <cell r="V1026" t="str">
            <v>wisuda.c@jutal.com</v>
          </cell>
          <cell r="W1026" t="str">
            <v>04-May-2026 11:46:17</v>
          </cell>
          <cell r="X1026" t="str">
            <v>Jumpol Sudjitjul</v>
          </cell>
          <cell r="Y1026" t="str">
            <v>11-May-2026</v>
          </cell>
          <cell r="Z1026" t="str">
            <v>06-May-2026 14:25:19</v>
          </cell>
          <cell r="AA1026" t="str">
            <v>Sompop Singhatiraj</v>
          </cell>
          <cell r="AB1026" t="str">
            <v>13-May-2026</v>
          </cell>
          <cell r="AC1026" t="str">
            <v>13-May-2026 09:40:24</v>
          </cell>
          <cell r="AD1026" t="str">
            <v>Pornlert Wanaphattharaphan</v>
          </cell>
          <cell r="AE1026" t="str">
            <v>14-May-2026</v>
          </cell>
          <cell r="AF1026" t="str">
            <v>19-May-2026 00:01:59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  <cell r="AJ1026" t="str">
            <v>15-May-2026</v>
          </cell>
          <cell r="AK1026" t="str">
            <v>19-May-2026 10:28:50</v>
          </cell>
          <cell r="AL1026" t="str">
            <v>19-May-2026 04:43:45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MM-ZTK-1F-ZWP21-STR-DWG-2323</v>
          </cell>
          <cell r="C1027" t="str">
            <v>ZWP21 JACKET - ANODE DISTRIBUTION OF HORIZONTAL FRAMING PLAN AT EL(-) 38000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ZWP21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04-May-2026 11:06:27</v>
          </cell>
          <cell r="V1027" t="str">
            <v>wisuda.c@jutal.com</v>
          </cell>
          <cell r="W1027" t="str">
            <v>04-May-2026 11:46:29</v>
          </cell>
          <cell r="X1027" t="str">
            <v>Jumpol Sudjitjul</v>
          </cell>
          <cell r="Y1027" t="str">
            <v>11-May-2026</v>
          </cell>
          <cell r="Z1027" t="str">
            <v>06-May-2026 14:27:16</v>
          </cell>
          <cell r="AA1027" t="str">
            <v>Sompop Singhatiraj</v>
          </cell>
          <cell r="AB1027" t="str">
            <v>13-May-2026</v>
          </cell>
          <cell r="AC1027" t="str">
            <v>13-May-2026 09:40:34</v>
          </cell>
          <cell r="AD1027" t="str">
            <v>Pornlert Wanaphattharaphan</v>
          </cell>
          <cell r="AE1027" t="str">
            <v>14-May-2026</v>
          </cell>
          <cell r="AF1027" t="str">
            <v>19-May-2026 00:02:25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15-May-2026</v>
          </cell>
          <cell r="AK1027" t="str">
            <v>19-May-2026 10:26:41</v>
          </cell>
          <cell r="AL1027" t="str">
            <v>19-May-2026 04:41:25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MM-ZTK-1F-ZWP21-STR-DWG-2324</v>
          </cell>
          <cell r="C1028" t="str">
            <v>ZWP21 JACKET - ANODE DISTRIBUTION OF HORIZONTAL FRAMING PLAN AT EL(-) 52000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ZWP21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04-May-2026 11:06:52</v>
          </cell>
          <cell r="V1028" t="str">
            <v>wisuda.c@jutal.com</v>
          </cell>
          <cell r="W1028" t="str">
            <v>04-May-2026 11:46:41</v>
          </cell>
          <cell r="X1028" t="str">
            <v>Jumpol Sudjitjul</v>
          </cell>
          <cell r="Y1028" t="str">
            <v>11-May-2026</v>
          </cell>
          <cell r="Z1028" t="str">
            <v>06-May-2026 14:30:12</v>
          </cell>
          <cell r="AA1028" t="str">
            <v>Sompop Singhatiraj</v>
          </cell>
          <cell r="AB1028" t="str">
            <v>13-May-2026</v>
          </cell>
          <cell r="AC1028" t="str">
            <v>13-May-2026 09:41:40</v>
          </cell>
          <cell r="AD1028" t="str">
            <v>Pornlert Wanaphattharaphan</v>
          </cell>
          <cell r="AE1028" t="str">
            <v>14-May-2026</v>
          </cell>
          <cell r="AF1028" t="str">
            <v>19-May-2026 00:02:55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15-May-2026</v>
          </cell>
          <cell r="AK1028" t="str">
            <v>19-May-2026 10:09:08</v>
          </cell>
          <cell r="AL1028" t="str">
            <v>19-May-2026 04:13:34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MM-ZTK-1F-ZWP21-STR-DWG-2325</v>
          </cell>
          <cell r="C1029" t="str">
            <v>ZWP21 JACKET - ANODE DISTRIBUTION OF HORIZONTAL FRAMING PLAN AT EL(-) 66000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ZWP21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04-May-2026 11:07:14</v>
          </cell>
          <cell r="V1029" t="str">
            <v>wisuda.c@jutal.com</v>
          </cell>
          <cell r="W1029" t="str">
            <v>04-May-2026 11:46:53</v>
          </cell>
          <cell r="X1029" t="str">
            <v>Jumpol Sudjitjul</v>
          </cell>
          <cell r="Y1029" t="str">
            <v>11-May-2026</v>
          </cell>
          <cell r="Z1029" t="str">
            <v>06-May-2026 14:32:22</v>
          </cell>
          <cell r="AA1029" t="str">
            <v>Sompop Singhatiraj</v>
          </cell>
          <cell r="AB1029" t="str">
            <v>13-May-2026</v>
          </cell>
          <cell r="AC1029" t="str">
            <v>13-May-2026 09:41:49</v>
          </cell>
          <cell r="AD1029" t="str">
            <v>Pornlert Wanaphattharaphan</v>
          </cell>
          <cell r="AE1029" t="str">
            <v>14-May-2026</v>
          </cell>
          <cell r="AF1029" t="str">
            <v>19-May-2026 00:03:51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15-May-2026</v>
          </cell>
          <cell r="AK1029" t="str">
            <v>19-May-2026 10:23:59</v>
          </cell>
          <cell r="AL1029" t="str">
            <v>19-May-2026 04:25:57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MM-ZTK-1F-ZWP21-STR-DWG-2326</v>
          </cell>
          <cell r="C1030" t="str">
            <v>ZWP21 JACKET - ANODE DISTRIBUTION OF HORIZONTAL FRAMING PLAN AT EL(-) 79500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ZWP21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04-May-2026 11:07:37</v>
          </cell>
          <cell r="V1030" t="str">
            <v>wisuda.c@jutal.com</v>
          </cell>
          <cell r="W1030" t="str">
            <v>04-May-2026 12:48:51</v>
          </cell>
          <cell r="X1030" t="str">
            <v>Jumpol Sudjitjul</v>
          </cell>
          <cell r="Y1030" t="str">
            <v>11-May-2026</v>
          </cell>
          <cell r="Z1030" t="str">
            <v>06-May-2026 14:35:02</v>
          </cell>
          <cell r="AA1030" t="str">
            <v>Sompop Singhatiraj</v>
          </cell>
          <cell r="AB1030" t="str">
            <v>13-May-2026</v>
          </cell>
          <cell r="AC1030" t="str">
            <v>13-May-2026 09:41:59</v>
          </cell>
          <cell r="AD1030" t="str">
            <v>Pornlert Wanaphattharaphan</v>
          </cell>
          <cell r="AE1030" t="str">
            <v>14-May-2026</v>
          </cell>
          <cell r="AF1030" t="str">
            <v>19-May-2026 00:04:28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15-May-2026</v>
          </cell>
          <cell r="AK1030" t="str">
            <v>19-May-2026 10:21:17</v>
          </cell>
          <cell r="AL1030" t="str">
            <v>19-May-2026 04:24:44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MM-ZTK-1F-ZWP21-STR-DWG-2327</v>
          </cell>
          <cell r="C1031" t="str">
            <v>ZWP21 JACKET - ANODE DISTRIBUTION OF HORIZONTAL FRAMING PLAN AT EL(-) 93000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ZWP21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04-May-2026 11:08:00</v>
          </cell>
          <cell r="V1031" t="str">
            <v>wisuda.c@jutal.com</v>
          </cell>
          <cell r="W1031" t="str">
            <v>04-May-2026 12:49:03</v>
          </cell>
          <cell r="X1031" t="str">
            <v>Jumpol Sudjitjul</v>
          </cell>
          <cell r="Y1031" t="str">
            <v>11-May-2026</v>
          </cell>
          <cell r="Z1031" t="str">
            <v>06-May-2026 14:42:16</v>
          </cell>
          <cell r="AA1031" t="str">
            <v>Sompop Singhatiraj</v>
          </cell>
          <cell r="AB1031" t="str">
            <v>13-May-2026</v>
          </cell>
          <cell r="AC1031" t="str">
            <v>13-May-2026 09:43:07</v>
          </cell>
          <cell r="AD1031" t="str">
            <v>Pornlert Wanaphattharaphan</v>
          </cell>
          <cell r="AE1031" t="str">
            <v>14-May-2026</v>
          </cell>
          <cell r="AF1031" t="str">
            <v>19-May-2026 00:05:01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15-May-2026</v>
          </cell>
          <cell r="AK1031" t="str">
            <v>19-May-2026 10:20:19</v>
          </cell>
          <cell r="AL1031" t="str">
            <v>19-May-2026 04:22:18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MM-ZTK-1F-ZWP21-STR-DWG-2328</v>
          </cell>
          <cell r="C1032" t="str">
            <v>ZWP21 JACKET - ANODE DISTRIBUTION OF HORIZONTAL FRAMING PLAN AT EL(-) 107000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ZWP21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04-May-2026 11:08:26</v>
          </cell>
          <cell r="V1032" t="str">
            <v>wisuda.c@jutal.com</v>
          </cell>
          <cell r="W1032" t="str">
            <v>04-May-2026 12:05:02</v>
          </cell>
          <cell r="X1032" t="str">
            <v>Jumpol Sudjitjul</v>
          </cell>
          <cell r="Y1032" t="str">
            <v>11-May-2026</v>
          </cell>
          <cell r="Z1032" t="str">
            <v>06-May-2026 14:45:45</v>
          </cell>
          <cell r="AA1032" t="str">
            <v>Sompop Singhatiraj</v>
          </cell>
          <cell r="AB1032" t="str">
            <v>13-May-2026</v>
          </cell>
          <cell r="AC1032" t="str">
            <v>13-May-2026 09:43:18</v>
          </cell>
          <cell r="AD1032" t="str">
            <v>Pornlert Wanaphattharaphan</v>
          </cell>
          <cell r="AE1032" t="str">
            <v>14-May-2026</v>
          </cell>
          <cell r="AF1032" t="str">
            <v>19-May-2026 00:05:34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15-May-2026</v>
          </cell>
          <cell r="AK1032" t="str">
            <v>19-May-2026 10:19:09</v>
          </cell>
          <cell r="AL1032" t="str">
            <v>19-May-2026 04:37:18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MM-ZTK-1F-ZWP21-STR-DWG-2329</v>
          </cell>
          <cell r="C1033" t="str">
            <v>ZWP21 JACKET - ANODE DISTRIBUTION OF HORIZONTAL FRAMING PLAN AT EL(-) 121000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ZWP21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04-May-2026 11:08:50</v>
          </cell>
          <cell r="V1033" t="str">
            <v>wisuda.c@jutal.com</v>
          </cell>
          <cell r="W1033" t="str">
            <v>04-May-2026 12:05:14</v>
          </cell>
          <cell r="X1033" t="str">
            <v>Jumpol Sudjitjul</v>
          </cell>
          <cell r="Y1033" t="str">
            <v>11-May-2026</v>
          </cell>
          <cell r="Z1033" t="str">
            <v>06-May-2026 14:49:04</v>
          </cell>
          <cell r="AA1033" t="str">
            <v>Sompop Singhatiraj</v>
          </cell>
          <cell r="AB1033" t="str">
            <v>13-May-2026</v>
          </cell>
          <cell r="AC1033" t="str">
            <v>13-May-2026 09:43:25</v>
          </cell>
          <cell r="AD1033" t="str">
            <v>Pornlert Wanaphattharaphan</v>
          </cell>
          <cell r="AE1033" t="str">
            <v>14-May-2026</v>
          </cell>
          <cell r="AF1033" t="str">
            <v>19-May-2026 00:06:05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15-May-2026</v>
          </cell>
          <cell r="AK1033" t="str">
            <v>19-May-2026 10:17:41</v>
          </cell>
          <cell r="AL1033" t="str">
            <v>19-May-2026 04:36:04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MM-ZTK-1F-ZWP21-STR-DWG-2330</v>
          </cell>
          <cell r="C1034" t="str">
            <v>ZWP21 JACKET - ANODE DISTRIBUTION OF HORIZONTAL FRAMING PLAN AT EL(-) 135000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ZWP21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04-May-2026 11:09:12</v>
          </cell>
          <cell r="V1034" t="str">
            <v>wisuda.c@jutal.com</v>
          </cell>
          <cell r="W1034" t="str">
            <v>04-May-2026 12:05:26</v>
          </cell>
          <cell r="X1034" t="str">
            <v>Jumpol Sudjitjul</v>
          </cell>
          <cell r="Y1034" t="str">
            <v>11-May-2026</v>
          </cell>
          <cell r="Z1034" t="str">
            <v>06-May-2026 14:55:44</v>
          </cell>
          <cell r="AA1034" t="str">
            <v>Sompop Singhatiraj</v>
          </cell>
          <cell r="AB1034" t="str">
            <v>13-May-2026</v>
          </cell>
          <cell r="AC1034" t="str">
            <v>13-May-2026 09:35:01</v>
          </cell>
          <cell r="AD1034" t="str">
            <v>Pornlert Wanaphattharaphan</v>
          </cell>
          <cell r="AE1034" t="str">
            <v>14-May-2026</v>
          </cell>
          <cell r="AF1034" t="str">
            <v>18-May-2026 23:59:48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15-May-2026</v>
          </cell>
          <cell r="AK1034" t="str">
            <v>19-May-2026 10:16:15</v>
          </cell>
          <cell r="AL1034" t="str">
            <v>19-May-2026 04:34:41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MM-ZTK-1F-ZWP21-STR-DWG-2331</v>
          </cell>
          <cell r="C1035" t="str">
            <v>ZWP21 JACKET - ANODE DISTRIBUTION OF HORIZONTAL FRAMING PLAN AT EL(-) 149000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ZWP21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04-May-2026 11:09:34</v>
          </cell>
          <cell r="V1035" t="str">
            <v>wisuda.c@jutal.com</v>
          </cell>
          <cell r="W1035" t="str">
            <v>04-May-2026 12:05:38</v>
          </cell>
          <cell r="X1035" t="str">
            <v>Jumpol Sudjitjul</v>
          </cell>
          <cell r="Y1035" t="str">
            <v>11-May-2026</v>
          </cell>
          <cell r="Z1035" t="str">
            <v>06-May-2026 15:11:59</v>
          </cell>
          <cell r="AA1035" t="str">
            <v>Sompop Singhatiraj</v>
          </cell>
          <cell r="AB1035" t="str">
            <v>13-May-2026</v>
          </cell>
          <cell r="AC1035" t="str">
            <v>13-May-2026 09:45:24</v>
          </cell>
          <cell r="AD1035" t="str">
            <v>Pornlert Wanaphattharaphan</v>
          </cell>
          <cell r="AE1035" t="str">
            <v>14-May-2026</v>
          </cell>
          <cell r="AF1035" t="str">
            <v>19-May-2026 00:06:35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15-May-2026</v>
          </cell>
          <cell r="AK1035" t="str">
            <v>19-May-2026 10:12:55</v>
          </cell>
          <cell r="AL1035" t="str">
            <v>19-May-2026 04:31:58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MM-ZTK-1F-ZWP21-STR-DWG-2332</v>
          </cell>
          <cell r="C1036" t="str">
            <v>ZWP21 JACKET - ANODE DISTRIBUTION OF PILE CLUSTER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ZWP21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04-May-2026 11:09:59</v>
          </cell>
          <cell r="V1036" t="str">
            <v>wisuda.c@jutal.com</v>
          </cell>
          <cell r="W1036" t="str">
            <v>04-May-2026 11:59:39</v>
          </cell>
          <cell r="X1036" t="str">
            <v>Jumpol Sudjitjul</v>
          </cell>
          <cell r="Y1036" t="str">
            <v>11-May-2026</v>
          </cell>
          <cell r="Z1036" t="str">
            <v>06-May-2026 15:14:50</v>
          </cell>
          <cell r="AA1036" t="str">
            <v>Sompop Singhatiraj</v>
          </cell>
          <cell r="AB1036" t="str">
            <v>13-May-2026</v>
          </cell>
          <cell r="AC1036" t="str">
            <v>13-May-2026 09:27:35</v>
          </cell>
          <cell r="AD1036" t="str">
            <v>Pornlert Wanaphattharaphan</v>
          </cell>
          <cell r="AE1036" t="str">
            <v>14-May-2026</v>
          </cell>
          <cell r="AF1036" t="str">
            <v>18-May-2026 23:58:27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15-May-2026</v>
          </cell>
          <cell r="AK1036" t="str">
            <v>19-May-2026 10:10:12</v>
          </cell>
          <cell r="AL1036" t="str">
            <v>19-May-2026 04:30:41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MM-ZTK-1F-ZWP21-STR-DWG-2801</v>
          </cell>
          <cell r="C1037" t="str">
            <v>ZWP21 JACKET RISER AND RISER SUPPORT LOCATION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ZWP21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18-Jun-2026 10:02:52</v>
          </cell>
          <cell r="V1037" t="str">
            <v>wisuda.c@jutal.com</v>
          </cell>
          <cell r="W1037" t="str">
            <v>18-Jun-2026 10:06:02</v>
          </cell>
          <cell r="X1037" t="str">
            <v>Jumpol Sudjitjul</v>
          </cell>
          <cell r="Y1037" t="str">
            <v>25-Jun-2026</v>
          </cell>
          <cell r="Z1037" t="str">
            <v>18-Jun-2026 15:57:07</v>
          </cell>
          <cell r="AA1037" t="str">
            <v>Sompop Singhatiraj</v>
          </cell>
          <cell r="AB1037" t="str">
            <v>29-Jun-2026</v>
          </cell>
          <cell r="AC1037" t="str">
            <v>19-Jun-2026 17:04:26</v>
          </cell>
          <cell r="AD1037" t="str">
            <v>Pornlert Wanaphattharaphan</v>
          </cell>
          <cell r="AE1037" t="str">
            <v>30-Jun-2026</v>
          </cell>
          <cell r="AF1037" t="str">
            <v>20-Jun-2026 17:24:59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01-Jul-2026</v>
          </cell>
          <cell r="AK1037" t="str">
            <v>21-Jun-2026 21:30:40</v>
          </cell>
          <cell r="AL1037" t="str">
            <v>22-Jun-2026 00:53:47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MM-ZTK-1F-ZWP21-STR-DWG-2802</v>
          </cell>
          <cell r="C1038" t="str">
            <v>ZWP21 JACKET - 18" RISER CLAMP DETAILS - HANGER CLAMP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ZWP21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24-Aug-2026 10:48:55</v>
          </cell>
          <cell r="V1038" t="str">
            <v>wisuda.c@jutal.com</v>
          </cell>
          <cell r="W1038" t="str">
            <v>24-Aug-2026 20:39:59</v>
          </cell>
          <cell r="X1038" t="str">
            <v>Jumpol Sudjitjul</v>
          </cell>
          <cell r="Y1038" t="str">
            <v>01-Sep-2026</v>
          </cell>
          <cell r="Z1038" t="str">
            <v/>
          </cell>
          <cell r="AA1038" t="str">
            <v>Sompop Singhatiraj</v>
          </cell>
          <cell r="AB1038" t="str">
            <v>03-Sep-2026</v>
          </cell>
          <cell r="AC1038" t="str">
            <v>25-Aug-2026 15:06:53</v>
          </cell>
          <cell r="AD1038" t="str">
            <v>Pornlert Wanaphattharaphan</v>
          </cell>
          <cell r="AE1038" t="str">
            <v>04-Sep-2026</v>
          </cell>
          <cell r="AF1038" t="str">
            <v>30-Aug-2026 17:26:57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07-Sep-2026</v>
          </cell>
          <cell r="AK1038" t="str">
            <v>30-Aug-2026 21:17:22</v>
          </cell>
          <cell r="AL1038" t="str">
            <v>30-Aug-2026 14:27:57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MM-ZTK-1F-ZWP21-STR-DWG-2803</v>
          </cell>
          <cell r="C1039" t="str">
            <v>ZWP21 JACKET - 18" RISER CLAMP DETAILS - SLIDING CLAMP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ZWP21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24-Aug-2026 09:50:55</v>
          </cell>
          <cell r="V1039" t="str">
            <v>wisuda.c@jutal.com</v>
          </cell>
          <cell r="W1039" t="str">
            <v>24-Aug-2026 20:39:59</v>
          </cell>
          <cell r="X1039" t="str">
            <v>Jumpol Sudjitjul</v>
          </cell>
          <cell r="Y1039" t="str">
            <v>01-Sep-2026</v>
          </cell>
          <cell r="Z1039" t="str">
            <v/>
          </cell>
          <cell r="AA1039" t="str">
            <v>Sompop Singhatiraj</v>
          </cell>
          <cell r="AB1039" t="str">
            <v>03-Sep-2026</v>
          </cell>
          <cell r="AC1039" t="str">
            <v>25-Aug-2026 15:08:46</v>
          </cell>
          <cell r="AD1039" t="str">
            <v>Pornlert Wanaphattharaphan</v>
          </cell>
          <cell r="AE1039" t="str">
            <v>04-Sep-2026</v>
          </cell>
          <cell r="AF1039" t="str">
            <v>30-Aug-2026 17:28:11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07-Sep-2026</v>
          </cell>
          <cell r="AK1039" t="str">
            <v>30-Aug-2026 21:17:57</v>
          </cell>
          <cell r="AL1039" t="str">
            <v>30-Aug-2026 14:25:19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MM-ZTK-1F-ZWP21-STR-DWG-2804</v>
          </cell>
          <cell r="C1040" t="str">
            <v>ZWP21 JACKET - 18" RISER CLAMP DETAILS - SLIDING CLAMP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ZWP21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24-Aug-2026 10:49:25</v>
          </cell>
          <cell r="V1040" t="str">
            <v>wisuda.c@jutal.com</v>
          </cell>
          <cell r="W1040" t="str">
            <v>24-Aug-2026 20:39:59</v>
          </cell>
          <cell r="X1040" t="str">
            <v>Jumpol Sudjitjul</v>
          </cell>
          <cell r="Y1040" t="str">
            <v>01-Sep-2026</v>
          </cell>
          <cell r="Z1040" t="str">
            <v/>
          </cell>
          <cell r="AA1040" t="str">
            <v>Sompop Singhatiraj</v>
          </cell>
          <cell r="AB1040" t="str">
            <v>03-Sep-2026</v>
          </cell>
          <cell r="AC1040" t="str">
            <v>25-Aug-2026 15:10:47</v>
          </cell>
          <cell r="AD1040" t="str">
            <v>Pornlert Wanaphattharaphan</v>
          </cell>
          <cell r="AE1040" t="str">
            <v>04-Sep-2026</v>
          </cell>
          <cell r="AF1040" t="str">
            <v>30-Aug-2026 17:43:43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07-Sep-2026</v>
          </cell>
          <cell r="AK1040" t="str">
            <v>30-Aug-2026 21:18:20</v>
          </cell>
          <cell r="AL1040" t="str">
            <v>30-Aug-2026 14:29:09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MM-ZTK-1F-ZWP21-STR-DWG-2805</v>
          </cell>
          <cell r="C1041" t="str">
            <v>ZWP21 JACKET - 18" RISER CLAMP DETAILS - TEMPORARY CLAMP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ZWP21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24-Aug-2026 10:49:52</v>
          </cell>
          <cell r="V1041" t="str">
            <v>wisuda.c@jutal.com</v>
          </cell>
          <cell r="W1041" t="str">
            <v>24-Aug-2026 20:40:05</v>
          </cell>
          <cell r="X1041" t="str">
            <v>Jumpol Sudjitjul</v>
          </cell>
          <cell r="Y1041" t="str">
            <v>01-Sep-2026</v>
          </cell>
          <cell r="Z1041" t="str">
            <v/>
          </cell>
          <cell r="AA1041" t="str">
            <v>Sompop Singhatiraj</v>
          </cell>
          <cell r="AB1041" t="str">
            <v>03-Sep-2026</v>
          </cell>
          <cell r="AC1041" t="str">
            <v>25-Aug-2026 15:11:14</v>
          </cell>
          <cell r="AD1041" t="str">
            <v>Pornlert Wanaphattharaphan</v>
          </cell>
          <cell r="AE1041" t="str">
            <v>04-Sep-2026</v>
          </cell>
          <cell r="AF1041" t="str">
            <v>30-Aug-2026 17:58:52</v>
          </cell>
          <cell r="AG1041" t="str">
            <v>AWC</v>
          </cell>
          <cell r="AH1041" t="str">
            <v>Approved with Comment</v>
          </cell>
          <cell r="AI1041" t="str">
            <v>Jumpol Sudjitjul</v>
          </cell>
          <cell r="AJ1041" t="str">
            <v>07-Sep-2026</v>
          </cell>
          <cell r="AK1041" t="str">
            <v>30-Aug-2026 21:20:08</v>
          </cell>
          <cell r="AL1041" t="str">
            <v>30-Aug-2026 14:30:18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MM-ZTK-1F-ZWP21-STR-DWG-2806</v>
          </cell>
          <cell r="C1042" t="str">
            <v>ZWP21 JACKET - 10" RISER CLAMP DETAILS - HANGER CLAMP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ZWP21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24-Aug-2026 10:50:20</v>
          </cell>
          <cell r="V1042" t="str">
            <v>wisuda.c@jutal.com</v>
          </cell>
          <cell r="W1042" t="str">
            <v>24-Aug-2026 20:39:59</v>
          </cell>
          <cell r="X1042" t="str">
            <v>Jumpol Sudjitjul</v>
          </cell>
          <cell r="Y1042" t="str">
            <v>01-Sep-2026</v>
          </cell>
          <cell r="Z1042" t="str">
            <v/>
          </cell>
          <cell r="AA1042" t="str">
            <v>Sompop Singhatiraj</v>
          </cell>
          <cell r="AB1042" t="str">
            <v>03-Sep-2026</v>
          </cell>
          <cell r="AC1042" t="str">
            <v>25-Aug-2026 15:12:05</v>
          </cell>
          <cell r="AD1042" t="str">
            <v>Pornlert Wanaphattharaphan</v>
          </cell>
          <cell r="AE1042" t="str">
            <v>04-Sep-2026</v>
          </cell>
          <cell r="AF1042" t="str">
            <v>30-Aug-2026 18:06:36</v>
          </cell>
          <cell r="AG1042" t="str">
            <v>AWC</v>
          </cell>
          <cell r="AH1042" t="str">
            <v>Approved with Comment</v>
          </cell>
          <cell r="AI1042" t="str">
            <v>Jumpol Sudjitjul</v>
          </cell>
          <cell r="AJ1042" t="str">
            <v>07-Sep-2026</v>
          </cell>
          <cell r="AK1042" t="str">
            <v>30-Aug-2026 21:21:06</v>
          </cell>
          <cell r="AL1042" t="str">
            <v>30-Aug-2026 14:55:35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MM-ZTK-1F-ZWP21-STR-DWG-2807</v>
          </cell>
          <cell r="C1043" t="str">
            <v>ZWP21 JACKET - 10" RISER CLAMP DETAILS - SLIDING CLAMP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ZWP21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24-Aug-2026 09:51:30</v>
          </cell>
          <cell r="V1043" t="str">
            <v>wisuda.c@jutal.com</v>
          </cell>
          <cell r="W1043" t="str">
            <v>24-Aug-2026 20:40:01</v>
          </cell>
          <cell r="X1043" t="str">
            <v>Jumpol Sudjitjul</v>
          </cell>
          <cell r="Y1043" t="str">
            <v>01-Sep-2026</v>
          </cell>
          <cell r="Z1043" t="str">
            <v/>
          </cell>
          <cell r="AA1043" t="str">
            <v>Sompop Singhatiraj</v>
          </cell>
          <cell r="AB1043" t="str">
            <v>03-Sep-2026</v>
          </cell>
          <cell r="AC1043" t="str">
            <v>25-Aug-2026 15:14:10</v>
          </cell>
          <cell r="AD1043" t="str">
            <v>Pornlert Wanaphattharaphan</v>
          </cell>
          <cell r="AE1043" t="str">
            <v>04-Sep-2026</v>
          </cell>
          <cell r="AF1043" t="str">
            <v>30-Aug-2026 18:07:33</v>
          </cell>
          <cell r="AG1043" t="str">
            <v>AWC</v>
          </cell>
          <cell r="AH1043" t="str">
            <v>Approved with Comment</v>
          </cell>
          <cell r="AI1043" t="str">
            <v>Jumpol Sudjitjul</v>
          </cell>
          <cell r="AJ1043" t="str">
            <v>07-Sep-2026</v>
          </cell>
          <cell r="AK1043" t="str">
            <v>30-Aug-2026 21:21:49</v>
          </cell>
          <cell r="AL1043" t="str">
            <v>30-Aug-2026 14:50:48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MM-ZTK-1F-ZWP21-STR-DWG-2808</v>
          </cell>
          <cell r="C1044" t="str">
            <v>ZWP21 JACKET - 10" RISER CLAMP DETAILS - SLIDING CLAMP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ZWP21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24-Aug-2026 10:50:47</v>
          </cell>
          <cell r="V1044" t="str">
            <v>wisuda.c@jutal.com</v>
          </cell>
          <cell r="W1044" t="str">
            <v>24-Aug-2026 20:40:00</v>
          </cell>
          <cell r="X1044" t="str">
            <v>Jumpol Sudjitjul</v>
          </cell>
          <cell r="Y1044" t="str">
            <v>01-Sep-2026</v>
          </cell>
          <cell r="Z1044" t="str">
            <v/>
          </cell>
          <cell r="AA1044" t="str">
            <v>Sompop Singhatiraj</v>
          </cell>
          <cell r="AB1044" t="str">
            <v>03-Sep-2026</v>
          </cell>
          <cell r="AC1044" t="str">
            <v>25-Aug-2026 15:13:47</v>
          </cell>
          <cell r="AD1044" t="str">
            <v>Pornlert Wanaphattharaphan</v>
          </cell>
          <cell r="AE1044" t="str">
            <v>04-Sep-2026</v>
          </cell>
          <cell r="AF1044" t="str">
            <v>30-Aug-2026 18:07:14</v>
          </cell>
          <cell r="AG1044" t="str">
            <v>AWC</v>
          </cell>
          <cell r="AH1044" t="str">
            <v>Approved with Comment</v>
          </cell>
          <cell r="AI1044" t="str">
            <v>Jumpol Sudjitjul</v>
          </cell>
          <cell r="AJ1044" t="str">
            <v>07-Sep-2026</v>
          </cell>
          <cell r="AK1044" t="str">
            <v>30-Aug-2026 21:23:50</v>
          </cell>
          <cell r="AL1044" t="str">
            <v>30-Aug-2026 14:56:45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MM-ZTK-1F-ZWP21-STR-DWG-2809</v>
          </cell>
          <cell r="C1045" t="str">
            <v>ZWP21 JACKET - 10" RISER CLAMP DETAILS - TEMPORARY CLAMP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ZWP21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25-Aug-2026 18:33:57</v>
          </cell>
          <cell r="V1045" t="str">
            <v>wisuda.c@jutal.com</v>
          </cell>
          <cell r="W1045" t="str">
            <v>26-Aug-2026 10:02:38</v>
          </cell>
          <cell r="X1045" t="str">
            <v>Jumpol Sudjitjul</v>
          </cell>
          <cell r="Y1045" t="str">
            <v>02-Sep-2026</v>
          </cell>
          <cell r="Z1045" t="str">
            <v/>
          </cell>
          <cell r="AA1045" t="str">
            <v>Sompop Singhatiraj</v>
          </cell>
          <cell r="AB1045" t="str">
            <v>04-Sep-2026</v>
          </cell>
          <cell r="AC1045" t="str">
            <v>27-Aug-2026 13:06:37</v>
          </cell>
          <cell r="AD1045" t="str">
            <v>Pornlert Wanaphattharaphan</v>
          </cell>
          <cell r="AE1045" t="str">
            <v>07-Sep-2026</v>
          </cell>
          <cell r="AF1045" t="str">
            <v>31-Aug-2026 00:20:09</v>
          </cell>
          <cell r="AG1045" t="str">
            <v>AWC</v>
          </cell>
          <cell r="AH1045" t="str">
            <v>Approved with Comment</v>
          </cell>
          <cell r="AI1045" t="str">
            <v>Jumpol Sudjitjul</v>
          </cell>
          <cell r="AJ1045" t="str">
            <v>08-Sep-2026</v>
          </cell>
          <cell r="AK1045" t="str">
            <v>31-Aug-2026 16:09:51</v>
          </cell>
          <cell r="AL1045" t="str">
            <v>31-Aug-2026 10:07:45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MM-ZTK-1F-ZWP21-STR-DWG-2900</v>
          </cell>
          <cell r="C1046" t="str">
            <v>ZWP21 JACKET - CLOSURE PLATE DETAILS - SHEET 1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ZWP21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11-Jun-2026 18:13:52</v>
          </cell>
          <cell r="V1046" t="str">
            <v>wisuda.c@jutal.com</v>
          </cell>
          <cell r="W1046" t="str">
            <v>12-Jun-2026 10:14:21</v>
          </cell>
          <cell r="X1046" t="str">
            <v>Jumpol Sudjitjul</v>
          </cell>
          <cell r="Y1046" t="str">
            <v>19-Jun-2026</v>
          </cell>
          <cell r="Z1046" t="str">
            <v/>
          </cell>
          <cell r="AA1046" t="str">
            <v>Sompop Singhatiraj</v>
          </cell>
          <cell r="AB1046" t="str">
            <v>23-Jun-2026</v>
          </cell>
          <cell r="AC1046" t="str">
            <v>15-Jun-2026 16:57:40</v>
          </cell>
          <cell r="AD1046" t="str">
            <v>Pornlert Wanaphattharaphan</v>
          </cell>
          <cell r="AE1046" t="str">
            <v>24-Jun-2026</v>
          </cell>
          <cell r="AF1046" t="str">
            <v>18-Jun-2026 19:58:26</v>
          </cell>
          <cell r="AG1046" t="str">
            <v>AWC</v>
          </cell>
          <cell r="AH1046" t="str">
            <v>Approved with Comment</v>
          </cell>
          <cell r="AI1046" t="str">
            <v>Jumpol Sudjitjul</v>
          </cell>
          <cell r="AJ1046" t="str">
            <v>25-Jun-2026</v>
          </cell>
          <cell r="AK1046" t="str">
            <v>19-Jun-2026 08:56:12</v>
          </cell>
          <cell r="AL1046" t="str">
            <v>19-Jun-2026 02:37:53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MM-ZTK-1F-ZWP21-STR-DWG-2901</v>
          </cell>
          <cell r="C1047" t="str">
            <v>ZWP21 JACKET - CLOSURE PLATE DETAILS - SHEET 2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ZWP21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11-Jun-2026 18:14:16</v>
          </cell>
          <cell r="V1047" t="str">
            <v>wisuda.c@jutal.com</v>
          </cell>
          <cell r="W1047" t="str">
            <v>12-Jun-2026 10:14:21</v>
          </cell>
          <cell r="X1047" t="str">
            <v>Jumpol Sudjitjul</v>
          </cell>
          <cell r="Y1047" t="str">
            <v>19-Jun-2026</v>
          </cell>
          <cell r="Z1047" t="str">
            <v/>
          </cell>
          <cell r="AA1047" t="str">
            <v>Sompop Singhatiraj</v>
          </cell>
          <cell r="AB1047" t="str">
            <v>23-Jun-2026</v>
          </cell>
          <cell r="AC1047" t="str">
            <v>15-Jun-2026 16:57:53</v>
          </cell>
          <cell r="AD1047" t="str">
            <v>Pornlert Wanaphattharaphan</v>
          </cell>
          <cell r="AE1047" t="str">
            <v>24-Jun-2026</v>
          </cell>
          <cell r="AF1047" t="str">
            <v>18-Jun-2026 20:04:52</v>
          </cell>
          <cell r="AG1047" t="str">
            <v>AWC</v>
          </cell>
          <cell r="AH1047" t="str">
            <v>Approved with Comment</v>
          </cell>
          <cell r="AI1047" t="str">
            <v>Jumpol Sudjitjul</v>
          </cell>
          <cell r="AJ1047" t="str">
            <v>25-Jun-2026</v>
          </cell>
          <cell r="AK1047" t="str">
            <v>19-Jun-2026 08:55:47</v>
          </cell>
          <cell r="AL1047" t="str">
            <v>19-Jun-2026 02:35:22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MM-ZTK-1F-ZWP21-STR-DWG-2902</v>
          </cell>
          <cell r="C1048" t="str">
            <v>ZWP21 JACKET - LEG PARTITION DETAILS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ZWP21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19-May-2026 13:33:14</v>
          </cell>
          <cell r="V1048" t="str">
            <v>wisuda.c@jutal.com</v>
          </cell>
          <cell r="W1048" t="str">
            <v>19-May-2026 13:43:01</v>
          </cell>
          <cell r="X1048" t="str">
            <v>Jumpol Sudjitjul</v>
          </cell>
          <cell r="Y1048" t="str">
            <v>26-May-2026</v>
          </cell>
          <cell r="Z1048" t="str">
            <v/>
          </cell>
          <cell r="AA1048" t="str">
            <v>Sompop Singhatiraj</v>
          </cell>
          <cell r="AB1048" t="str">
            <v>28-May-2026</v>
          </cell>
          <cell r="AC1048" t="str">
            <v>25-May-2026 16:03:08</v>
          </cell>
          <cell r="AD1048" t="str">
            <v>Pornlert Wanaphattharaphan</v>
          </cell>
          <cell r="AE1048" t="str">
            <v>29-May-2026</v>
          </cell>
          <cell r="AF1048" t="str">
            <v>25-May-2026 20:50:43</v>
          </cell>
          <cell r="AG1048" t="str">
            <v>AWC</v>
          </cell>
          <cell r="AH1048" t="str">
            <v>Approved with Comment</v>
          </cell>
          <cell r="AI1048" t="str">
            <v>Jumpol Sudjitjul</v>
          </cell>
          <cell r="AJ1048" t="str">
            <v>02-Jun-2026</v>
          </cell>
          <cell r="AK1048" t="str">
            <v>25-May-2026 21:14:50</v>
          </cell>
          <cell r="AL1048" t="str">
            <v>25-May-2026 14:28:57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MM-ZTK-1F-ZWP21-STR-DWG-2911</v>
          </cell>
          <cell r="C1049" t="str">
            <v>ZWP21 JACKET - UPENDING ARRANGEMENT AND DETAILS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ZWP21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12-Jun-2026 08:39:28</v>
          </cell>
          <cell r="V1049" t="str">
            <v>wisuda.c@jutal.com</v>
          </cell>
          <cell r="W1049" t="str">
            <v>12-Jun-2026 10:37:42</v>
          </cell>
          <cell r="X1049" t="str">
            <v>Jumpol Sudjitjul</v>
          </cell>
          <cell r="Y1049" t="str">
            <v>19-Jun-2026</v>
          </cell>
          <cell r="Z1049" t="str">
            <v/>
          </cell>
          <cell r="AA1049" t="str">
            <v>Sompop Singhatiraj</v>
          </cell>
          <cell r="AB1049" t="str">
            <v>23-Jun-2026</v>
          </cell>
          <cell r="AC1049" t="str">
            <v>15-Jun-2026 17:41:54</v>
          </cell>
          <cell r="AD1049" t="str">
            <v>Pornlert Wanaphattharaphan</v>
          </cell>
          <cell r="AE1049" t="str">
            <v>24-Jun-2026</v>
          </cell>
          <cell r="AF1049" t="str">
            <v>18-Jun-2026 20:18:50</v>
          </cell>
          <cell r="AG1049" t="str">
            <v>AWC</v>
          </cell>
          <cell r="AH1049" t="str">
            <v>Approved with Comment</v>
          </cell>
          <cell r="AI1049" t="str">
            <v>Jumpol Sudjitjul</v>
          </cell>
          <cell r="AJ1049" t="str">
            <v>25-Jun-2026</v>
          </cell>
          <cell r="AK1049" t="str">
            <v>19-Jun-2026 08:55:16</v>
          </cell>
          <cell r="AL1049" t="str">
            <v>19-Jun-2026 02:30:05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MM-ZTK-1F-ZWP21-STR-DWG-2931</v>
          </cell>
          <cell r="C1050" t="str">
            <v>ZWP21 JACKET - BALLAST / DEBALLAST SCHEMATIC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ZWP21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Submitted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06-May-2026 16:35:33</v>
          </cell>
          <cell r="V1050" t="str">
            <v>wisuda.c@jutal.com</v>
          </cell>
          <cell r="W1050" t="str">
            <v>06-May-2026 17:16:30</v>
          </cell>
          <cell r="X1050" t="str">
            <v>Jumpol Sudjitjul</v>
          </cell>
          <cell r="Y1050" t="str">
            <v>14-May-2026</v>
          </cell>
          <cell r="Z1050" t="str">
            <v/>
          </cell>
          <cell r="AA1050" t="str">
            <v>Sompop Singhatiraj</v>
          </cell>
          <cell r="AB1050" t="str">
            <v>18-May-2026</v>
          </cell>
          <cell r="AC1050" t="str">
            <v>16-May-2026 11:50:47</v>
          </cell>
          <cell r="AD1050" t="str">
            <v>Pornlert Wanaphattharaphan</v>
          </cell>
          <cell r="AE1050" t="str">
            <v>19-May-2026</v>
          </cell>
          <cell r="AF1050" t="str">
            <v>19-May-2026 00:32:02</v>
          </cell>
          <cell r="AG1050" t="str">
            <v>AWC</v>
          </cell>
          <cell r="AH1050" t="str">
            <v>Approved with Comment</v>
          </cell>
          <cell r="AI1050" t="str">
            <v>Jumpol Sudjitjul</v>
          </cell>
          <cell r="AJ1050" t="str">
            <v>20-May-2026</v>
          </cell>
          <cell r="AK1050" t="str">
            <v>19-May-2026 10:07:18</v>
          </cell>
          <cell r="AL1050" t="str">
            <v>19-May-2026 04:09:58</v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MM-ZTK-1F-ZWP21-STR-DWG-2932</v>
          </cell>
          <cell r="C1051" t="str">
            <v>ZWP21 JACKET - GROUTING SCHEMATIC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ZWP21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06-May-2026 16:36:00</v>
          </cell>
          <cell r="V1051" t="str">
            <v>wisuda.c@jutal.com</v>
          </cell>
          <cell r="W1051" t="str">
            <v>06-May-2026 17:16:46</v>
          </cell>
          <cell r="X1051" t="str">
            <v>Jumpol Sudjitjul</v>
          </cell>
          <cell r="Y1051" t="str">
            <v>14-May-2026</v>
          </cell>
          <cell r="Z1051" t="str">
            <v/>
          </cell>
          <cell r="AA1051" t="str">
            <v>Sompop Singhatiraj</v>
          </cell>
          <cell r="AB1051" t="str">
            <v>18-May-2026</v>
          </cell>
          <cell r="AC1051" t="str">
            <v>16-May-2026 11:50:57</v>
          </cell>
          <cell r="AD1051" t="str">
            <v>Pornlert Wanaphattharaphan</v>
          </cell>
          <cell r="AE1051" t="str">
            <v>19-May-2026</v>
          </cell>
          <cell r="AF1051" t="str">
            <v>19-May-2026 00:26:58</v>
          </cell>
          <cell r="AG1051" t="str">
            <v>AWC</v>
          </cell>
          <cell r="AH1051" t="str">
            <v>Approved with Comment</v>
          </cell>
          <cell r="AI1051" t="str">
            <v>Jumpol Sudjitjul</v>
          </cell>
          <cell r="AJ1051" t="str">
            <v>20-May-2026</v>
          </cell>
          <cell r="AK1051" t="str">
            <v>19-May-2026 10:03:53</v>
          </cell>
          <cell r="AL1051" t="str">
            <v>19-May-2026 04:06:13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MM-ZTK-1F-ZWP21-STR-DWG-2933</v>
          </cell>
          <cell r="C1052" t="str">
            <v>ZWP21 JACKET - BALLAST SYSTEM AND GROUTING LINE ROUTING AT ROW A ELEVATION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ZWP21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19-Jun-2026 09:25:15</v>
          </cell>
          <cell r="V1052" t="str">
            <v>wisuda.c@jutal.com</v>
          </cell>
          <cell r="W1052" t="str">
            <v>19-Jun-2026 10:18:05</v>
          </cell>
          <cell r="X1052" t="str">
            <v>Jumpol Sudjitjul</v>
          </cell>
          <cell r="Y1052" t="str">
            <v>26-Jun-2026</v>
          </cell>
          <cell r="Z1052" t="str">
            <v/>
          </cell>
          <cell r="AA1052" t="str">
            <v>Sompop Singhatiraj</v>
          </cell>
          <cell r="AB1052" t="str">
            <v>30-Jun-2026</v>
          </cell>
          <cell r="AC1052" t="str">
            <v>22-Jun-2026 16:30:41</v>
          </cell>
          <cell r="AD1052" t="str">
            <v>Pornlert Wanaphattharaphan</v>
          </cell>
          <cell r="AE1052" t="str">
            <v>01-Jul-2026</v>
          </cell>
          <cell r="AF1052" t="str">
            <v>22-Jun-2026 16:55:15</v>
          </cell>
          <cell r="AG1052" t="str">
            <v>AWC</v>
          </cell>
          <cell r="AH1052" t="str">
            <v>Approved with Comment</v>
          </cell>
          <cell r="AI1052" t="str">
            <v>Jumpol Sudjitjul</v>
          </cell>
          <cell r="AJ1052" t="str">
            <v>02-Jul-2026</v>
          </cell>
          <cell r="AK1052" t="str">
            <v>22-Jun-2026 16:57:29</v>
          </cell>
          <cell r="AL1052" t="str">
            <v>22-Jun-2026 10:15:58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MM-ZTK-1F-ZWP21-STR-DWG-2934</v>
          </cell>
          <cell r="C1053" t="str">
            <v>ZWP21 JACKET - BALLAST SYSTEM AND GROUTING LINE ROUTING AT ROW B ELEVATION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ZWP21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DWG</v>
          </cell>
          <cell r="O1053" t="str">
            <v>General Drawing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19-Jun-2026 09:25:40</v>
          </cell>
          <cell r="V1053" t="str">
            <v>wisuda.c@jutal.com</v>
          </cell>
          <cell r="W1053" t="str">
            <v>19-Jun-2026 10:18:35</v>
          </cell>
          <cell r="X1053" t="str">
            <v>Jumpol Sudjitjul</v>
          </cell>
          <cell r="Y1053" t="str">
            <v>26-Jun-2026</v>
          </cell>
          <cell r="Z1053" t="str">
            <v/>
          </cell>
          <cell r="AA1053" t="str">
            <v>Sompop Singhatiraj</v>
          </cell>
          <cell r="AB1053" t="str">
            <v>30-Jun-2026</v>
          </cell>
          <cell r="AC1053" t="str">
            <v>23-Jun-2026 06:53:09</v>
          </cell>
          <cell r="AD1053" t="str">
            <v>Pornlert Wanaphattharaphan</v>
          </cell>
          <cell r="AE1053" t="str">
            <v>01-Jul-2026</v>
          </cell>
          <cell r="AF1053" t="str">
            <v>23-Jun-2026 23:06:56</v>
          </cell>
          <cell r="AG1053" t="str">
            <v>AWC</v>
          </cell>
          <cell r="AH1053" t="str">
            <v>Approved with Comment</v>
          </cell>
          <cell r="AI1053" t="str">
            <v>Jumpol Sudjitjul</v>
          </cell>
          <cell r="AJ1053" t="str">
            <v>02-Jul-2026</v>
          </cell>
          <cell r="AK1053" t="str">
            <v>24-Jun-2026 13:47:13</v>
          </cell>
          <cell r="AL1053" t="str">
            <v>24-Jun-2026 07:24:33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MM-ZTK-1F-ZWP21-STR-DWG-2935</v>
          </cell>
          <cell r="C1054" t="str">
            <v>ZWP21 JACKET - BALLAST AND GROUTING SYSTEM SUPPORT DETAILS SHEET 1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ZWP21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DWG</v>
          </cell>
          <cell r="O1054" t="str">
            <v>General Drawing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19-Jun-2026 09:26:08</v>
          </cell>
          <cell r="V1054" t="str">
            <v>wisuda.c@jutal.com</v>
          </cell>
          <cell r="W1054" t="str">
            <v>19-Jun-2026 10:18:50</v>
          </cell>
          <cell r="X1054" t="str">
            <v>Jumpol Sudjitjul</v>
          </cell>
          <cell r="Y1054" t="str">
            <v>26-Jun-2026</v>
          </cell>
          <cell r="Z1054" t="str">
            <v/>
          </cell>
          <cell r="AA1054" t="str">
            <v>Sompop Singhatiraj</v>
          </cell>
          <cell r="AB1054" t="str">
            <v>30-Jun-2026</v>
          </cell>
          <cell r="AC1054" t="str">
            <v>22-Jun-2026 16:36:15</v>
          </cell>
          <cell r="AD1054" t="str">
            <v>Pornlert Wanaphattharaphan</v>
          </cell>
          <cell r="AE1054" t="str">
            <v>01-Jul-2026</v>
          </cell>
          <cell r="AF1054" t="str">
            <v>22-Jun-2026 22:23:26</v>
          </cell>
          <cell r="AG1054" t="str">
            <v>AWC</v>
          </cell>
          <cell r="AH1054" t="str">
            <v>Approved with Comment</v>
          </cell>
          <cell r="AI1054" t="str">
            <v>Jumpol Sudjitjul</v>
          </cell>
          <cell r="AJ1054" t="str">
            <v>02-Jul-2026</v>
          </cell>
          <cell r="AK1054" t="str">
            <v>23-Jun-2026 09:42:41</v>
          </cell>
          <cell r="AL1054" t="str">
            <v>23-Jun-2026 03:47:57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MM-ZTK-1F-ZWP21-STR-DWG-2936</v>
          </cell>
          <cell r="C1055" t="str">
            <v>ZWP21 JACKET - BALLAST AND GROUTING SYSTEM SUPPORT DETAILS SHEET 2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ZWP21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DWG</v>
          </cell>
          <cell r="O1055" t="str">
            <v>General Drawing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19-Jun-2026 09:26:33</v>
          </cell>
          <cell r="V1055" t="str">
            <v>wisuda.c@jutal.com</v>
          </cell>
          <cell r="W1055" t="str">
            <v>19-Jun-2026 10:19:04</v>
          </cell>
          <cell r="X1055" t="str">
            <v>Jumpol Sudjitjul</v>
          </cell>
          <cell r="Y1055" t="str">
            <v>26-Jun-2026</v>
          </cell>
          <cell r="Z1055" t="str">
            <v/>
          </cell>
          <cell r="AA1055" t="str">
            <v>Sompop Singhatiraj</v>
          </cell>
          <cell r="AB1055" t="str">
            <v>30-Jun-2026</v>
          </cell>
          <cell r="AC1055" t="str">
            <v>22-Jun-2026 16:37:17</v>
          </cell>
          <cell r="AD1055" t="str">
            <v>Pornlert Wanaphattharaphan</v>
          </cell>
          <cell r="AE1055" t="str">
            <v>01-Jul-2026</v>
          </cell>
          <cell r="AF1055" t="str">
            <v>22-Jun-2026 22:21:14</v>
          </cell>
          <cell r="AG1055" t="str">
            <v>AWC</v>
          </cell>
          <cell r="AH1055" t="str">
            <v>Approved with Comment</v>
          </cell>
          <cell r="AI1055" t="str">
            <v>Jumpol Sudjitjul</v>
          </cell>
          <cell r="AJ1055" t="str">
            <v>02-Jul-2026</v>
          </cell>
          <cell r="AK1055" t="str">
            <v>23-Jun-2026 09:42:09</v>
          </cell>
          <cell r="AL1055" t="str">
            <v>23-Jun-2026 03:49:20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MM-ZTK-1F-ZWP21-STR-DWG-2937</v>
          </cell>
          <cell r="C1056" t="str">
            <v>ZWP21 JACKET - BALLAST SYSTEM VALVE DETAILS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ZWP21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DWG</v>
          </cell>
          <cell r="O1056" t="str">
            <v>General Drawing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19-Jun-2026 09:26:58</v>
          </cell>
          <cell r="V1056" t="str">
            <v>wisuda.c@jutal.com</v>
          </cell>
          <cell r="W1056" t="str">
            <v>19-Jun-2026 10:19:19</v>
          </cell>
          <cell r="X1056" t="str">
            <v>Jumpol Sudjitjul</v>
          </cell>
          <cell r="Y1056" t="str">
            <v>26-Jun-2026</v>
          </cell>
          <cell r="Z1056" t="str">
            <v/>
          </cell>
          <cell r="AA1056" t="str">
            <v>Sompop Singhatiraj</v>
          </cell>
          <cell r="AB1056" t="str">
            <v>30-Jun-2026</v>
          </cell>
          <cell r="AC1056" t="str">
            <v>22-Jun-2026 16:38:22</v>
          </cell>
          <cell r="AD1056" t="str">
            <v>Pornlert Wanaphattharaphan</v>
          </cell>
          <cell r="AE1056" t="str">
            <v>01-Jul-2026</v>
          </cell>
          <cell r="AF1056" t="str">
            <v>22-Jun-2026 17:06:56</v>
          </cell>
          <cell r="AG1056" t="str">
            <v>AWC</v>
          </cell>
          <cell r="AH1056" t="str">
            <v>Approved with Comment</v>
          </cell>
          <cell r="AI1056" t="str">
            <v>Jumpol Sudjitjul</v>
          </cell>
          <cell r="AJ1056" t="str">
            <v>02-Jul-2026</v>
          </cell>
          <cell r="AK1056" t="str">
            <v>23-Jun-2026 09:41:34</v>
          </cell>
          <cell r="AL1056" t="str">
            <v>23-Jun-2026 03:50:37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MM-ZTK-1F-ZWP21-STR-DWG-2938</v>
          </cell>
          <cell r="C1057" t="str">
            <v>ZWP21 JACKET -GROUT, SKIRT SLEEVE VENT AND FLOODING DETAILS AT SKIRT PILE SLEEVE SHEET 1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ZWP21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DWG</v>
          </cell>
          <cell r="O1057" t="str">
            <v>General Drawing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19-Jun-2026 09:27:24</v>
          </cell>
          <cell r="V1057" t="str">
            <v>wisuda.c@jutal.com</v>
          </cell>
          <cell r="W1057" t="str">
            <v>19-Jun-2026 10:21:08</v>
          </cell>
          <cell r="X1057" t="str">
            <v>Jumpol Sudjitjul</v>
          </cell>
          <cell r="Y1057" t="str">
            <v>26-Jun-2026</v>
          </cell>
          <cell r="Z1057" t="str">
            <v/>
          </cell>
          <cell r="AA1057" t="str">
            <v>Sompop Singhatiraj</v>
          </cell>
          <cell r="AB1057" t="str">
            <v>30-Jun-2026</v>
          </cell>
          <cell r="AC1057" t="str">
            <v>22-Jun-2026 16:38:57</v>
          </cell>
          <cell r="AD1057" t="str">
            <v>Pornlert Wanaphattharaphan</v>
          </cell>
          <cell r="AE1057" t="str">
            <v>01-Jul-2026</v>
          </cell>
          <cell r="AF1057" t="str">
            <v>22-Jun-2026 17:01:08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02-Jul-2026</v>
          </cell>
          <cell r="AK1057" t="str">
            <v>23-Jun-2026 09:41:12</v>
          </cell>
          <cell r="AL1057" t="str">
            <v>23-Jun-2026 03:51:51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MM-ZTK-1F-ZWP21-STR-DWG-2939</v>
          </cell>
          <cell r="C1058" t="str">
            <v>ZWP21 JACKET -GROUT, SKIRT SLEEVE VENT AND FLOODING DETAILS AT SKIRT PILE SLEEVE SHEET 2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ZWP21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DWG</v>
          </cell>
          <cell r="O1058" t="str">
            <v>General Drawing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19-Jun-2026 09:28:00</v>
          </cell>
          <cell r="V1058" t="str">
            <v>wisuda.c@jutal.com</v>
          </cell>
          <cell r="W1058" t="str">
            <v>19-Jun-2026 10:21:22</v>
          </cell>
          <cell r="X1058" t="str">
            <v>Jumpol Sudjitjul</v>
          </cell>
          <cell r="Y1058" t="str">
            <v>26-Jun-2026</v>
          </cell>
          <cell r="Z1058" t="str">
            <v/>
          </cell>
          <cell r="AA1058" t="str">
            <v>Sompop Singhatiraj</v>
          </cell>
          <cell r="AB1058" t="str">
            <v>30-Jun-2026</v>
          </cell>
          <cell r="AC1058" t="str">
            <v>22-Jun-2026 16:39:36</v>
          </cell>
          <cell r="AD1058" t="str">
            <v>Pornlert Wanaphattharaphan</v>
          </cell>
          <cell r="AE1058" t="str">
            <v>01-Jul-2026</v>
          </cell>
          <cell r="AF1058" t="str">
            <v>22-Jun-2026 17:00:37</v>
          </cell>
          <cell r="AG1058" t="str">
            <v>AWC</v>
          </cell>
          <cell r="AH1058" t="str">
            <v>Approved with Comment</v>
          </cell>
          <cell r="AI1058" t="str">
            <v>Jumpol Sudjitjul</v>
          </cell>
          <cell r="AJ1058" t="str">
            <v>02-Jul-2026</v>
          </cell>
          <cell r="AK1058" t="str">
            <v>23-Jun-2026 09:40:53</v>
          </cell>
          <cell r="AL1058" t="str">
            <v>23-Jun-2026 03:53:05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MM-ZTK-1F-ZWP21-STR-DWG-2940</v>
          </cell>
          <cell r="C1059" t="str">
            <v>ZWP21 JACKET - BALLAST SYSTEM AND GROUTING LINE ROUTING AT EL(+) 8000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ZWP21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DWG</v>
          </cell>
          <cell r="O1059" t="str">
            <v>General Drawing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19-Jun-2026 09:28:31</v>
          </cell>
          <cell r="V1059" t="str">
            <v>wisuda.c@jutal.com</v>
          </cell>
          <cell r="W1059" t="str">
            <v>19-Jun-2026 10:25:46</v>
          </cell>
          <cell r="X1059" t="str">
            <v>Jumpol Sudjitjul</v>
          </cell>
          <cell r="Y1059" t="str">
            <v>26-Jun-2026</v>
          </cell>
          <cell r="Z1059" t="str">
            <v/>
          </cell>
          <cell r="AA1059" t="str">
            <v>Sompop Singhatiraj</v>
          </cell>
          <cell r="AB1059" t="str">
            <v>30-Jun-2026</v>
          </cell>
          <cell r="AC1059" t="str">
            <v>22-Jun-2026 15:08:11</v>
          </cell>
          <cell r="AD1059" t="str">
            <v>Pornlert Wanaphattharaphan</v>
          </cell>
          <cell r="AE1059" t="str">
            <v>01-Jul-2026</v>
          </cell>
          <cell r="AF1059" t="str">
            <v>22-Jun-2026 16:47:28</v>
          </cell>
          <cell r="AG1059" t="str">
            <v>AWC</v>
          </cell>
          <cell r="AH1059" t="str">
            <v>Approved with Comment</v>
          </cell>
          <cell r="AI1059" t="str">
            <v>Jumpol Sudjitjul</v>
          </cell>
          <cell r="AJ1059" t="str">
            <v>02-Jul-2026</v>
          </cell>
          <cell r="AK1059" t="str">
            <v>22-Jun-2026 16:50:23</v>
          </cell>
          <cell r="AL1059" t="str">
            <v>22-Jun-2026 10:14:30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MM-ZTK-1F-ZWP21-STR-DWG-2941</v>
          </cell>
          <cell r="C1060" t="str">
            <v>ZWP21 JACKET - GROUT SYSTEM DETAILS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ZWP21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19-Jun-2026 09:29:06</v>
          </cell>
          <cell r="V1060" t="str">
            <v>wisuda.c@jutal.com</v>
          </cell>
          <cell r="W1060" t="str">
            <v>19-Jun-2026 10:25:30</v>
          </cell>
          <cell r="X1060" t="str">
            <v>Jumpol Sudjitjul</v>
          </cell>
          <cell r="Y1060" t="str">
            <v>26-Jun-2026</v>
          </cell>
          <cell r="Z1060" t="str">
            <v/>
          </cell>
          <cell r="AA1060" t="str">
            <v>Sompop Singhatiraj</v>
          </cell>
          <cell r="AB1060" t="str">
            <v>30-Jun-2026</v>
          </cell>
          <cell r="AC1060" t="str">
            <v>22-Jun-2026 15:09:49</v>
          </cell>
          <cell r="AD1060" t="str">
            <v>Pornlert Wanaphattharaphan</v>
          </cell>
          <cell r="AE1060" t="str">
            <v>01-Jul-2026</v>
          </cell>
          <cell r="AF1060" t="str">
            <v>22-Jun-2026 16:53:46</v>
          </cell>
          <cell r="AG1060" t="str">
            <v>AWC</v>
          </cell>
          <cell r="AH1060" t="str">
            <v>Approved with Comment</v>
          </cell>
          <cell r="AI1060" t="str">
            <v>Jumpol Sudjitjul</v>
          </cell>
          <cell r="AJ1060" t="str">
            <v>02-Jul-2026</v>
          </cell>
          <cell r="AK1060" t="str">
            <v>22-Jun-2026 16:56:23</v>
          </cell>
          <cell r="AL1060" t="str">
            <v>22-Jun-2026 10:07:34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MM-ZTK-1F-ZWP21-STR-DWG-2971</v>
          </cell>
          <cell r="C1061" t="str">
            <v>ZWP21 JACKET - WELD PROFILE CONTROL SHEET 1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ZWP21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DWG</v>
          </cell>
          <cell r="O1061" t="str">
            <v>General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18-Jun-2026 10:03:37</v>
          </cell>
          <cell r="V1061" t="str">
            <v>wisuda.c@jutal.com</v>
          </cell>
          <cell r="W1061" t="str">
            <v>18-Jun-2026 10:34:58</v>
          </cell>
          <cell r="X1061" t="str">
            <v>Jumpol Sudjitjul</v>
          </cell>
          <cell r="Y1061" t="str">
            <v>25-Jun-2026</v>
          </cell>
          <cell r="Z1061" t="str">
            <v/>
          </cell>
          <cell r="AA1061" t="str">
            <v>Sompop Singhatiraj</v>
          </cell>
          <cell r="AB1061" t="str">
            <v>29-Jun-2026</v>
          </cell>
          <cell r="AC1061" t="str">
            <v>22-Jun-2026 17:17:32</v>
          </cell>
          <cell r="AD1061" t="str">
            <v>Pornlert Wanaphattharaphan</v>
          </cell>
          <cell r="AE1061" t="str">
            <v>30-Jun-2026</v>
          </cell>
          <cell r="AF1061" t="str">
            <v>22-Jun-2026 22:26:09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01-Jul-2026</v>
          </cell>
          <cell r="AK1061" t="str">
            <v>23-Jun-2026 09:40:28</v>
          </cell>
          <cell r="AL1061" t="str">
            <v>23-Jun-2026 03:00:50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MM-ZTK-1F-ZWP21-STR-DWG-2972</v>
          </cell>
          <cell r="C1062" t="str">
            <v>ZWP21 JACKET - WELD PROFILE CONTROL SHEET 2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ZWP21</v>
          </cell>
          <cell r="J1062" t="str">
            <v/>
          </cell>
          <cell r="K1062" t="str">
            <v/>
          </cell>
          <cell r="L1062" t="str">
            <v>STR</v>
          </cell>
          <cell r="M1062" t="str">
            <v>Structural</v>
          </cell>
          <cell r="N1062" t="str">
            <v>DWG</v>
          </cell>
          <cell r="O1062" t="str">
            <v>General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18-Jun-2026 10:04:08</v>
          </cell>
          <cell r="V1062" t="str">
            <v>wisuda.c@jutal.com</v>
          </cell>
          <cell r="W1062" t="str">
            <v>18-Jun-2026 10:35:17</v>
          </cell>
          <cell r="X1062" t="str">
            <v>Jumpol Sudjitjul</v>
          </cell>
          <cell r="Y1062" t="str">
            <v>25-Jun-2026</v>
          </cell>
          <cell r="Z1062" t="str">
            <v/>
          </cell>
          <cell r="AA1062" t="str">
            <v>Sompop Singhatiraj</v>
          </cell>
          <cell r="AB1062" t="str">
            <v>29-Jun-2026</v>
          </cell>
          <cell r="AC1062" t="str">
            <v>22-Jun-2026 17:18:21</v>
          </cell>
          <cell r="AD1062" t="str">
            <v>Pornlert Wanaphattharaphan</v>
          </cell>
          <cell r="AE1062" t="str">
            <v>30-Jun-2026</v>
          </cell>
          <cell r="AF1062" t="str">
            <v>22-Jun-2026 22:31:54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01-Jul-2026</v>
          </cell>
          <cell r="AK1062" t="str">
            <v>23-Jun-2026 09:31:02</v>
          </cell>
          <cell r="AL1062" t="str">
            <v>23-Jun-2026 02:58:10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MM-ZTK-1F-ZWP21-STR-DWG-2973</v>
          </cell>
          <cell r="C1063" t="str">
            <v>ZWP21 JACKET - WELD PROFILE CONTROL SHEET 3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ZWP21</v>
          </cell>
          <cell r="J1063" t="str">
            <v/>
          </cell>
          <cell r="K1063" t="str">
            <v/>
          </cell>
          <cell r="L1063" t="str">
            <v>STR</v>
          </cell>
          <cell r="M1063" t="str">
            <v>Structural</v>
          </cell>
          <cell r="N1063" t="str">
            <v>DWG</v>
          </cell>
          <cell r="O1063" t="str">
            <v>General Drawing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18-Jun-2026 10:04:38</v>
          </cell>
          <cell r="V1063" t="str">
            <v>wisuda.c@jutal.com</v>
          </cell>
          <cell r="W1063" t="str">
            <v>18-Jun-2026 10:35:32</v>
          </cell>
          <cell r="X1063" t="str">
            <v>Jumpol Sudjitjul</v>
          </cell>
          <cell r="Y1063" t="str">
            <v>25-Jun-2026</v>
          </cell>
          <cell r="Z1063" t="str">
            <v/>
          </cell>
          <cell r="AA1063" t="str">
            <v>Sompop Singhatiraj</v>
          </cell>
          <cell r="AB1063" t="str">
            <v>29-Jun-2026</v>
          </cell>
          <cell r="AC1063" t="str">
            <v>22-Jun-2026 17:19:28</v>
          </cell>
          <cell r="AD1063" t="str">
            <v>Pornlert Wanaphattharaphan</v>
          </cell>
          <cell r="AE1063" t="str">
            <v>30-Jun-2026</v>
          </cell>
          <cell r="AF1063" t="str">
            <v>22-Jun-2026 22:32:58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01-Jul-2026</v>
          </cell>
          <cell r="AK1063" t="str">
            <v>23-Jun-2026 09:29:41</v>
          </cell>
          <cell r="AL1063" t="str">
            <v>23-Jun-2026 02:56:51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MM-ZTK-1F-ZWP21-STR-DWG-2974</v>
          </cell>
          <cell r="C1064" t="str">
            <v>ZWP21 JACKET - WELD PROFILE CONTROL SHEET 4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ZWP21</v>
          </cell>
          <cell r="J1064" t="str">
            <v/>
          </cell>
          <cell r="K1064" t="str">
            <v/>
          </cell>
          <cell r="L1064" t="str">
            <v>STR</v>
          </cell>
          <cell r="M1064" t="str">
            <v>Structural</v>
          </cell>
          <cell r="N1064" t="str">
            <v>DWG</v>
          </cell>
          <cell r="O1064" t="str">
            <v>General Drawing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18-Jun-2026 10:05:12</v>
          </cell>
          <cell r="V1064" t="str">
            <v>wisuda.c@jutal.com</v>
          </cell>
          <cell r="W1064" t="str">
            <v>18-Jun-2026 10:35:45</v>
          </cell>
          <cell r="X1064" t="str">
            <v>Jumpol Sudjitjul</v>
          </cell>
          <cell r="Y1064" t="str">
            <v>25-Jun-2026</v>
          </cell>
          <cell r="Z1064" t="str">
            <v/>
          </cell>
          <cell r="AA1064" t="str">
            <v>Sompop Singhatiraj</v>
          </cell>
          <cell r="AB1064" t="str">
            <v>29-Jun-2026</v>
          </cell>
          <cell r="AC1064" t="str">
            <v>22-Jun-2026 17:23:50</v>
          </cell>
          <cell r="AD1064" t="str">
            <v>Pornlert Wanaphattharaphan</v>
          </cell>
          <cell r="AE1064" t="str">
            <v>30-Jun-2026</v>
          </cell>
          <cell r="AF1064" t="str">
            <v>22-Jun-2026 22:34:18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01-Jul-2026</v>
          </cell>
          <cell r="AK1064" t="str">
            <v>23-Jun-2026 09:26:04</v>
          </cell>
          <cell r="AL1064" t="str">
            <v>23-Jun-2026 02:54:18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MM-ZTK-1F-ZWP21-STR-DWG-2975</v>
          </cell>
          <cell r="C1065" t="str">
            <v>ZWP21 JACKET - WELD PROFILE CONTROL SHEET 5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ZWP21</v>
          </cell>
          <cell r="J1065" t="str">
            <v/>
          </cell>
          <cell r="K1065" t="str">
            <v/>
          </cell>
          <cell r="L1065" t="str">
            <v>STR</v>
          </cell>
          <cell r="M1065" t="str">
            <v>Structural</v>
          </cell>
          <cell r="N1065" t="str">
            <v>DWG</v>
          </cell>
          <cell r="O1065" t="str">
            <v>General Drawing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18-Jun-2026 09:15:15</v>
          </cell>
          <cell r="V1065" t="str">
            <v>wisuda.c@jutal.com</v>
          </cell>
          <cell r="W1065" t="str">
            <v>18-Jun-2026 10:00:24</v>
          </cell>
          <cell r="X1065" t="str">
            <v>Jumpol Sudjitjul</v>
          </cell>
          <cell r="Y1065" t="str">
            <v>25-Jun-2026</v>
          </cell>
          <cell r="Z1065" t="str">
            <v/>
          </cell>
          <cell r="AA1065" t="str">
            <v>Sompop Singhatiraj</v>
          </cell>
          <cell r="AB1065" t="str">
            <v>29-Jun-2026</v>
          </cell>
          <cell r="AC1065" t="str">
            <v>22-Jun-2026 17:24:16</v>
          </cell>
          <cell r="AD1065" t="str">
            <v>Pornlert Wanaphattharaphan</v>
          </cell>
          <cell r="AE1065" t="str">
            <v>30-Jun-2026</v>
          </cell>
          <cell r="AF1065" t="str">
            <v>22-Jun-2026 22:35:36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  <cell r="AJ1065" t="str">
            <v>01-Jul-2026</v>
          </cell>
          <cell r="AK1065" t="str">
            <v>23-Jun-2026 09:26:35</v>
          </cell>
          <cell r="AL1065" t="str">
            <v>23-Jun-2026 02:55:37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MM-ZTK-1F-ZWP21-STR-DWG-2976</v>
          </cell>
          <cell r="C1066" t="str">
            <v>ZWP21 JACKET - WELD PROFILE CONTROL SHEET 6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ZWP21</v>
          </cell>
          <cell r="J1066" t="str">
            <v/>
          </cell>
          <cell r="K1066" t="str">
            <v/>
          </cell>
          <cell r="L1066" t="str">
            <v>STR</v>
          </cell>
          <cell r="M1066" t="str">
            <v>Structural</v>
          </cell>
          <cell r="N1066" t="str">
            <v>DWG</v>
          </cell>
          <cell r="O1066" t="str">
            <v>General Drawing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18-Jun-2026 09:15:41</v>
          </cell>
          <cell r="V1066" t="str">
            <v>wisuda.c@jutal.com</v>
          </cell>
          <cell r="W1066" t="str">
            <v>18-Jun-2026 10:00:47</v>
          </cell>
          <cell r="X1066" t="str">
            <v>Jumpol Sudjitjul</v>
          </cell>
          <cell r="Y1066" t="str">
            <v>25-Jun-2026</v>
          </cell>
          <cell r="Z1066" t="str">
            <v/>
          </cell>
          <cell r="AA1066" t="str">
            <v>Sompop Singhatiraj</v>
          </cell>
          <cell r="AB1066" t="str">
            <v>29-Jun-2026</v>
          </cell>
          <cell r="AC1066" t="str">
            <v>22-Jun-2026 17:25:19</v>
          </cell>
          <cell r="AD1066" t="str">
            <v>Pornlert Wanaphattharaphan</v>
          </cell>
          <cell r="AE1066" t="str">
            <v>30-Jun-2026</v>
          </cell>
          <cell r="AF1066" t="str">
            <v>22-Jun-2026 22:36:54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>01-Jul-2026</v>
          </cell>
          <cell r="AK1066" t="str">
            <v>23-Jun-2026 09:25:31</v>
          </cell>
          <cell r="AL1066" t="str">
            <v>23-Jun-2026 02:53:00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MM-ZTK-1F-ZWP21-STR-DWG-2981</v>
          </cell>
          <cell r="C1067" t="str">
            <v>ZWP21 JACKET - LEG PAINT MARKING DETAILS - SHEET 1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ZWP21</v>
          </cell>
          <cell r="J1067" t="str">
            <v/>
          </cell>
          <cell r="K1067" t="str">
            <v/>
          </cell>
          <cell r="L1067" t="str">
            <v>STR</v>
          </cell>
          <cell r="M1067" t="str">
            <v>Structural</v>
          </cell>
          <cell r="N1067" t="str">
            <v>DWG</v>
          </cell>
          <cell r="O1067" t="str">
            <v>General Drawing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20-Jul-2026 10:36:16</v>
          </cell>
          <cell r="V1067" t="str">
            <v>wisuda.c@jutal.com</v>
          </cell>
          <cell r="W1067" t="str">
            <v>20-Jul-2026 15:36:01</v>
          </cell>
          <cell r="X1067" t="str">
            <v>Jumpol Sudjitjul</v>
          </cell>
          <cell r="Y1067" t="str">
            <v>27-Jul-2026</v>
          </cell>
          <cell r="Z1067" t="str">
            <v/>
          </cell>
          <cell r="AA1067" t="str">
            <v>Sompop Singhatiraj</v>
          </cell>
          <cell r="AB1067" t="str">
            <v>31-Jul-2026</v>
          </cell>
          <cell r="AC1067" t="str">
            <v>24-Jul-2026 10:20:17</v>
          </cell>
          <cell r="AD1067" t="str">
            <v>Pornlert Wanaphattharaphan</v>
          </cell>
          <cell r="AE1067" t="str">
            <v>03-Aug-2026</v>
          </cell>
          <cell r="AF1067" t="str">
            <v>24-Jul-2026 22:38:28</v>
          </cell>
          <cell r="AG1067" t="str">
            <v>AWC-C</v>
          </cell>
          <cell r="AH1067" t="str">
            <v>Approved with Comment (Proceed to Rev.C)</v>
          </cell>
          <cell r="AI1067" t="str">
            <v>Jumpol Sudjitjul</v>
          </cell>
          <cell r="AJ1067" t="str">
            <v>04-Aug-2026</v>
          </cell>
          <cell r="AK1067" t="str">
            <v>27-Jul-2026 15:07:48</v>
          </cell>
          <cell r="AL1067" t="str">
            <v>27-Jul-2026 09:38:33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MM-ZTK-1F-ZWP21-STR-DWG-2982</v>
          </cell>
          <cell r="C1068" t="str">
            <v>ZWP21 JACKET - LEG PAINT MARKING DETAILS - SHEET 2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ZWP21</v>
          </cell>
          <cell r="J1068" t="str">
            <v/>
          </cell>
          <cell r="K1068" t="str">
            <v/>
          </cell>
          <cell r="L1068" t="str">
            <v>STR</v>
          </cell>
          <cell r="M1068" t="str">
            <v>Structural</v>
          </cell>
          <cell r="N1068" t="str">
            <v>DWG</v>
          </cell>
          <cell r="O1068" t="str">
            <v>General Drawing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20-Jul-2026 10:36:44</v>
          </cell>
          <cell r="V1068" t="str">
            <v>wisuda.c@jutal.com</v>
          </cell>
          <cell r="W1068" t="str">
            <v>20-Jul-2026 15:36:32</v>
          </cell>
          <cell r="X1068" t="str">
            <v>Jumpol Sudjitjul</v>
          </cell>
          <cell r="Y1068" t="str">
            <v>27-Jul-2026</v>
          </cell>
          <cell r="Z1068" t="str">
            <v/>
          </cell>
          <cell r="AA1068" t="str">
            <v>Sompop Singhatiraj</v>
          </cell>
          <cell r="AB1068" t="str">
            <v>31-Jul-2026</v>
          </cell>
          <cell r="AC1068" t="str">
            <v>24-Jul-2026 10:23:35</v>
          </cell>
          <cell r="AD1068" t="str">
            <v>Pornlert Wanaphattharaphan</v>
          </cell>
          <cell r="AE1068" t="str">
            <v>03-Aug-2026</v>
          </cell>
          <cell r="AF1068" t="str">
            <v>24-Jul-2026 22:39:03</v>
          </cell>
          <cell r="AG1068" t="str">
            <v>AWC-C</v>
          </cell>
          <cell r="AH1068" t="str">
            <v>Approved with Comment (Proceed to Rev.C)</v>
          </cell>
          <cell r="AI1068" t="str">
            <v>Jumpol Sudjitjul</v>
          </cell>
          <cell r="AJ1068" t="str">
            <v>04-Aug-2026</v>
          </cell>
          <cell r="AK1068" t="str">
            <v>27-Jul-2026 15:08:22</v>
          </cell>
          <cell r="AL1068" t="str">
            <v>27-Jul-2026 09:39:50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MM-ZTK-1F-ZWP21-STR-DWG-2991</v>
          </cell>
          <cell r="C1069" t="str">
            <v>ZWP21 JACKET - JACKET TRANSPORTATION ARRANGEMENT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ZWP21</v>
          </cell>
          <cell r="J1069" t="str">
            <v/>
          </cell>
          <cell r="K1069" t="str">
            <v/>
          </cell>
          <cell r="L1069" t="str">
            <v>STR</v>
          </cell>
          <cell r="M1069" t="str">
            <v>Structural</v>
          </cell>
          <cell r="N1069" t="str">
            <v>DWG</v>
          </cell>
          <cell r="O1069" t="str">
            <v>General Drawing</v>
          </cell>
          <cell r="P1069" t="str">
            <v>0</v>
          </cell>
          <cell r="Q1069" t="str">
            <v>Submitted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20-Jul-2026 10:37:14</v>
          </cell>
          <cell r="V1069" t="str">
            <v>wisuda.c@jutal.com</v>
          </cell>
          <cell r="W1069" t="str">
            <v>20-Jul-2026 15:38:12</v>
          </cell>
          <cell r="X1069" t="str">
            <v>Jumpol Sudjitjul</v>
          </cell>
          <cell r="Y1069" t="str">
            <v>27-Jul-2026</v>
          </cell>
          <cell r="Z1069" t="str">
            <v/>
          </cell>
          <cell r="AA1069" t="str">
            <v>Sompop Singhatiraj</v>
          </cell>
          <cell r="AB1069" t="str">
            <v>31-Jul-2026</v>
          </cell>
          <cell r="AC1069" t="str">
            <v>24-Jul-2026 10:23:57</v>
          </cell>
          <cell r="AD1069" t="str">
            <v>Pornlert Wanaphattharaphan</v>
          </cell>
          <cell r="AE1069" t="str">
            <v>03-Aug-2026</v>
          </cell>
          <cell r="AF1069" t="str">
            <v>24-Jul-2026 22:42:53</v>
          </cell>
          <cell r="AG1069" t="str">
            <v>AWC-C</v>
          </cell>
          <cell r="AH1069" t="str">
            <v>Approved with Comment (Proceed to Rev.C)</v>
          </cell>
          <cell r="AI1069" t="str">
            <v>Jumpol Sudjitjul</v>
          </cell>
          <cell r="AJ1069" t="str">
            <v>04-Aug-2026</v>
          </cell>
          <cell r="AK1069" t="str">
            <v>27-Jul-2026 15:09:29</v>
          </cell>
          <cell r="AL1069" t="str">
            <v>27-Jul-2026 09:42:21</v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MM-ZTK-1F-ZWP21-STR-DWG-2994</v>
          </cell>
          <cell r="C1070" t="str">
            <v>ZWP21 JACKET - VORTEX SHEDDING PREVENTION - SHEET 1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ZWP21</v>
          </cell>
          <cell r="J1070" t="str">
            <v/>
          </cell>
          <cell r="K1070" t="str">
            <v/>
          </cell>
          <cell r="L1070" t="str">
            <v>STR</v>
          </cell>
          <cell r="M1070" t="str">
            <v>Structural</v>
          </cell>
          <cell r="N1070" t="str">
            <v>DWG</v>
          </cell>
          <cell r="O1070" t="str">
            <v>General Drawing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14-Aug-2026 17:32:41</v>
          </cell>
          <cell r="V1070" t="str">
            <v>wisuda.c@jutal.com</v>
          </cell>
          <cell r="W1070" t="str">
            <v>14-Aug-2026 17:42:33</v>
          </cell>
          <cell r="X1070" t="str">
            <v>Jumpol Sudjitjul</v>
          </cell>
          <cell r="Y1070" t="str">
            <v>24-Aug-2026</v>
          </cell>
          <cell r="Z1070" t="str">
            <v/>
          </cell>
          <cell r="AA1070" t="str">
            <v>Sompop Singhatiraj</v>
          </cell>
          <cell r="AB1070" t="str">
            <v>26-Aug-2026</v>
          </cell>
          <cell r="AC1070" t="str">
            <v>21-Aug-2026 15:47:11</v>
          </cell>
          <cell r="AD1070" t="str">
            <v>Pornlert Wanaphattharaphan</v>
          </cell>
          <cell r="AE1070" t="str">
            <v>27-Aug-2026</v>
          </cell>
          <cell r="AF1070" t="str">
            <v>23-Aug-2026 23:30:55</v>
          </cell>
          <cell r="AG1070" t="str">
            <v>AWC-C</v>
          </cell>
          <cell r="AH1070" t="str">
            <v>Approved with Comment (Proceed to Rev.C)</v>
          </cell>
          <cell r="AI1070" t="str">
            <v>Jumpol Sudjitjul</v>
          </cell>
          <cell r="AJ1070" t="str">
            <v>28-Aug-2026</v>
          </cell>
          <cell r="AK1070" t="str">
            <v>24-Aug-2026 18:10:13</v>
          </cell>
          <cell r="AL1070" t="str">
            <v>24-Aug-2026 11:40:12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MM-ZTK-1F-ZWP21-STR-DWG-2995</v>
          </cell>
          <cell r="C1071" t="str">
            <v>ZWP21 JACKET - VORTEX SHEDDING PREVENTION - SHEET 2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ZWP21</v>
          </cell>
          <cell r="J1071" t="str">
            <v/>
          </cell>
          <cell r="K1071" t="str">
            <v/>
          </cell>
          <cell r="L1071" t="str">
            <v>STR</v>
          </cell>
          <cell r="M1071" t="str">
            <v>Structural</v>
          </cell>
          <cell r="N1071" t="str">
            <v>DWG</v>
          </cell>
          <cell r="O1071" t="str">
            <v>General Drawing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14-Aug-2026 17:33:07</v>
          </cell>
          <cell r="V1071" t="str">
            <v>wisuda.c@jutal.com</v>
          </cell>
          <cell r="W1071" t="str">
            <v>14-Aug-2026 17:42:47</v>
          </cell>
          <cell r="X1071" t="str">
            <v>Jumpol Sudjitjul</v>
          </cell>
          <cell r="Y1071" t="str">
            <v>24-Aug-2026</v>
          </cell>
          <cell r="Z1071" t="str">
            <v/>
          </cell>
          <cell r="AA1071" t="str">
            <v>Sompop Singhatiraj</v>
          </cell>
          <cell r="AB1071" t="str">
            <v>26-Aug-2026</v>
          </cell>
          <cell r="AC1071" t="str">
            <v>21-Aug-2026 15:44:17</v>
          </cell>
          <cell r="AD1071" t="str">
            <v>Pornlert Wanaphattharaphan</v>
          </cell>
          <cell r="AE1071" t="str">
            <v>27-Aug-2026</v>
          </cell>
          <cell r="AF1071" t="str">
            <v>23-Aug-2026 23:30:07</v>
          </cell>
          <cell r="AG1071" t="str">
            <v>AWC-C</v>
          </cell>
          <cell r="AH1071" t="str">
            <v>Approved with Comment (Proceed to Rev.C)</v>
          </cell>
          <cell r="AI1071" t="str">
            <v>Jumpol Sudjitjul</v>
          </cell>
          <cell r="AJ1071" t="str">
            <v>28-Aug-2026</v>
          </cell>
          <cell r="AK1071" t="str">
            <v>24-Aug-2026 18:09:44</v>
          </cell>
          <cell r="AL1071" t="str">
            <v>24-Aug-2026 11:38:56</v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MM-ZTK-1F-ZWP21-STR-MR-2001</v>
          </cell>
          <cell r="C1072" t="str">
            <v>MATERIAL REǪUISITION FOR ZWP21 JACKET PRIMARY TUBULAR STEEL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B - Engineering Doc</v>
          </cell>
          <cell r="I1072" t="str">
            <v>ZWP21</v>
          </cell>
          <cell r="J1072" t="str">
            <v/>
          </cell>
          <cell r="K1072" t="str">
            <v/>
          </cell>
          <cell r="L1072" t="str">
            <v>STR</v>
          </cell>
          <cell r="M1072" t="str">
            <v>Structural</v>
          </cell>
          <cell r="N1072" t="str">
            <v>MR</v>
          </cell>
          <cell r="O1072" t="str">
            <v>Material Requisition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04-May-2026 02:02:08</v>
          </cell>
          <cell r="V1072" t="str">
            <v>wisuda.c@jutal.com</v>
          </cell>
          <cell r="W1072" t="str">
            <v>04-May-2026 13:11:25</v>
          </cell>
          <cell r="X1072" t="str">
            <v>Jumpol Sudjitjul</v>
          </cell>
          <cell r="Y1072" t="str">
            <v>11-May-2026</v>
          </cell>
          <cell r="Z1072" t="str">
            <v>10-May-2026 08:22:30</v>
          </cell>
          <cell r="AA1072" t="str">
            <v>Sompop Singhatiraj</v>
          </cell>
          <cell r="AB1072" t="str">
            <v>13-May-2026</v>
          </cell>
          <cell r="AC1072" t="str">
            <v>15-May-2026 16:01:03</v>
          </cell>
          <cell r="AD1072" t="str">
            <v>Pornlert Wanaphattharaphan</v>
          </cell>
          <cell r="AE1072" t="str">
            <v>14-May-2026</v>
          </cell>
          <cell r="AF1072" t="str">
            <v>15-May-2026 23:19:31</v>
          </cell>
          <cell r="AG1072" t="str">
            <v>AWC-C</v>
          </cell>
          <cell r="AH1072" t="str">
            <v>Approved with Comment (Proceed to Rev.C)</v>
          </cell>
          <cell r="AI1072" t="str">
            <v>Jumpol Sudjitjul</v>
          </cell>
          <cell r="AJ1072" t="str">
            <v>15-May-2026</v>
          </cell>
          <cell r="AK1072" t="str">
            <v>17-May-2026 10:28:55</v>
          </cell>
          <cell r="AL1072" t="str">
            <v>17-May-2026 11:02:21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MM-ZTK-1F-ZWP21-STR-MR-2002</v>
          </cell>
          <cell r="C1073" t="str">
            <v>MATERIAL REǪUISITION FOR ZWP21 JACKET PRIMARY STEEL (PLATE)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B - Engineering Doc</v>
          </cell>
          <cell r="I1073" t="str">
            <v>ZWP21</v>
          </cell>
          <cell r="J1073" t="str">
            <v/>
          </cell>
          <cell r="K1073" t="str">
            <v/>
          </cell>
          <cell r="L1073" t="str">
            <v>STR</v>
          </cell>
          <cell r="M1073" t="str">
            <v>Structural</v>
          </cell>
          <cell r="N1073" t="str">
            <v>MR</v>
          </cell>
          <cell r="O1073" t="str">
            <v>Material Requisition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06-May-2026 09:05:39</v>
          </cell>
          <cell r="V1073" t="str">
            <v>wisuda.c@jutal.com</v>
          </cell>
          <cell r="W1073" t="str">
            <v>06-May-2026 10:32:08</v>
          </cell>
          <cell r="X1073" t="str">
            <v>Jumpol Sudjitjul</v>
          </cell>
          <cell r="Y1073" t="str">
            <v>13-May-2026</v>
          </cell>
          <cell r="Z1073" t="str">
            <v>15-May-2026 07:39:18</v>
          </cell>
          <cell r="AA1073" t="str">
            <v>Sompop Singhatiraj</v>
          </cell>
          <cell r="AB1073" t="str">
            <v>15-May-2026</v>
          </cell>
          <cell r="AC1073" t="str">
            <v>15-May-2026 16:49:04</v>
          </cell>
          <cell r="AD1073" t="str">
            <v>Pornlert Wanaphattharaphan</v>
          </cell>
          <cell r="AE1073" t="str">
            <v>18-May-2026</v>
          </cell>
          <cell r="AF1073" t="str">
            <v>15-May-2026 23:33:14</v>
          </cell>
          <cell r="AG1073" t="str">
            <v>AWC-C</v>
          </cell>
          <cell r="AH1073" t="str">
            <v>Approved with Comment (Proceed to Rev.C)</v>
          </cell>
          <cell r="AI1073" t="str">
            <v>Jumpol Sudjitjul</v>
          </cell>
          <cell r="AJ1073" t="str">
            <v>19-May-2026</v>
          </cell>
          <cell r="AK1073" t="str">
            <v>17-May-2026 10:27:49</v>
          </cell>
          <cell r="AL1073" t="str">
            <v>17-May-2026 11:02:42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MM-ZTK-1F-ZWP21-STR-MTO-2001</v>
          </cell>
          <cell r="C1074" t="str">
            <v>ZWP21 JACKET PRIMARY STEEL AND PILE MTO REPORT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B - Engineering Doc</v>
          </cell>
          <cell r="I1074" t="str">
            <v>ZWP21</v>
          </cell>
          <cell r="J1074" t="str">
            <v/>
          </cell>
          <cell r="K1074" t="str">
            <v/>
          </cell>
          <cell r="L1074" t="str">
            <v>STR</v>
          </cell>
          <cell r="M1074" t="str">
            <v>Structural</v>
          </cell>
          <cell r="N1074" t="str">
            <v>MTO</v>
          </cell>
          <cell r="O1074" t="str">
            <v>Material Take Off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03-Jul-2026 23:37:20</v>
          </cell>
          <cell r="V1074" t="str">
            <v>wisuda.c@jutal.com</v>
          </cell>
          <cell r="W1074" t="str">
            <v>04-Jul-2026 14:34:14</v>
          </cell>
          <cell r="X1074" t="str">
            <v>Jumpol Sudjitjul</v>
          </cell>
          <cell r="Y1074" t="str">
            <v>10-Jul-2026</v>
          </cell>
          <cell r="Z1074" t="str">
            <v/>
          </cell>
          <cell r="AA1074" t="str">
            <v>Sompop Singhatiraj</v>
          </cell>
          <cell r="AB1074" t="str">
            <v>14-Jul-2026</v>
          </cell>
          <cell r="AC1074" t="str">
            <v>07-Jul-2026 09:51:53</v>
          </cell>
          <cell r="AD1074" t="str">
            <v>Pornlert Wanaphattharaphan</v>
          </cell>
          <cell r="AE1074" t="str">
            <v>15-Jul-2026</v>
          </cell>
          <cell r="AF1074" t="str">
            <v>08-Jul-2026 01:16:11</v>
          </cell>
          <cell r="AG1074" t="str">
            <v>AWC-C</v>
          </cell>
          <cell r="AH1074" t="str">
            <v>Approved with Comment (Proceed to Rev.C)</v>
          </cell>
          <cell r="AI1074" t="str">
            <v>Jumpol Sudjitjul</v>
          </cell>
          <cell r="AJ1074" t="str">
            <v>16-Jul-2026</v>
          </cell>
          <cell r="AK1074" t="str">
            <v>08-Jul-2026 09:44:56</v>
          </cell>
          <cell r="AL1074" t="str">
            <v>08-Jul-2026 03:22:31</v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MM-ZTK-1F-ZWP21-STR-MTO-2002</v>
          </cell>
          <cell r="C1075" t="str">
            <v>ZWP21 JACKET SECONDARY AND TERTIARY STEEL MTO REPORT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B - Engineering Doc</v>
          </cell>
          <cell r="I1075" t="str">
            <v>ZWP21</v>
          </cell>
          <cell r="J1075" t="str">
            <v/>
          </cell>
          <cell r="K1075" t="str">
            <v/>
          </cell>
          <cell r="L1075" t="str">
            <v>STR</v>
          </cell>
          <cell r="M1075" t="str">
            <v>Structural</v>
          </cell>
          <cell r="N1075" t="str">
            <v>MTO</v>
          </cell>
          <cell r="O1075" t="str">
            <v>Material Take Off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03-Jul-2026 23:37:51</v>
          </cell>
          <cell r="V1075" t="str">
            <v>wisuda.c@jutal.com</v>
          </cell>
          <cell r="W1075" t="str">
            <v>04-Jul-2026 14:34:32</v>
          </cell>
          <cell r="X1075" t="str">
            <v>Jumpol Sudjitjul</v>
          </cell>
          <cell r="Y1075" t="str">
            <v>10-Jul-2026</v>
          </cell>
          <cell r="Z1075" t="str">
            <v/>
          </cell>
          <cell r="AA1075" t="str">
            <v>Sompop Singhatiraj</v>
          </cell>
          <cell r="AB1075" t="str">
            <v>14-Jul-2026</v>
          </cell>
          <cell r="AC1075" t="str">
            <v>07-Jul-2026 09:52:28</v>
          </cell>
          <cell r="AD1075" t="str">
            <v>Pornlert Wanaphattharaphan</v>
          </cell>
          <cell r="AE1075" t="str">
            <v>15-Jul-2026</v>
          </cell>
          <cell r="AF1075" t="str">
            <v>08-Jul-2026 01:16:54</v>
          </cell>
          <cell r="AG1075" t="str">
            <v>AWC-C</v>
          </cell>
          <cell r="AH1075" t="str">
            <v>Approved with Comment (Proceed to Rev.C)</v>
          </cell>
          <cell r="AI1075" t="str">
            <v>Jumpol Sudjitjul</v>
          </cell>
          <cell r="AJ1075" t="str">
            <v>16-Jul-2026</v>
          </cell>
          <cell r="AK1075" t="str">
            <v>08-Jul-2026 09:44:15</v>
          </cell>
          <cell r="AL1075" t="str">
            <v>08-Jul-2026 03:02:19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MM-ZTK-1F-ZWP21-STR-WCR-2001</v>
          </cell>
          <cell r="C1076" t="str">
            <v>ZWP21 JACKET WEIGHT CONTROL REPORT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B - Engineering Doc</v>
          </cell>
          <cell r="I1076" t="str">
            <v>ZWP21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WCR</v>
          </cell>
          <cell r="O1076" t="str">
            <v>Weight Control Report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14-Apr-2026 10:50:14</v>
          </cell>
          <cell r="V1076" t="str">
            <v>zm169dc@jutal.com</v>
          </cell>
          <cell r="W1076" t="str">
            <v>16-Apr-2026 12:47:37</v>
          </cell>
          <cell r="X1076" t="str">
            <v>Jumpol Sudjitjul</v>
          </cell>
          <cell r="Y1076" t="str">
            <v>23-Apr-2026</v>
          </cell>
          <cell r="Z1076" t="str">
            <v/>
          </cell>
          <cell r="AA1076" t="str">
            <v>Sompop Singhatiraj</v>
          </cell>
          <cell r="AB1076" t="str">
            <v>27-Apr-2026</v>
          </cell>
          <cell r="AC1076" t="str">
            <v>20-Apr-2026 16:29:27</v>
          </cell>
          <cell r="AD1076" t="str">
            <v>Pornlert Wanaphattharaphan</v>
          </cell>
          <cell r="AE1076" t="str">
            <v>28-Apr-2026</v>
          </cell>
          <cell r="AF1076" t="str">
            <v>24-Apr-2026 00:13:21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29-Apr-2026</v>
          </cell>
          <cell r="AK1076" t="str">
            <v>24-Apr-2026 09:00:55</v>
          </cell>
          <cell r="AL1076" t="str">
            <v>24-Apr-2026 02:59:23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MM-ZTK-1F-ZWP22-COR-CAL-0001</v>
          </cell>
          <cell r="C1077" t="str">
            <v>ZWP22 CATHODIC PROTECTION CALCULATION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B - Engineering Doc</v>
          </cell>
          <cell r="I1077" t="str">
            <v>ZWP22</v>
          </cell>
          <cell r="J1077" t="str">
            <v/>
          </cell>
          <cell r="K1077" t="str">
            <v/>
          </cell>
          <cell r="L1077" t="str">
            <v>COR</v>
          </cell>
          <cell r="M1077" t="str">
            <v>Corrosion</v>
          </cell>
          <cell r="N1077" t="str">
            <v>CAL</v>
          </cell>
          <cell r="O1077" t="str">
            <v>Calculation Note, Calculation Report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02-Jun-2026 10:51:05</v>
          </cell>
          <cell r="V1077" t="str">
            <v>wisuda.c@jutal.com</v>
          </cell>
          <cell r="W1077" t="str">
            <v>02-Jun-2026 15:10:42</v>
          </cell>
          <cell r="X1077" t="str">
            <v>Jumpol Sudjitjul</v>
          </cell>
          <cell r="Y1077" t="str">
            <v>10-Jun-2026</v>
          </cell>
          <cell r="Z1077" t="str">
            <v/>
          </cell>
          <cell r="AA1077" t="str">
            <v>Sompop Singhatiraj</v>
          </cell>
          <cell r="AB1077" t="str">
            <v>12-Jun-2026</v>
          </cell>
          <cell r="AC1077" t="str">
            <v>07-Jun-2026 11:38:32</v>
          </cell>
          <cell r="AD1077" t="str">
            <v>Pornlert Wanaphattharaphan</v>
          </cell>
          <cell r="AE1077" t="str">
            <v>15-Jun-2026</v>
          </cell>
          <cell r="AF1077" t="str">
            <v>10-Jun-2026 21:38:27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16-Jun-2026</v>
          </cell>
          <cell r="AK1077" t="str">
            <v>11-Jun-2026 13:49:02</v>
          </cell>
          <cell r="AL1077" t="str">
            <v>11-Jun-2026 07:27:39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MM-ZTK-1F-ZWP22-NVA-CAL-2011</v>
          </cell>
          <cell r="C1078" t="str">
            <v>ZWP22 JACKET BARGE MOTION ANALYSIS REPORT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B - Engineering Doc</v>
          </cell>
          <cell r="I1078" t="str">
            <v>ZWP22</v>
          </cell>
          <cell r="J1078" t="str">
            <v/>
          </cell>
          <cell r="K1078" t="str">
            <v/>
          </cell>
          <cell r="L1078" t="str">
            <v>NVA</v>
          </cell>
          <cell r="M1078" t="str">
            <v>Naval</v>
          </cell>
          <cell r="N1078" t="str">
            <v>CAL</v>
          </cell>
          <cell r="O1078" t="str">
            <v>Calculation Note, Calculation Report</v>
          </cell>
          <cell r="P1078" t="str">
            <v>0</v>
          </cell>
          <cell r="Q1078" t="str">
            <v>In Approval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24-Aug-2026 10:01:14</v>
          </cell>
          <cell r="V1078" t="str">
            <v>wisuda.c@jutal.com</v>
          </cell>
          <cell r="W1078" t="str">
            <v>25-Aug-2026 10:21:25</v>
          </cell>
          <cell r="X1078" t="str">
            <v>Jumpol Sudjitjul</v>
          </cell>
          <cell r="Y1078" t="str">
            <v>01-Sep-2026</v>
          </cell>
          <cell r="Z1078" t="str">
            <v/>
          </cell>
          <cell r="AA1078" t="str">
            <v>Sompop Singhatiraj</v>
          </cell>
          <cell r="AB1078" t="str">
            <v>03-Sep-2026</v>
          </cell>
          <cell r="AC1078" t="str">
            <v>31-Aug-2026 10:41:33</v>
          </cell>
          <cell r="AD1078" t="str">
            <v>Pornlert Wanaphattharaphan</v>
          </cell>
          <cell r="AE1078" t="str">
            <v>04-Sep-2026</v>
          </cell>
          <cell r="AF1078" t="str">
            <v/>
          </cell>
          <cell r="AG1078" t="str">
            <v>AWC-C</v>
          </cell>
          <cell r="AJ1078" t="str">
            <v>07-Sep-2026</v>
          </cell>
          <cell r="AK1078" t="str">
            <v/>
          </cell>
          <cell r="AL1078" t="str">
            <v/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MM-ZTK-1F-ZWP22-NVA-CAL-2012</v>
          </cell>
          <cell r="C1079" t="str">
            <v>ZWP22 JACKET LAUNCH ANALYSIS REPORT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B - Engineering Doc</v>
          </cell>
          <cell r="I1079" t="str">
            <v>ZWP22</v>
          </cell>
          <cell r="J1079" t="str">
            <v/>
          </cell>
          <cell r="K1079" t="str">
            <v/>
          </cell>
          <cell r="L1079" t="str">
            <v>NVA</v>
          </cell>
          <cell r="M1079" t="str">
            <v>Naval</v>
          </cell>
          <cell r="N1079" t="str">
            <v>CAL</v>
          </cell>
          <cell r="O1079" t="str">
            <v>Calculation Note, Calculation Report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04-Jun-2026 09:38:25</v>
          </cell>
          <cell r="V1079" t="str">
            <v>wisuda.c@jutal.com</v>
          </cell>
          <cell r="W1079" t="str">
            <v>04-Jun-2026 13:42:36</v>
          </cell>
          <cell r="X1079" t="str">
            <v>Jumpol Sudjitjul</v>
          </cell>
          <cell r="Y1079" t="str">
            <v>11-Jun-2026</v>
          </cell>
          <cell r="Z1079" t="str">
            <v/>
          </cell>
          <cell r="AA1079" t="str">
            <v>Sompop Singhatiraj</v>
          </cell>
          <cell r="AB1079" t="str">
            <v>15-Jun-2026</v>
          </cell>
          <cell r="AC1079" t="str">
            <v>05-Jun-2026 19:36:04</v>
          </cell>
          <cell r="AD1079" t="str">
            <v>Pornlert Wanaphattharaphan</v>
          </cell>
          <cell r="AE1079" t="str">
            <v>16-Jun-2026</v>
          </cell>
          <cell r="AF1079" t="str">
            <v>10-Jun-2026 21:42:12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17-Jun-2026</v>
          </cell>
          <cell r="AK1079" t="str">
            <v>11-Jun-2026 13:48:34</v>
          </cell>
          <cell r="AL1079" t="str">
            <v>11-Jun-2026 07:21:17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MM-ZTK-1F-ZWP22-NVA-CAL-2013</v>
          </cell>
          <cell r="C1080" t="str">
            <v>ZWP22 JACKET FREE FLOATATION AND UPENDING ANALYSIS REPORT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B - Engineering Doc</v>
          </cell>
          <cell r="I1080" t="str">
            <v>ZWP22</v>
          </cell>
          <cell r="J1080" t="str">
            <v/>
          </cell>
          <cell r="K1080" t="str">
            <v/>
          </cell>
          <cell r="L1080" t="str">
            <v>NVA</v>
          </cell>
          <cell r="M1080" t="str">
            <v>Naval</v>
          </cell>
          <cell r="N1080" t="str">
            <v>CAL</v>
          </cell>
          <cell r="O1080" t="str">
            <v>Calculation Note, Calculation Report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14-Aug-2026 16:19:01</v>
          </cell>
          <cell r="V1080" t="str">
            <v>wisuda.c@jutal.com</v>
          </cell>
          <cell r="W1080" t="str">
            <v>14-Aug-2026 16:32:03</v>
          </cell>
          <cell r="X1080" t="str">
            <v>Jumpol Sudjitjul</v>
          </cell>
          <cell r="Y1080" t="str">
            <v>21-Aug-2026</v>
          </cell>
          <cell r="Z1080" t="str">
            <v/>
          </cell>
          <cell r="AA1080" t="str">
            <v>Sompop Singhatiraj</v>
          </cell>
          <cell r="AB1080" t="str">
            <v>25-Aug-2026</v>
          </cell>
          <cell r="AC1080" t="str">
            <v>16-Aug-2026 16:34:57</v>
          </cell>
          <cell r="AD1080" t="str">
            <v>Pornlert Wanaphattharaphan</v>
          </cell>
          <cell r="AE1080" t="str">
            <v>26-Aug-2026</v>
          </cell>
          <cell r="AF1080" t="str">
            <v>16-Aug-2026 17:37:55</v>
          </cell>
          <cell r="AG1080" t="str">
            <v>AWC-C</v>
          </cell>
          <cell r="AH1080" t="str">
            <v>Approved with Comment (Proceed to Rev.C)</v>
          </cell>
          <cell r="AI1080" t="str">
            <v>Jumpol Sudjitjul</v>
          </cell>
          <cell r="AJ1080" t="str">
            <v>27-Aug-2026</v>
          </cell>
          <cell r="AK1080" t="str">
            <v>17-Aug-2026 14:22:14</v>
          </cell>
          <cell r="AL1080" t="str">
            <v>17-Aug-2026 08:47:43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MM-ZTK-1F-ZWP22-PIP-LAY-0005</v>
          </cell>
          <cell r="C1081" t="str">
            <v>EQUIPMENT LAYOUT SUMP DECK PLAN T.O.S. EL.(+) 14.700 M. &amp; BOAT LANDING PLAN T.O.S EL.(+) 5.000 M.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ZWP22</v>
          </cell>
          <cell r="J1081" t="str">
            <v/>
          </cell>
          <cell r="K1081" t="str">
            <v/>
          </cell>
          <cell r="L1081" t="str">
            <v>PIP</v>
          </cell>
          <cell r="M1081" t="str">
            <v>Piping</v>
          </cell>
          <cell r="N1081" t="str">
            <v>LAY</v>
          </cell>
          <cell r="O1081" t="str">
            <v>Layout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16-May-2026 14:08:42</v>
          </cell>
          <cell r="V1081" t="str">
            <v>wisuda.c@jutal.com</v>
          </cell>
          <cell r="W1081" t="str">
            <v>18-May-2026 08:19:37</v>
          </cell>
          <cell r="X1081" t="str">
            <v>Jumpol Sudjitjul</v>
          </cell>
          <cell r="Y1081" t="str">
            <v>25-May-2026</v>
          </cell>
          <cell r="Z1081" t="str">
            <v/>
          </cell>
          <cell r="AA1081" t="str">
            <v>Aphisit Pinkaew</v>
          </cell>
          <cell r="AB1081" t="str">
            <v>27-May-2026</v>
          </cell>
          <cell r="AC1081" t="str">
            <v>02-Jun-2026 21:48:09</v>
          </cell>
          <cell r="AD1081" t="str">
            <v>Pornlert Wanaphattharaphan</v>
          </cell>
          <cell r="AE1081" t="str">
            <v>28-May-2026</v>
          </cell>
          <cell r="AF1081" t="str">
            <v>05-Jun-2026 22:07:55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29-May-2026</v>
          </cell>
          <cell r="AK1081" t="str">
            <v>07-Jun-2026 17:36:58</v>
          </cell>
          <cell r="AL1081" t="str">
            <v>07-Jun-2026 18:03:23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MM-ZTK-1F-ZWP22-PIP-LAY-0006</v>
          </cell>
          <cell r="C1082" t="str">
            <v>EQUIPMENT LAYOUT ELEVATION LOOKING NORTH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ZWP22</v>
          </cell>
          <cell r="J1082" t="str">
            <v/>
          </cell>
          <cell r="K1082" t="str">
            <v/>
          </cell>
          <cell r="L1082" t="str">
            <v>PIP</v>
          </cell>
          <cell r="M1082" t="str">
            <v>Piping</v>
          </cell>
          <cell r="N1082" t="str">
            <v>LAY</v>
          </cell>
          <cell r="O1082" t="str">
            <v>Layout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16-May-2026 14:09:07</v>
          </cell>
          <cell r="V1082" t="str">
            <v>wisuda.c@jutal.com</v>
          </cell>
          <cell r="W1082" t="str">
            <v>18-May-2026 08:20:06</v>
          </cell>
          <cell r="X1082" t="str">
            <v>Jumpol Sudjitjul</v>
          </cell>
          <cell r="Y1082" t="str">
            <v>25-May-2026</v>
          </cell>
          <cell r="Z1082" t="str">
            <v/>
          </cell>
          <cell r="AA1082" t="str">
            <v>Aphisit Pinkaew</v>
          </cell>
          <cell r="AB1082" t="str">
            <v>27-May-2026</v>
          </cell>
          <cell r="AC1082" t="str">
            <v>02-Jun-2026 21:50:10</v>
          </cell>
          <cell r="AD1082" t="str">
            <v>Pornlert Wanaphattharaphan</v>
          </cell>
          <cell r="AE1082" t="str">
            <v>28-May-2026</v>
          </cell>
          <cell r="AF1082" t="str">
            <v>05-Jun-2026 22:27:56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29-May-2026</v>
          </cell>
          <cell r="AK1082" t="str">
            <v>07-Jun-2026 17:37:25</v>
          </cell>
          <cell r="AL1082" t="str">
            <v>07-Jun-2026 18:04:39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MM-ZTK-1F-ZWP22-PIP-LAY-0007</v>
          </cell>
          <cell r="C1083" t="str">
            <v>EQUIPMENT LAYOUT ELEVATION LOOKING EAST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ZWP22</v>
          </cell>
          <cell r="J1083" t="str">
            <v/>
          </cell>
          <cell r="K1083" t="str">
            <v/>
          </cell>
          <cell r="L1083" t="str">
            <v>PIP</v>
          </cell>
          <cell r="M1083" t="str">
            <v>Piping</v>
          </cell>
          <cell r="N1083" t="str">
            <v>LAY</v>
          </cell>
          <cell r="O1083" t="str">
            <v>Layout Drawing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16-May-2026 14:09:31</v>
          </cell>
          <cell r="V1083" t="str">
            <v>wisuda.c@jutal.com</v>
          </cell>
          <cell r="W1083" t="str">
            <v>18-May-2026 08:20:38</v>
          </cell>
          <cell r="X1083" t="str">
            <v>Jumpol Sudjitjul</v>
          </cell>
          <cell r="Y1083" t="str">
            <v>25-May-2026</v>
          </cell>
          <cell r="Z1083" t="str">
            <v/>
          </cell>
          <cell r="AA1083" t="str">
            <v>Aphisit Pinkaew</v>
          </cell>
          <cell r="AB1083" t="str">
            <v>27-May-2026</v>
          </cell>
          <cell r="AC1083" t="str">
            <v>02-Jun-2026 21:51:54</v>
          </cell>
          <cell r="AD1083" t="str">
            <v>Pornlert Wanaphattharaphan</v>
          </cell>
          <cell r="AE1083" t="str">
            <v>28-May-2026</v>
          </cell>
          <cell r="AF1083" t="str">
            <v>05-Jun-2026 22:29:32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>29-May-2026</v>
          </cell>
          <cell r="AK1083" t="str">
            <v>07-Jun-2026 17:38:45</v>
          </cell>
          <cell r="AL1083" t="str">
            <v>07-Jun-2026 18:07:10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MM-ZTK-1F-ZWP22-PIP-LAY-0008</v>
          </cell>
          <cell r="C1084" t="str">
            <v>EQUIPMENT LAYOUT ELEVATION LOOKING SOUTH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ZWP22</v>
          </cell>
          <cell r="J1084" t="str">
            <v/>
          </cell>
          <cell r="K1084" t="str">
            <v/>
          </cell>
          <cell r="L1084" t="str">
            <v>PIP</v>
          </cell>
          <cell r="M1084" t="str">
            <v>Piping</v>
          </cell>
          <cell r="N1084" t="str">
            <v>LAY</v>
          </cell>
          <cell r="O1084" t="str">
            <v>Layout Drawing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16-May-2026 14:09:58</v>
          </cell>
          <cell r="V1084" t="str">
            <v>wisuda.c@jutal.com</v>
          </cell>
          <cell r="W1084" t="str">
            <v>18-May-2026 08:21:02</v>
          </cell>
          <cell r="X1084" t="str">
            <v>Jumpol Sudjitjul</v>
          </cell>
          <cell r="Y1084" t="str">
            <v>25-May-2026</v>
          </cell>
          <cell r="Z1084" t="str">
            <v/>
          </cell>
          <cell r="AA1084" t="str">
            <v>Aphisit Pinkaew</v>
          </cell>
          <cell r="AB1084" t="str">
            <v>27-May-2026</v>
          </cell>
          <cell r="AC1084" t="str">
            <v>02-Jun-2026 21:53:43</v>
          </cell>
          <cell r="AD1084" t="str">
            <v>Pornlert Wanaphattharaphan</v>
          </cell>
          <cell r="AE1084" t="str">
            <v>28-May-2026</v>
          </cell>
          <cell r="AF1084" t="str">
            <v>05-Jun-2026 22:30:33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  <cell r="AJ1084" t="str">
            <v>29-May-2026</v>
          </cell>
          <cell r="AK1084" t="str">
            <v>07-Jun-2026 17:39:19</v>
          </cell>
          <cell r="AL1084" t="str">
            <v>07-Jun-2026 18:08:29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MM-ZTK-1F-ZWP22-PIP-LAY-0009</v>
          </cell>
          <cell r="C1085" t="str">
            <v>EQUIPMENT LAYOUT ELEVATION LOOKING WEST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ZWP22</v>
          </cell>
          <cell r="J1085" t="str">
            <v/>
          </cell>
          <cell r="K1085" t="str">
            <v/>
          </cell>
          <cell r="L1085" t="str">
            <v>PIP</v>
          </cell>
          <cell r="M1085" t="str">
            <v>Piping</v>
          </cell>
          <cell r="N1085" t="str">
            <v>LAY</v>
          </cell>
          <cell r="O1085" t="str">
            <v>Layout Drawing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16-May-2026 14:10:21</v>
          </cell>
          <cell r="V1085" t="str">
            <v>wisuda.c@jutal.com</v>
          </cell>
          <cell r="W1085" t="str">
            <v>18-May-2026 08:21:24</v>
          </cell>
          <cell r="X1085" t="str">
            <v>Jumpol Sudjitjul</v>
          </cell>
          <cell r="Y1085" t="str">
            <v>25-May-2026</v>
          </cell>
          <cell r="Z1085" t="str">
            <v/>
          </cell>
          <cell r="AA1085" t="str">
            <v>Aphisit Pinkaew</v>
          </cell>
          <cell r="AB1085" t="str">
            <v>27-May-2026</v>
          </cell>
          <cell r="AC1085" t="str">
            <v>02-Jun-2026 21:55:27</v>
          </cell>
          <cell r="AD1085" t="str">
            <v>Pornlert Wanaphattharaphan</v>
          </cell>
          <cell r="AE1085" t="str">
            <v>28-May-2026</v>
          </cell>
          <cell r="AF1085" t="str">
            <v>05-Jun-2026 22:31:35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>29-May-2026</v>
          </cell>
          <cell r="AK1085" t="str">
            <v>07-Jun-2026 17:38:18</v>
          </cell>
          <cell r="AL1085" t="str">
            <v>07-Jun-2026 18:05:54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MM-ZTK-1F-ZWP22-PRC-UPO-5001</v>
          </cell>
          <cell r="C1086" t="str">
            <v>PRIMARY STEEL PLATES FOR ZWP22 (CUT-OFF DATE 31-JUL-26)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A - Project Management Doc</v>
          </cell>
          <cell r="I1086" t="str">
            <v>ZWP22</v>
          </cell>
          <cell r="J1086" t="str">
            <v/>
          </cell>
          <cell r="K1086" t="str">
            <v/>
          </cell>
          <cell r="L1086" t="str">
            <v>PRC</v>
          </cell>
          <cell r="M1086" t="str">
            <v>Procurement</v>
          </cell>
          <cell r="N1086" t="str">
            <v>UPO</v>
          </cell>
          <cell r="O1086" t="str">
            <v>Unpriced Purchase Order</v>
          </cell>
          <cell r="P1086" t="str">
            <v>0</v>
          </cell>
          <cell r="Q1086" t="str">
            <v>Submitted</v>
          </cell>
          <cell r="R1086" t="str">
            <v>IFI</v>
          </cell>
          <cell r="S1086" t="str">
            <v>Issued for Information</v>
          </cell>
          <cell r="T1086" t="str">
            <v/>
          </cell>
          <cell r="U1086" t="str">
            <v>03-Aug-2026 10:54:26</v>
          </cell>
          <cell r="V1086" t="str">
            <v>zm169dc@jutal.com</v>
          </cell>
          <cell r="W1086" t="str">
            <v>03-Aug-2026 14:05:19</v>
          </cell>
          <cell r="X1086" t="str">
            <v>Jumpol Sudjitjul</v>
          </cell>
          <cell r="Y1086" t="str">
            <v/>
          </cell>
          <cell r="Z1086" t="str">
            <v/>
          </cell>
          <cell r="AA1086" t="str">
            <v>Jirayu Pantito</v>
          </cell>
          <cell r="AB1086" t="str">
            <v/>
          </cell>
          <cell r="AC1086" t="str">
            <v>12-Aug-2026 19:34:40</v>
          </cell>
          <cell r="AE1086" t="str">
            <v/>
          </cell>
          <cell r="AF1086" t="str">
            <v/>
          </cell>
          <cell r="AG1086" t="str">
            <v>AWC</v>
          </cell>
          <cell r="AH1086" t="str">
            <v>Approved with Comment</v>
          </cell>
          <cell r="AI1086" t="str">
            <v>Jumpol Sudjitjul</v>
          </cell>
          <cell r="AJ1086" t="str">
            <v/>
          </cell>
          <cell r="AK1086" t="str">
            <v>13-Aug-2026 12:47:57</v>
          </cell>
          <cell r="AL1086" t="str">
            <v>13-Aug-2026 06:07:59</v>
          </cell>
          <cell r="AM1086" t="str">
            <v>0</v>
          </cell>
          <cell r="AP1086" t="str">
            <v>For Info</v>
          </cell>
          <cell r="AQ1086" t="str">
            <v>Locate</v>
          </cell>
        </row>
        <row r="1087">
          <cell r="B1087" t="str">
            <v>MM-ZTK-1F-ZWP22-STR-CAL-2001</v>
          </cell>
          <cell r="C1087" t="str">
            <v>ZWP22 JACKET COMPUTER MODELING AND LOAD FORMULATION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B - Engineering Doc</v>
          </cell>
          <cell r="I1087" t="str">
            <v>ZWP22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CAL</v>
          </cell>
          <cell r="O1087" t="str">
            <v>Calculation Note, Calculation Report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19-May-2026 16:15:42</v>
          </cell>
          <cell r="V1087" t="str">
            <v>wisuda.c@jutal.com</v>
          </cell>
          <cell r="W1087" t="str">
            <v>19-May-2026 16:36:48</v>
          </cell>
          <cell r="X1087" t="str">
            <v>Jumpol Sudjitjul</v>
          </cell>
          <cell r="Y1087" t="str">
            <v>26-May-2026</v>
          </cell>
          <cell r="Z1087" t="str">
            <v/>
          </cell>
          <cell r="AA1087" t="str">
            <v>Sompop Singhatiraj</v>
          </cell>
          <cell r="AB1087" t="str">
            <v>28-May-2026</v>
          </cell>
          <cell r="AC1087" t="str">
            <v>25-May-2026 14:38:07</v>
          </cell>
          <cell r="AD1087" t="str">
            <v>Pornlert Wanaphattharaphan</v>
          </cell>
          <cell r="AE1087" t="str">
            <v>29-May-2026</v>
          </cell>
          <cell r="AF1087" t="str">
            <v>25-May-2026 20:29:11</v>
          </cell>
          <cell r="AG1087" t="str">
            <v>AWC</v>
          </cell>
          <cell r="AH1087" t="str">
            <v>Approved with Comment</v>
          </cell>
          <cell r="AI1087" t="str">
            <v>Jumpol Sudjitjul</v>
          </cell>
          <cell r="AJ1087" t="str">
            <v>02-Jun-2026</v>
          </cell>
          <cell r="AK1087" t="str">
            <v>25-May-2026 21:13:24</v>
          </cell>
          <cell r="AL1087" t="str">
            <v>25-May-2026 14:27:31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MM-ZTK-1F-ZWP22-STR-CAL-2011</v>
          </cell>
          <cell r="C1088" t="str">
            <v>ZWP22 JACKET IN-PLACE ANALYSIS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B - Engineering Doc</v>
          </cell>
          <cell r="I1088" t="str">
            <v>ZWP22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CAL</v>
          </cell>
          <cell r="O1088" t="str">
            <v>Calculation Note, Calculation Report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27-Jun-2026 19:01:45</v>
          </cell>
          <cell r="V1088" t="str">
            <v>wisuda.c@jutal.com</v>
          </cell>
          <cell r="W1088" t="str">
            <v>27-Jun-2026 19:09:25</v>
          </cell>
          <cell r="X1088" t="str">
            <v>Jumpol Sudjitjul</v>
          </cell>
          <cell r="Y1088" t="str">
            <v>06-Jul-2026</v>
          </cell>
          <cell r="Z1088" t="str">
            <v/>
          </cell>
          <cell r="AA1088" t="str">
            <v>Sompop Singhatiraj</v>
          </cell>
          <cell r="AB1088" t="str">
            <v>08-Jul-2026</v>
          </cell>
          <cell r="AC1088" t="str">
            <v>03-Jul-2026 15:45:53</v>
          </cell>
          <cell r="AD1088" t="str">
            <v>Pornlert Wanaphattharaphan</v>
          </cell>
          <cell r="AE1088" t="str">
            <v>09-Jul-2026</v>
          </cell>
          <cell r="AF1088" t="str">
            <v>08-Jul-2026 00:56:23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  <cell r="AJ1088" t="str">
            <v>10-Jul-2026</v>
          </cell>
          <cell r="AK1088" t="str">
            <v>08-Jul-2026 09:41:47</v>
          </cell>
          <cell r="AL1088" t="str">
            <v>08-Jul-2026 03:32:26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MM-ZTK-1F-ZWP22-STR-CAL-2012</v>
          </cell>
          <cell r="C1089" t="str">
            <v>ZWP22 JACKET DYNAMIC ANALYSIS REPORT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B - Engineering Doc</v>
          </cell>
          <cell r="I1089" t="str">
            <v>ZWP22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CAL</v>
          </cell>
          <cell r="O1089" t="str">
            <v>Calculation Note, Calculation Report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04-Jun-2026 09:37:46</v>
          </cell>
          <cell r="V1089" t="str">
            <v>wisuda.c@jutal.com</v>
          </cell>
          <cell r="W1089" t="str">
            <v>04-Jun-2026 13:34:03</v>
          </cell>
          <cell r="X1089" t="str">
            <v>Jumpol Sudjitjul</v>
          </cell>
          <cell r="Y1089" t="str">
            <v>11-Jun-2026</v>
          </cell>
          <cell r="Z1089" t="str">
            <v/>
          </cell>
          <cell r="AA1089" t="str">
            <v>Sompop Singhatiraj</v>
          </cell>
          <cell r="AB1089" t="str">
            <v>15-Jun-2026</v>
          </cell>
          <cell r="AC1089" t="str">
            <v>08-Jun-2026 08:42:02</v>
          </cell>
          <cell r="AD1089" t="str">
            <v>Pornlert Wanaphattharaphan</v>
          </cell>
          <cell r="AE1089" t="str">
            <v>16-Jun-2026</v>
          </cell>
          <cell r="AF1089" t="str">
            <v>10-Jun-2026 21:42:43</v>
          </cell>
          <cell r="AG1089" t="str">
            <v>AWC</v>
          </cell>
          <cell r="AH1089" t="str">
            <v>Approved with Comment</v>
          </cell>
          <cell r="AI1089" t="str">
            <v>Jumpol Sudjitjul</v>
          </cell>
          <cell r="AJ1089" t="str">
            <v>17-Jun-2026</v>
          </cell>
          <cell r="AK1089" t="str">
            <v>11-Jun-2026 13:47:34</v>
          </cell>
          <cell r="AL1089" t="str">
            <v>11-Jun-2026 07:19:38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MM-ZTK-1F-ZWP22-STR-CAL-2013</v>
          </cell>
          <cell r="C1090" t="str">
            <v>ZWP22 JACKET IN-PLACE SPECTRAL FATIGUE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B - Engineering Doc</v>
          </cell>
          <cell r="I1090" t="str">
            <v>ZWP22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CAL</v>
          </cell>
          <cell r="O1090" t="str">
            <v>Calculation Note, Calculation Report</v>
          </cell>
          <cell r="P1090" t="str">
            <v>0</v>
          </cell>
          <cell r="Q1090" t="str">
            <v>In Review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31-Aug-2026 09:30:59</v>
          </cell>
          <cell r="V1090" t="str">
            <v>wisuda.c@jutal.com</v>
          </cell>
          <cell r="W1090" t="str">
            <v>31-Aug-2026 12:59:30</v>
          </cell>
          <cell r="X1090" t="str">
            <v>Jumpol Sudjitjul</v>
          </cell>
          <cell r="Y1090" t="str">
            <v>07-Sep-2026</v>
          </cell>
          <cell r="Z1090" t="str">
            <v/>
          </cell>
          <cell r="AA1090" t="str">
            <v>Sompop Singhatiraj</v>
          </cell>
          <cell r="AB1090" t="str">
            <v>09-Sep-2026</v>
          </cell>
          <cell r="AC1090" t="str">
            <v/>
          </cell>
          <cell r="AD1090" t="str">
            <v>Pornlert Wanaphattharaphan</v>
          </cell>
          <cell r="AE1090" t="str">
            <v>10-Sep-2026</v>
          </cell>
          <cell r="AF1090" t="str">
            <v/>
          </cell>
          <cell r="AG1090" t="str">
            <v/>
          </cell>
          <cell r="AJ1090" t="str">
            <v>11-Sep-2026</v>
          </cell>
          <cell r="AK1090" t="str">
            <v/>
          </cell>
          <cell r="AL1090" t="str">
            <v/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MM-ZTK-1F-ZWP22-STR-CAL-2014</v>
          </cell>
          <cell r="C1091" t="str">
            <v>ZWP22 JACKET LOADOUT ANALYSIS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B - Engineering Doc</v>
          </cell>
          <cell r="I1091" t="str">
            <v>ZWP22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CAL</v>
          </cell>
          <cell r="O1091" t="str">
            <v>Calculation Note, Calculation Report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19-May-2026 16:16:14</v>
          </cell>
          <cell r="V1091" t="str">
            <v>wisuda.c@jutal.com</v>
          </cell>
          <cell r="W1091" t="str">
            <v>19-May-2026 16:36:20</v>
          </cell>
          <cell r="X1091" t="str">
            <v>Jumpol Sudjitjul</v>
          </cell>
          <cell r="Y1091" t="str">
            <v>26-May-2026</v>
          </cell>
          <cell r="Z1091" t="str">
            <v>04-Jun-2026 11:19:19</v>
          </cell>
          <cell r="AA1091" t="str">
            <v>Sompop Singhatiraj</v>
          </cell>
          <cell r="AB1091" t="str">
            <v>28-May-2026</v>
          </cell>
          <cell r="AC1091" t="str">
            <v>04-Jun-2026 13:36:20</v>
          </cell>
          <cell r="AD1091" t="str">
            <v>Pornlert Wanaphattharaphan</v>
          </cell>
          <cell r="AE1091" t="str">
            <v>29-May-2026</v>
          </cell>
          <cell r="AF1091" t="str">
            <v>06-Jun-2026 00:00:27</v>
          </cell>
          <cell r="AG1091" t="str">
            <v>AWC</v>
          </cell>
          <cell r="AH1091" t="str">
            <v>Approved with Comment</v>
          </cell>
          <cell r="AI1091" t="str">
            <v>Jumpol Sudjitjul</v>
          </cell>
          <cell r="AJ1091" t="str">
            <v>02-Jun-2026</v>
          </cell>
          <cell r="AK1091" t="str">
            <v>07-Jun-2026 17:46:37</v>
          </cell>
          <cell r="AL1091" t="str">
            <v>07-Jun-2026 11:47:20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MM-ZTK-1F-ZWP22-STR-CAL-2015</v>
          </cell>
          <cell r="C1092" t="str">
            <v>ZWP22 JACKET TRANSPORTATION ANALYSIS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B - Engineering Doc</v>
          </cell>
          <cell r="I1092" t="str">
            <v>ZWP22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CAL</v>
          </cell>
          <cell r="O1092" t="str">
            <v>Calculation Note, Calculation Report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19-May-2026 15:29:38</v>
          </cell>
          <cell r="V1092" t="str">
            <v>wisuda.c@jutal.com</v>
          </cell>
          <cell r="W1092" t="str">
            <v>19-May-2026 15:48:25</v>
          </cell>
          <cell r="X1092" t="str">
            <v>Jumpol Sudjitjul</v>
          </cell>
          <cell r="Y1092" t="str">
            <v>26-May-2026</v>
          </cell>
          <cell r="Z1092" t="str">
            <v>04-Jun-2026 11:24:35</v>
          </cell>
          <cell r="AA1092" t="str">
            <v>Sompop Singhatiraj</v>
          </cell>
          <cell r="AB1092" t="str">
            <v>28-May-2026</v>
          </cell>
          <cell r="AC1092" t="str">
            <v>04-Jun-2026 16:30:59</v>
          </cell>
          <cell r="AD1092" t="str">
            <v>Pornlert Wanaphattharaphan</v>
          </cell>
          <cell r="AE1092" t="str">
            <v>29-May-2026</v>
          </cell>
          <cell r="AF1092" t="str">
            <v>06-Jun-2026 00:00:53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02-Jun-2026</v>
          </cell>
          <cell r="AK1092" t="str">
            <v>07-Jun-2026 17:46:42</v>
          </cell>
          <cell r="AL1092" t="str">
            <v>07-Jun-2026 12:05:30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MM-ZTK-1F-ZWP22-STR-CAL-2016</v>
          </cell>
          <cell r="C1093" t="str">
            <v>ZWP22 JACKET TRANSPORTATION FATIGUE ANALYSIS REPORT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B - Engineering Doc</v>
          </cell>
          <cell r="I1093" t="str">
            <v>ZWP22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CAL</v>
          </cell>
          <cell r="O1093" t="str">
            <v>Calculation Note, Calculation Report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03-Aug-2026 15:20:56</v>
          </cell>
          <cell r="V1093" t="str">
            <v>wisuda.c@jutal.com</v>
          </cell>
          <cell r="W1093" t="str">
            <v>03-Aug-2026 15:43:08</v>
          </cell>
          <cell r="X1093" t="str">
            <v>Jumpol Sudjitjul</v>
          </cell>
          <cell r="Y1093" t="str">
            <v>10-Aug-2026</v>
          </cell>
          <cell r="Z1093" t="str">
            <v/>
          </cell>
          <cell r="AA1093" t="str">
            <v>Sompop Singhatiraj</v>
          </cell>
          <cell r="AB1093" t="str">
            <v>13-Aug-2026</v>
          </cell>
          <cell r="AC1093" t="str">
            <v>17-Aug-2026 15:59:52</v>
          </cell>
          <cell r="AD1093" t="str">
            <v>Pornlert Wanaphattharaphan</v>
          </cell>
          <cell r="AE1093" t="str">
            <v>14-Aug-2026</v>
          </cell>
          <cell r="AF1093" t="str">
            <v>17-Aug-2026 21:05:52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  <cell r="AJ1093" t="str">
            <v>17-Aug-2026</v>
          </cell>
          <cell r="AK1093" t="str">
            <v>18-Aug-2026 08:24:21</v>
          </cell>
          <cell r="AL1093" t="str">
            <v>18-Aug-2026 02:10:02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MM-ZTK-1F-ZWP22-STR-CAL-2017</v>
          </cell>
          <cell r="C1094" t="str">
            <v>ZWP22 JACKET BOAT IMPACT ANALYSIS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B - Engineering Doc</v>
          </cell>
          <cell r="I1094" t="str">
            <v>ZWP22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CAL</v>
          </cell>
          <cell r="O1094" t="str">
            <v>Calculation Note, Calculation Report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27-Jul-2026 09:22:10</v>
          </cell>
          <cell r="V1094" t="str">
            <v>wisuda.c@jutal.com</v>
          </cell>
          <cell r="W1094" t="str">
            <v>27-Jul-2026 15:54:35</v>
          </cell>
          <cell r="X1094" t="str">
            <v>Jumpol Sudjitjul</v>
          </cell>
          <cell r="Y1094" t="str">
            <v>05-Aug-2026</v>
          </cell>
          <cell r="Z1094" t="str">
            <v/>
          </cell>
          <cell r="AA1094" t="str">
            <v>Sompop Singhatiraj</v>
          </cell>
          <cell r="AB1094" t="str">
            <v>07-Aug-2026</v>
          </cell>
          <cell r="AC1094" t="str">
            <v>12-Aug-2026 09:54:26</v>
          </cell>
          <cell r="AD1094" t="str">
            <v>Pornlert Wanaphattharaphan</v>
          </cell>
          <cell r="AE1094" t="str">
            <v>10-Aug-2026</v>
          </cell>
          <cell r="AF1094" t="str">
            <v>12-Aug-2026 12:58:55</v>
          </cell>
          <cell r="AG1094" t="str">
            <v>AWC-C</v>
          </cell>
          <cell r="AH1094" t="str">
            <v>Approved with Comment (Proceed to Rev.C)</v>
          </cell>
          <cell r="AI1094" t="str">
            <v>Jumpol Sudjitjul</v>
          </cell>
          <cell r="AJ1094" t="str">
            <v>11-Aug-2026</v>
          </cell>
          <cell r="AK1094" t="str">
            <v>13-Aug-2026 13:04:15</v>
          </cell>
          <cell r="AL1094" t="str">
            <v>13-Aug-2026 07:09:27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MM-ZTK-1F-ZWP22-STR-CAL-2018</v>
          </cell>
          <cell r="C1095" t="str">
            <v>ZWP22 JACKET ON-BOTTOM STABILITY ANALYSIS REPORT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B - Engineering Doc</v>
          </cell>
          <cell r="I1095" t="str">
            <v>ZWP22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CAL</v>
          </cell>
          <cell r="O1095" t="str">
            <v>Calculation Note, Calculation Report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03-Aug-2026 10:09:16</v>
          </cell>
          <cell r="V1095" t="str">
            <v>wisuda.c@jutal.com</v>
          </cell>
          <cell r="W1095" t="str">
            <v>03-Aug-2026 13:23:53</v>
          </cell>
          <cell r="X1095" t="str">
            <v>Jumpol Sudjitjul</v>
          </cell>
          <cell r="Y1095" t="str">
            <v>10-Aug-2026</v>
          </cell>
          <cell r="Z1095" t="str">
            <v/>
          </cell>
          <cell r="AA1095" t="str">
            <v>Sompop Singhatiraj</v>
          </cell>
          <cell r="AB1095" t="str">
            <v>13-Aug-2026</v>
          </cell>
          <cell r="AC1095" t="str">
            <v>13-Aug-2026 16:03:34</v>
          </cell>
          <cell r="AD1095" t="str">
            <v>Pornlert Wanaphattharaphan</v>
          </cell>
          <cell r="AE1095" t="str">
            <v>14-Aug-2026</v>
          </cell>
          <cell r="AF1095" t="str">
            <v>14-Aug-2026 00:09:38</v>
          </cell>
          <cell r="AG1095" t="str">
            <v>AWC-C</v>
          </cell>
          <cell r="AH1095" t="str">
            <v>Approved with Comment (Proceed to Rev.C)</v>
          </cell>
          <cell r="AI1095" t="str">
            <v>Jumpol Sudjitjul</v>
          </cell>
          <cell r="AJ1095" t="str">
            <v>17-Aug-2026</v>
          </cell>
          <cell r="AK1095" t="str">
            <v>14-Aug-2026 08:34:05</v>
          </cell>
          <cell r="AL1095" t="str">
            <v>14-Aug-2026 02:23:39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MM-ZTK-1F-ZWP22-STR-CAL-2019</v>
          </cell>
          <cell r="C1096" t="str">
            <v>ZWP22 JACKET MISCELLANEOUS DESIGN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B - Engineering Doc</v>
          </cell>
          <cell r="I1096" t="str">
            <v>ZWP22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CAL</v>
          </cell>
          <cell r="O1096" t="str">
            <v>Calculation Note, Calculation Report</v>
          </cell>
          <cell r="P1096" t="str">
            <v>0</v>
          </cell>
          <cell r="Q1096" t="str">
            <v>In Review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24-Jul-2026 12:06:07</v>
          </cell>
          <cell r="V1096" t="str">
            <v>wisuda.c@jutal.com</v>
          </cell>
          <cell r="W1096" t="str">
            <v>26-Jul-2026 23:42:33</v>
          </cell>
          <cell r="X1096" t="str">
            <v>Jumpol Sudjitjul</v>
          </cell>
          <cell r="Y1096" t="str">
            <v>05-Aug-2026</v>
          </cell>
          <cell r="Z1096" t="str">
            <v/>
          </cell>
          <cell r="AA1096" t="str">
            <v>Sompop Singhatiraj</v>
          </cell>
          <cell r="AB1096" t="str">
            <v>07-Aug-2026</v>
          </cell>
          <cell r="AC1096" t="str">
            <v/>
          </cell>
          <cell r="AD1096" t="str">
            <v>Pornlert Wanaphattharaphan</v>
          </cell>
          <cell r="AE1096" t="str">
            <v>10-Aug-2026</v>
          </cell>
          <cell r="AF1096" t="str">
            <v/>
          </cell>
          <cell r="AG1096" t="str">
            <v/>
          </cell>
          <cell r="AJ1096" t="str">
            <v>11-Aug-2026</v>
          </cell>
          <cell r="AK1096" t="str">
            <v/>
          </cell>
          <cell r="AL1096" t="str">
            <v/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MM-ZTK-1F-ZWP22-STR-CAL-2021</v>
          </cell>
          <cell r="C1097" t="str">
            <v>ZWP22 JACKET PILE HANDLING AND STICK-UP ANALYSIS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B - Engineering Doc</v>
          </cell>
          <cell r="I1097" t="str">
            <v>ZWP22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CAL</v>
          </cell>
          <cell r="O1097" t="str">
            <v>Calculation Note, Calculation Report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24-Aug-2026 09:52:45</v>
          </cell>
          <cell r="V1097" t="str">
            <v>wisuda.c@jutal.com</v>
          </cell>
          <cell r="W1097" t="str">
            <v>25-Aug-2026 10:12:50</v>
          </cell>
          <cell r="X1097" t="str">
            <v>Jumpol Sudjitjul</v>
          </cell>
          <cell r="Y1097" t="str">
            <v>01-Sep-2026</v>
          </cell>
          <cell r="Z1097" t="str">
            <v/>
          </cell>
          <cell r="AA1097" t="str">
            <v>Sompop Singhatiraj</v>
          </cell>
          <cell r="AB1097" t="str">
            <v>03-Sep-2026</v>
          </cell>
          <cell r="AC1097" t="str">
            <v>28-Aug-2026 11:49:24</v>
          </cell>
          <cell r="AD1097" t="str">
            <v>Pornlert Wanaphattharaphan</v>
          </cell>
          <cell r="AE1097" t="str">
            <v>04-Sep-2026</v>
          </cell>
          <cell r="AF1097" t="str">
            <v>31-Aug-2026 00:23:35</v>
          </cell>
          <cell r="AG1097" t="str">
            <v>AWC-C</v>
          </cell>
          <cell r="AH1097" t="str">
            <v>Approved with Comment (Proceed to Rev.C)</v>
          </cell>
          <cell r="AI1097" t="str">
            <v>Jumpol Sudjitjul</v>
          </cell>
          <cell r="AJ1097" t="str">
            <v>07-Sep-2026</v>
          </cell>
          <cell r="AK1097" t="str">
            <v>31-Aug-2026 16:14:14</v>
          </cell>
          <cell r="AL1097" t="str">
            <v>31-Aug-2026 10:50:43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MM-ZTK-1F-ZWP22-STR-CAL-2022</v>
          </cell>
          <cell r="C1098" t="str">
            <v>ZWP22 PILE DRIVEABILITY AND PILE FATIGUE ANALYSIS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B - Engineering Doc</v>
          </cell>
          <cell r="I1098" t="str">
            <v>ZWP22</v>
          </cell>
          <cell r="J1098" t="str">
            <v/>
          </cell>
          <cell r="K1098" t="str">
            <v/>
          </cell>
          <cell r="L1098" t="str">
            <v>STR</v>
          </cell>
          <cell r="M1098" t="str">
            <v>Structural</v>
          </cell>
          <cell r="N1098" t="str">
            <v>CAL</v>
          </cell>
          <cell r="O1098" t="str">
            <v>Calculation Note, Calculation Report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14-Aug-2026 16:17:39</v>
          </cell>
          <cell r="V1098" t="str">
            <v>wisuda.c@jutal.com</v>
          </cell>
          <cell r="W1098" t="str">
            <v>14-Aug-2026 16:34:28</v>
          </cell>
          <cell r="X1098" t="str">
            <v>Jumpol Sudjitjul</v>
          </cell>
          <cell r="Y1098" t="str">
            <v>21-Aug-2026</v>
          </cell>
          <cell r="Z1098" t="str">
            <v/>
          </cell>
          <cell r="AA1098" t="str">
            <v>Sompop Singhatiraj</v>
          </cell>
          <cell r="AB1098" t="str">
            <v>25-Aug-2026</v>
          </cell>
          <cell r="AC1098" t="str">
            <v>31-Aug-2026 07:53:29</v>
          </cell>
          <cell r="AD1098" t="str">
            <v>Pornlert Wanaphattharaphan</v>
          </cell>
          <cell r="AE1098" t="str">
            <v>26-Aug-2026</v>
          </cell>
          <cell r="AF1098" t="str">
            <v>02-Sep-2026 23:12:11</v>
          </cell>
          <cell r="AG1098" t="str">
            <v>AWC-C</v>
          </cell>
          <cell r="AH1098" t="str">
            <v>Approved with Comment (Proceed to Rev.C)</v>
          </cell>
          <cell r="AI1098" t="str">
            <v>Jumpol Sudjitjul</v>
          </cell>
          <cell r="AJ1098" t="str">
            <v>27-Aug-2026</v>
          </cell>
          <cell r="AK1098" t="str">
            <v>03-Sep-2026 10:06:39</v>
          </cell>
          <cell r="AL1098" t="str">
            <v>03-Sep-2026 04:30:08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MM-ZTK-1F-ZWP22-STR-CAL-2023</v>
          </cell>
          <cell r="C1099" t="str">
            <v>ZWP22 JACKET PILE CLUSTER FEA REPORT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B - Engineering Doc</v>
          </cell>
          <cell r="I1099" t="str">
            <v>ZWP22</v>
          </cell>
          <cell r="J1099" t="str">
            <v/>
          </cell>
          <cell r="K1099" t="str">
            <v/>
          </cell>
          <cell r="L1099" t="str">
            <v>STR</v>
          </cell>
          <cell r="M1099" t="str">
            <v>Structural</v>
          </cell>
          <cell r="N1099" t="str">
            <v>CAL</v>
          </cell>
          <cell r="O1099" t="str">
            <v>Calculation Note, Calculation Report</v>
          </cell>
          <cell r="P1099" t="str">
            <v>0</v>
          </cell>
          <cell r="Q1099" t="str">
            <v>In Review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29-Aug-2026 14:05:13</v>
          </cell>
          <cell r="V1099" t="str">
            <v>wisuda.c@jutal.com</v>
          </cell>
          <cell r="W1099" t="str">
            <v>29-Aug-2026 14:17:16</v>
          </cell>
          <cell r="X1099" t="str">
            <v>Jumpol Sudjitjul</v>
          </cell>
          <cell r="Y1099" t="str">
            <v>04-Sep-2026</v>
          </cell>
          <cell r="Z1099" t="str">
            <v/>
          </cell>
          <cell r="AA1099" t="str">
            <v>Sompop Singhatiraj</v>
          </cell>
          <cell r="AB1099" t="str">
            <v>08-Sep-2026</v>
          </cell>
          <cell r="AC1099" t="str">
            <v/>
          </cell>
          <cell r="AD1099" t="str">
            <v>Pornlert Wanaphattharaphan</v>
          </cell>
          <cell r="AE1099" t="str">
            <v>09-Sep-2026</v>
          </cell>
          <cell r="AF1099" t="str">
            <v/>
          </cell>
          <cell r="AG1099" t="str">
            <v/>
          </cell>
          <cell r="AJ1099" t="str">
            <v>10-Sep-2026</v>
          </cell>
          <cell r="AK1099" t="str">
            <v/>
          </cell>
          <cell r="AL1099" t="str">
            <v/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MM-ZTK-1F-ZWP22-STR-CAL-2024</v>
          </cell>
          <cell r="C1100" t="str">
            <v>ZWP22 PILE GROUP EFFECT ANALYSIS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B - Engineering Doc</v>
          </cell>
          <cell r="I1100" t="str">
            <v>ZWP22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CAL</v>
          </cell>
          <cell r="O1100" t="str">
            <v>Calculation Note, Calculation Report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24-Jul-2026 08:41:59</v>
          </cell>
          <cell r="V1100" t="str">
            <v>wisuda.c@jutal.com</v>
          </cell>
          <cell r="W1100" t="str">
            <v>24-Jul-2026 10:59:38</v>
          </cell>
          <cell r="X1100" t="str">
            <v>Jumpol Sudjitjul</v>
          </cell>
          <cell r="Y1100" t="str">
            <v>04-Aug-2026</v>
          </cell>
          <cell r="Z1100" t="str">
            <v/>
          </cell>
          <cell r="AA1100" t="str">
            <v>Sompop Singhatiraj</v>
          </cell>
          <cell r="AB1100" t="str">
            <v>06-Aug-2026</v>
          </cell>
          <cell r="AC1100" t="str">
            <v>12-Aug-2026 10:15:38</v>
          </cell>
          <cell r="AD1100" t="str">
            <v>Pornlert Wanaphattharaphan</v>
          </cell>
          <cell r="AE1100" t="str">
            <v>07-Aug-2026</v>
          </cell>
          <cell r="AF1100" t="str">
            <v>12-Aug-2026 12:54:19</v>
          </cell>
          <cell r="AG1100" t="str">
            <v>AWC-C</v>
          </cell>
          <cell r="AH1100" t="str">
            <v>Approved with Comment (Proceed to Rev.C)</v>
          </cell>
          <cell r="AI1100" t="str">
            <v>Jumpol Sudjitjul</v>
          </cell>
          <cell r="AJ1100" t="str">
            <v>10-Aug-2026</v>
          </cell>
          <cell r="AK1100" t="str">
            <v>13-Aug-2026 12:56:24</v>
          </cell>
          <cell r="AL1100" t="str">
            <v>13-Aug-2026 06:19:21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MM-ZTK-1F-ZWP22-STR-CAL-2031</v>
          </cell>
          <cell r="C1101" t="str">
            <v>ZWP22 TOPSIDES AND JACKET SEISMIC ANALYSIS REPORT (EXTREME LEVEL EARTHQUAKE - ELE)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B - Engineering Doc</v>
          </cell>
          <cell r="I1101" t="str">
            <v>ZWP22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CAL</v>
          </cell>
          <cell r="O1101" t="str">
            <v>Calculation Note, Calculation Report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13-Jun-2026 08:18:12</v>
          </cell>
          <cell r="V1101" t="str">
            <v>wisuda.c@jutal.com</v>
          </cell>
          <cell r="W1101" t="str">
            <v>13-Jun-2026 08:30:43</v>
          </cell>
          <cell r="X1101" t="str">
            <v>Jumpol Sudjitjul</v>
          </cell>
          <cell r="Y1101" t="str">
            <v>19-Jun-2026</v>
          </cell>
          <cell r="Z1101" t="str">
            <v/>
          </cell>
          <cell r="AA1101" t="str">
            <v>Sompop Singhatiraj</v>
          </cell>
          <cell r="AB1101" t="str">
            <v>23-Jun-2026</v>
          </cell>
          <cell r="AC1101" t="str">
            <v>19-Jun-2026 19:34:25</v>
          </cell>
          <cell r="AD1101" t="str">
            <v>Pornlert Wanaphattharaphan</v>
          </cell>
          <cell r="AE1101" t="str">
            <v>24-Jun-2026</v>
          </cell>
          <cell r="AF1101" t="str">
            <v>21-Jun-2026 16:06:25</v>
          </cell>
          <cell r="AG1101" t="str">
            <v>AWC</v>
          </cell>
          <cell r="AH1101" t="str">
            <v>Approved with Comment</v>
          </cell>
          <cell r="AI1101" t="str">
            <v>Jumpol Sudjitjul</v>
          </cell>
          <cell r="AJ1101" t="str">
            <v>25-Jun-2026</v>
          </cell>
          <cell r="AK1101" t="str">
            <v>22-Jun-2026 13:03:32</v>
          </cell>
          <cell r="AL1101" t="str">
            <v>22-Jun-2026 07:09:51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MM-ZTK-1F-ZWP22-STR-CAL-2032</v>
          </cell>
          <cell r="C1102" t="str">
            <v>ZWP22 TOPSIDES AND JACKET SEISMIC ANALYSIS REPORT(ABNORMAL LEVEL EARTHQUAKE-ALE)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B - Engineering Doc</v>
          </cell>
          <cell r="I1102" t="str">
            <v>ZWP22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CAL</v>
          </cell>
          <cell r="O1102" t="str">
            <v>Calculation Note, Calculation Report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15-Jun-2026 22:49:19</v>
          </cell>
          <cell r="V1102" t="str">
            <v>wisuda.c@jutal.com</v>
          </cell>
          <cell r="W1102" t="str">
            <v>16-Jun-2026 10:43:23</v>
          </cell>
          <cell r="X1102" t="str">
            <v>Jumpol Sudjitjul</v>
          </cell>
          <cell r="Y1102" t="str">
            <v>23-Jun-2026</v>
          </cell>
          <cell r="Z1102" t="str">
            <v/>
          </cell>
          <cell r="AA1102" t="str">
            <v>Sompop Singhatiraj</v>
          </cell>
          <cell r="AB1102" t="str">
            <v>25-Jun-2026</v>
          </cell>
          <cell r="AC1102" t="str">
            <v>21-Jun-2026 14:24:11</v>
          </cell>
          <cell r="AD1102" t="str">
            <v>Pornlert Wanaphattharaphan</v>
          </cell>
          <cell r="AE1102" t="str">
            <v>26-Jun-2026</v>
          </cell>
          <cell r="AF1102" t="str">
            <v>22-Jun-2026 14:15:36</v>
          </cell>
          <cell r="AG1102" t="str">
            <v>AWC</v>
          </cell>
          <cell r="AH1102" t="str">
            <v>Approved with Comment</v>
          </cell>
          <cell r="AI1102" t="str">
            <v>Jumpol Sudjitjul</v>
          </cell>
          <cell r="AJ1102" t="str">
            <v>29-Jun-2026</v>
          </cell>
          <cell r="AK1102" t="str">
            <v>22-Jun-2026 14:25:09</v>
          </cell>
          <cell r="AL1102" t="str">
            <v>22-Jun-2026 07:49:15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MM-ZTK-1F-ZWP22-STR-CAL-2050</v>
          </cell>
          <cell r="C1103" t="str">
            <v>ZWP22 JACKET CONSTRUCTION MODEL REPORT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B - Engineering Doc</v>
          </cell>
          <cell r="I1103" t="str">
            <v>ZWP22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CAL</v>
          </cell>
          <cell r="O1103" t="str">
            <v>Calculation Note, Calculation Report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19-May-2026 15:30:26</v>
          </cell>
          <cell r="V1103" t="str">
            <v>wisuda.c@jutal.com</v>
          </cell>
          <cell r="W1103" t="str">
            <v>19-May-2026 15:52:47</v>
          </cell>
          <cell r="X1103" t="str">
            <v>Jumpol Sudjitjul</v>
          </cell>
          <cell r="Y1103" t="str">
            <v>26-May-2026</v>
          </cell>
          <cell r="Z1103" t="str">
            <v/>
          </cell>
          <cell r="AA1103" t="str">
            <v>Sompop Singhatiraj</v>
          </cell>
          <cell r="AB1103" t="str">
            <v>28-May-2026</v>
          </cell>
          <cell r="AC1103" t="str">
            <v>25-May-2026 16:55:54</v>
          </cell>
          <cell r="AD1103" t="str">
            <v>Pornlert Wanaphattharaphan</v>
          </cell>
          <cell r="AE1103" t="str">
            <v>29-May-2026</v>
          </cell>
          <cell r="AF1103" t="str">
            <v>25-May-2026 20:41:38</v>
          </cell>
          <cell r="AG1103" t="str">
            <v>AWC</v>
          </cell>
          <cell r="AH1103" t="str">
            <v>Approved with Comment</v>
          </cell>
          <cell r="AI1103" t="str">
            <v>Jumpol Sudjitjul</v>
          </cell>
          <cell r="AJ1103" t="str">
            <v>02-Jun-2026</v>
          </cell>
          <cell r="AK1103" t="str">
            <v>25-May-2026 21:04:46</v>
          </cell>
          <cell r="AL1103" t="str">
            <v>25-May-2026 14:42:54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MM-ZTK-1F-ZWP22-STR-DWG-2100</v>
          </cell>
          <cell r="C1104" t="str">
            <v>ZWP22 JACKET - VERTICAL FRAMING ROW 'A'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ZWP22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DWG</v>
          </cell>
          <cell r="O1104" t="str">
            <v>General Drawing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21-Apr-2026 18:52:04</v>
          </cell>
          <cell r="V1104" t="str">
            <v>wisuda.c@jutal.com</v>
          </cell>
          <cell r="W1104" t="str">
            <v>22-Apr-2026 10:47:48</v>
          </cell>
          <cell r="X1104" t="str">
            <v>Jumpol Sudjitjul</v>
          </cell>
          <cell r="Y1104" t="str">
            <v>29-Apr-2026</v>
          </cell>
          <cell r="Z1104" t="str">
            <v/>
          </cell>
          <cell r="AA1104" t="str">
            <v>Sompop Singhatiraj</v>
          </cell>
          <cell r="AB1104" t="str">
            <v>05-May-2026</v>
          </cell>
          <cell r="AC1104" t="str">
            <v>23-Apr-2026 09:33:49</v>
          </cell>
          <cell r="AD1104" t="str">
            <v>Pornlert Wanaphattharaphan</v>
          </cell>
          <cell r="AE1104" t="str">
            <v>06-May-2026</v>
          </cell>
          <cell r="AF1104" t="str">
            <v>24-Apr-2026 00:37:38</v>
          </cell>
          <cell r="AG1104" t="str">
            <v>AWC</v>
          </cell>
          <cell r="AH1104" t="str">
            <v>Approved with Comment</v>
          </cell>
          <cell r="AI1104" t="str">
            <v>Jumpol Sudjitjul</v>
          </cell>
          <cell r="AJ1104" t="str">
            <v>07-May-2026</v>
          </cell>
          <cell r="AK1104" t="str">
            <v>24-Apr-2026 09:08:46</v>
          </cell>
          <cell r="AL1104" t="str">
            <v>24-Apr-2026 03:02:58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MM-ZTK-1F-ZWP22-STR-DWG-2101</v>
          </cell>
          <cell r="C1105" t="str">
            <v>ZWP22 JACKET - VERTICAL FRAMING ROW 'B'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ZWP22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DWG</v>
          </cell>
          <cell r="O1105" t="str">
            <v>General Drawing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21-Apr-2026 18:52:27</v>
          </cell>
          <cell r="V1105" t="str">
            <v>wisuda.c@jutal.com</v>
          </cell>
          <cell r="W1105" t="str">
            <v>22-Apr-2026 10:48:02</v>
          </cell>
          <cell r="X1105" t="str">
            <v>Jumpol Sudjitjul</v>
          </cell>
          <cell r="Y1105" t="str">
            <v>29-Apr-2026</v>
          </cell>
          <cell r="Z1105" t="str">
            <v/>
          </cell>
          <cell r="AA1105" t="str">
            <v>Sompop Singhatiraj</v>
          </cell>
          <cell r="AB1105" t="str">
            <v>05-May-2026</v>
          </cell>
          <cell r="AC1105" t="str">
            <v>23-Apr-2026 11:23:22</v>
          </cell>
          <cell r="AD1105" t="str">
            <v>Pornlert Wanaphattharaphan</v>
          </cell>
          <cell r="AE1105" t="str">
            <v>06-May-2026</v>
          </cell>
          <cell r="AF1105" t="str">
            <v>23-Apr-2026 23:56:37</v>
          </cell>
          <cell r="AG1105" t="str">
            <v>AWC</v>
          </cell>
          <cell r="AH1105" t="str">
            <v>Approved with Comment</v>
          </cell>
          <cell r="AI1105" t="str">
            <v>Jumpol Sudjitjul</v>
          </cell>
          <cell r="AJ1105" t="str">
            <v>07-May-2026</v>
          </cell>
          <cell r="AK1105" t="str">
            <v>24-Apr-2026 09:09:27</v>
          </cell>
          <cell r="AL1105" t="str">
            <v>24-Apr-2026 03:05:21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MM-ZTK-1F-ZWP22-STR-DWG-2102</v>
          </cell>
          <cell r="C1106" t="str">
            <v>ZWP22 JACKET - VERTICAL FRAMING ROW '1' &amp; '1.1'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ZWP22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DWG</v>
          </cell>
          <cell r="O1106" t="str">
            <v>General Drawing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21-Apr-2026 18:52:49</v>
          </cell>
          <cell r="V1106" t="str">
            <v>wisuda.c@jutal.com</v>
          </cell>
          <cell r="W1106" t="str">
            <v>22-Apr-2026 10:48:19</v>
          </cell>
          <cell r="X1106" t="str">
            <v>Jumpol Sudjitjul</v>
          </cell>
          <cell r="Y1106" t="str">
            <v>29-Apr-2026</v>
          </cell>
          <cell r="Z1106" t="str">
            <v/>
          </cell>
          <cell r="AA1106" t="str">
            <v>Sompop Singhatiraj</v>
          </cell>
          <cell r="AB1106" t="str">
            <v>05-May-2026</v>
          </cell>
          <cell r="AC1106" t="str">
            <v>23-Apr-2026 11:02:33</v>
          </cell>
          <cell r="AD1106" t="str">
            <v>Pornlert Wanaphattharaphan</v>
          </cell>
          <cell r="AE1106" t="str">
            <v>06-May-2026</v>
          </cell>
          <cell r="AF1106" t="str">
            <v>24-Apr-2026 00:32:17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  <cell r="AJ1106" t="str">
            <v>07-May-2026</v>
          </cell>
          <cell r="AK1106" t="str">
            <v>24-Apr-2026 09:10:10</v>
          </cell>
          <cell r="AL1106" t="str">
            <v>24-Apr-2026 03:06:32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MM-ZTK-1F-ZWP22-STR-DWG-2103</v>
          </cell>
          <cell r="C1107" t="str">
            <v>ZWP22 JACKET - VERTICAL FRAMING ROW '2'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C - Engineering Dwg</v>
          </cell>
          <cell r="I1107" t="str">
            <v>ZWP22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DWG</v>
          </cell>
          <cell r="O1107" t="str">
            <v>General Drawing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21-Apr-2026 18:53:11</v>
          </cell>
          <cell r="V1107" t="str">
            <v>wisuda.c@jutal.com</v>
          </cell>
          <cell r="W1107" t="str">
            <v>22-Apr-2026 10:56:40</v>
          </cell>
          <cell r="X1107" t="str">
            <v>Jumpol Sudjitjul</v>
          </cell>
          <cell r="Y1107" t="str">
            <v>29-Apr-2026</v>
          </cell>
          <cell r="Z1107" t="str">
            <v/>
          </cell>
          <cell r="AA1107" t="str">
            <v>Sompop Singhatiraj</v>
          </cell>
          <cell r="AB1107" t="str">
            <v>05-May-2026</v>
          </cell>
          <cell r="AC1107" t="str">
            <v>23-Apr-2026 12:36:01</v>
          </cell>
          <cell r="AD1107" t="str">
            <v>Pornlert Wanaphattharaphan</v>
          </cell>
          <cell r="AE1107" t="str">
            <v>06-May-2026</v>
          </cell>
          <cell r="AF1107" t="str">
            <v>23-Apr-2026 23:14:42</v>
          </cell>
          <cell r="AG1107" t="str">
            <v>AWC</v>
          </cell>
          <cell r="AH1107" t="str">
            <v>Approved with Comment</v>
          </cell>
          <cell r="AI1107" t="str">
            <v>Jumpol Sudjitjul</v>
          </cell>
          <cell r="AJ1107" t="str">
            <v>07-May-2026</v>
          </cell>
          <cell r="AK1107" t="str">
            <v>24-Apr-2026 09:10:47</v>
          </cell>
          <cell r="AL1107" t="str">
            <v>24-Apr-2026 03:07:49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MM-ZTK-1F-ZWP22-STR-DWG-2104</v>
          </cell>
          <cell r="C1108" t="str">
            <v>ZWP22 JACKET - VERTICAL FRAMING LAUNCH TRUSS ROW 'AA'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C - Engineering Dwg</v>
          </cell>
          <cell r="I1108" t="str">
            <v>ZWP22</v>
          </cell>
          <cell r="J1108" t="str">
            <v/>
          </cell>
          <cell r="K1108" t="str">
            <v/>
          </cell>
          <cell r="L1108" t="str">
            <v>STR</v>
          </cell>
          <cell r="M1108" t="str">
            <v>Structural</v>
          </cell>
          <cell r="N1108" t="str">
            <v>DWG</v>
          </cell>
          <cell r="O1108" t="str">
            <v>General Drawing</v>
          </cell>
          <cell r="P1108" t="str">
            <v>0</v>
          </cell>
          <cell r="Q1108" t="str">
            <v>Submitted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21-Apr-2026 20:53:41</v>
          </cell>
          <cell r="V1108" t="str">
            <v>wisuda.c@jutal.com</v>
          </cell>
          <cell r="W1108" t="str">
            <v>22-Apr-2026 10:57:03</v>
          </cell>
          <cell r="X1108" t="str">
            <v>Jumpol Sudjitjul</v>
          </cell>
          <cell r="Y1108" t="str">
            <v>29-Apr-2026</v>
          </cell>
          <cell r="Z1108" t="str">
            <v/>
          </cell>
          <cell r="AA1108" t="str">
            <v>Sompop Singhatiraj</v>
          </cell>
          <cell r="AB1108" t="str">
            <v>05-May-2026</v>
          </cell>
          <cell r="AC1108" t="str">
            <v>23-Apr-2026 12:37:04</v>
          </cell>
          <cell r="AD1108" t="str">
            <v>Pornlert Wanaphattharaphan</v>
          </cell>
          <cell r="AE1108" t="str">
            <v>06-May-2026</v>
          </cell>
          <cell r="AF1108" t="str">
            <v>23-Apr-2026 23:11:10</v>
          </cell>
          <cell r="AG1108" t="str">
            <v>AWC</v>
          </cell>
          <cell r="AH1108" t="str">
            <v>Approved with Comment</v>
          </cell>
          <cell r="AI1108" t="str">
            <v>Jumpol Sudjitjul</v>
          </cell>
          <cell r="AJ1108" t="str">
            <v>07-May-2026</v>
          </cell>
          <cell r="AK1108" t="str">
            <v>24-Apr-2026 09:12:02</v>
          </cell>
          <cell r="AL1108" t="str">
            <v>24-Apr-2026 02:21:39</v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MM-ZTK-1F-ZWP22-STR-DWG-2105</v>
          </cell>
          <cell r="C1109" t="str">
            <v>ZWP22 JACKET - VERTICAL FRAMING LAUNCH TRUSS ROW 'BB'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ZWP22</v>
          </cell>
          <cell r="J1109" t="str">
            <v/>
          </cell>
          <cell r="K1109" t="str">
            <v/>
          </cell>
          <cell r="L1109" t="str">
            <v>STR</v>
          </cell>
          <cell r="M1109" t="str">
            <v>Structural</v>
          </cell>
          <cell r="N1109" t="str">
            <v>DWG</v>
          </cell>
          <cell r="O1109" t="str">
            <v>General Drawing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21-Apr-2026 20:54:04</v>
          </cell>
          <cell r="V1109" t="str">
            <v>wisuda.c@jutal.com</v>
          </cell>
          <cell r="W1109" t="str">
            <v>22-Apr-2026 10:57:19</v>
          </cell>
          <cell r="X1109" t="str">
            <v>Jumpol Sudjitjul</v>
          </cell>
          <cell r="Y1109" t="str">
            <v>29-Apr-2026</v>
          </cell>
          <cell r="Z1109" t="str">
            <v/>
          </cell>
          <cell r="AA1109" t="str">
            <v>Sompop Singhatiraj</v>
          </cell>
          <cell r="AB1109" t="str">
            <v>05-May-2026</v>
          </cell>
          <cell r="AC1109" t="str">
            <v>23-Apr-2026 12:38:27</v>
          </cell>
          <cell r="AD1109" t="str">
            <v>Pornlert Wanaphattharaphan</v>
          </cell>
          <cell r="AE1109" t="str">
            <v>06-May-2026</v>
          </cell>
          <cell r="AF1109" t="str">
            <v>23-Apr-2026 23:08:02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>07-May-2026</v>
          </cell>
          <cell r="AK1109" t="str">
            <v>24-Apr-2026 09:14:00</v>
          </cell>
          <cell r="AL1109" t="str">
            <v>24-Apr-2026 02:22:53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MM-ZTK-1F-ZWP22-STR-DWG-2110</v>
          </cell>
          <cell r="C1110" t="str">
            <v>ZWP22 JACKET - HORIZONTAL FRAMING PLAN AT EL(+) 8000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ZWP22</v>
          </cell>
          <cell r="J1110" t="str">
            <v/>
          </cell>
          <cell r="K1110" t="str">
            <v/>
          </cell>
          <cell r="L1110" t="str">
            <v>STR</v>
          </cell>
          <cell r="M1110" t="str">
            <v>Structural</v>
          </cell>
          <cell r="N1110" t="str">
            <v>DWG</v>
          </cell>
          <cell r="O1110" t="str">
            <v>General Drawing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21-Apr-2026 20:54:25</v>
          </cell>
          <cell r="V1110" t="str">
            <v>wisuda.c@jutal.com</v>
          </cell>
          <cell r="W1110" t="str">
            <v>22-Apr-2026 10:57:38</v>
          </cell>
          <cell r="X1110" t="str">
            <v>Jumpol Sudjitjul</v>
          </cell>
          <cell r="Y1110" t="str">
            <v>29-Apr-2026</v>
          </cell>
          <cell r="Z1110" t="str">
            <v/>
          </cell>
          <cell r="AA1110" t="str">
            <v>Sompop Singhatiraj</v>
          </cell>
          <cell r="AB1110" t="str">
            <v>05-May-2026</v>
          </cell>
          <cell r="AC1110" t="str">
            <v>23-Apr-2026 13:56:41</v>
          </cell>
          <cell r="AD1110" t="str">
            <v>Pornlert Wanaphattharaphan</v>
          </cell>
          <cell r="AE1110" t="str">
            <v>06-May-2026</v>
          </cell>
          <cell r="AF1110" t="str">
            <v>23-Apr-2026 22:49:17</v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  <cell r="AJ1110" t="str">
            <v>07-May-2026</v>
          </cell>
          <cell r="AK1110" t="str">
            <v>24-Apr-2026 09:15:31</v>
          </cell>
          <cell r="AL1110" t="str">
            <v>24-Apr-2026 02:24:06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MM-ZTK-1F-ZWP22-STR-DWG-2111</v>
          </cell>
          <cell r="C1111" t="str">
            <v>ZWP22 JACKET - HORIZONTAL FRAMING PLAN AT EL(-) 3000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ZWP22</v>
          </cell>
          <cell r="J1111" t="str">
            <v/>
          </cell>
          <cell r="K1111" t="str">
            <v/>
          </cell>
          <cell r="L1111" t="str">
            <v>STR</v>
          </cell>
          <cell r="M1111" t="str">
            <v>Structural</v>
          </cell>
          <cell r="N1111" t="str">
            <v>DWG</v>
          </cell>
          <cell r="O1111" t="str">
            <v>General Drawing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21-Apr-2026 18:53:33</v>
          </cell>
          <cell r="V1111" t="str">
            <v>wisuda.c@jutal.com</v>
          </cell>
          <cell r="W1111" t="str">
            <v>22-Apr-2026 11:24:34</v>
          </cell>
          <cell r="X1111" t="str">
            <v>Jumpol Sudjitjul</v>
          </cell>
          <cell r="Y1111" t="str">
            <v>29-Apr-2026</v>
          </cell>
          <cell r="Z1111" t="str">
            <v/>
          </cell>
          <cell r="AA1111" t="str">
            <v>Sompop Singhatiraj</v>
          </cell>
          <cell r="AB1111" t="str">
            <v>05-May-2026</v>
          </cell>
          <cell r="AC1111" t="str">
            <v>23-Apr-2026 14:02:13</v>
          </cell>
          <cell r="AD1111" t="str">
            <v>Pornlert Wanaphattharaphan</v>
          </cell>
          <cell r="AE1111" t="str">
            <v>06-May-2026</v>
          </cell>
          <cell r="AF1111" t="str">
            <v>23-Apr-2026 22:36:42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07-May-2026</v>
          </cell>
          <cell r="AK1111" t="str">
            <v>24-Apr-2026 09:16:49</v>
          </cell>
          <cell r="AL1111" t="str">
            <v>24-Apr-2026 03:10:15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MM-ZTK-1F-ZWP22-STR-DWG-2112</v>
          </cell>
          <cell r="C1112" t="str">
            <v>ZWP22 JACKET - HORIZONTAL FRAMING PLAN AT EL(-) 14000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ZWP22</v>
          </cell>
          <cell r="J1112" t="str">
            <v/>
          </cell>
          <cell r="K1112" t="str">
            <v/>
          </cell>
          <cell r="L1112" t="str">
            <v>STR</v>
          </cell>
          <cell r="M1112" t="str">
            <v>Structural</v>
          </cell>
          <cell r="N1112" t="str">
            <v>DWG</v>
          </cell>
          <cell r="O1112" t="str">
            <v>General Drawing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21-Apr-2026 18:53:56</v>
          </cell>
          <cell r="V1112" t="str">
            <v>wisuda.c@jutal.com</v>
          </cell>
          <cell r="W1112" t="str">
            <v>22-Apr-2026 11:24:49</v>
          </cell>
          <cell r="X1112" t="str">
            <v>Jumpol Sudjitjul</v>
          </cell>
          <cell r="Y1112" t="str">
            <v>29-Apr-2026</v>
          </cell>
          <cell r="Z1112" t="str">
            <v/>
          </cell>
          <cell r="AA1112" t="str">
            <v>Sompop Singhatiraj</v>
          </cell>
          <cell r="AB1112" t="str">
            <v>05-May-2026</v>
          </cell>
          <cell r="AC1112" t="str">
            <v>23-Apr-2026 14:49:25</v>
          </cell>
          <cell r="AD1112" t="str">
            <v>Pornlert Wanaphattharaphan</v>
          </cell>
          <cell r="AE1112" t="str">
            <v>06-May-2026</v>
          </cell>
          <cell r="AF1112" t="str">
            <v>23-Apr-2026 22:20:47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07-May-2026</v>
          </cell>
          <cell r="AK1112" t="str">
            <v>24-Apr-2026 09:18:19</v>
          </cell>
          <cell r="AL1112" t="str">
            <v>24-Apr-2026 03:11:29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MM-ZTK-1F-ZWP22-STR-DWG-2113</v>
          </cell>
          <cell r="C1113" t="str">
            <v>ZWP22 JACKET - HORIZONTAL FRAMING PLAN AT EL(-) 26000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ZWP22</v>
          </cell>
          <cell r="J1113" t="str">
            <v/>
          </cell>
          <cell r="K1113" t="str">
            <v/>
          </cell>
          <cell r="L1113" t="str">
            <v>STR</v>
          </cell>
          <cell r="M1113" t="str">
            <v>Structural</v>
          </cell>
          <cell r="N1113" t="str">
            <v>DWG</v>
          </cell>
          <cell r="O1113" t="str">
            <v>General Drawing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21-Apr-2026 18:54:18</v>
          </cell>
          <cell r="V1113" t="str">
            <v>wisuda.c@jutal.com</v>
          </cell>
          <cell r="W1113" t="str">
            <v>22-Apr-2026 11:07:11</v>
          </cell>
          <cell r="X1113" t="str">
            <v>Jumpol Sudjitjul</v>
          </cell>
          <cell r="Y1113" t="str">
            <v>29-Apr-2026</v>
          </cell>
          <cell r="Z1113" t="str">
            <v/>
          </cell>
          <cell r="AA1113" t="str">
            <v>Sompop Singhatiraj</v>
          </cell>
          <cell r="AB1113" t="str">
            <v>05-May-2026</v>
          </cell>
          <cell r="AC1113" t="str">
            <v>23-Apr-2026 14:49:33</v>
          </cell>
          <cell r="AD1113" t="str">
            <v>Pornlert Wanaphattharaphan</v>
          </cell>
          <cell r="AE1113" t="str">
            <v>06-May-2026</v>
          </cell>
          <cell r="AF1113" t="str">
            <v>23-Apr-2026 22:19:00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07-May-2026</v>
          </cell>
          <cell r="AK1113" t="str">
            <v>24-Apr-2026 09:08:51</v>
          </cell>
          <cell r="AL1113" t="str">
            <v>24-Apr-2026 03:04:09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MM-ZTK-1F-ZWP22-STR-DWG-2114</v>
          </cell>
          <cell r="C1114" t="str">
            <v>ZWP22 JACKET - HORIZONTAL FRAMING PLAN AT EL(-) 38000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ZWP22</v>
          </cell>
          <cell r="J1114" t="str">
            <v/>
          </cell>
          <cell r="K1114" t="str">
            <v/>
          </cell>
          <cell r="L1114" t="str">
            <v>STR</v>
          </cell>
          <cell r="M1114" t="str">
            <v>Structural</v>
          </cell>
          <cell r="N1114" t="str">
            <v>DWG</v>
          </cell>
          <cell r="O1114" t="str">
            <v>General Drawing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21-Apr-2026 18:54:41</v>
          </cell>
          <cell r="V1114" t="str">
            <v>wisuda.c@jutal.com</v>
          </cell>
          <cell r="W1114" t="str">
            <v>22-Apr-2026 11:07:31</v>
          </cell>
          <cell r="X1114" t="str">
            <v>Jumpol Sudjitjul</v>
          </cell>
          <cell r="Y1114" t="str">
            <v>29-Apr-2026</v>
          </cell>
          <cell r="Z1114" t="str">
            <v/>
          </cell>
          <cell r="AA1114" t="str">
            <v>Sompop Singhatiraj</v>
          </cell>
          <cell r="AB1114" t="str">
            <v>05-May-2026</v>
          </cell>
          <cell r="AC1114" t="str">
            <v>23-Apr-2026 14:52:46</v>
          </cell>
          <cell r="AD1114" t="str">
            <v>Pornlert Wanaphattharaphan</v>
          </cell>
          <cell r="AE1114" t="str">
            <v>06-May-2026</v>
          </cell>
          <cell r="AF1114" t="str">
            <v>23-Apr-2026 22:14:18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07-May-2026</v>
          </cell>
          <cell r="AK1114" t="str">
            <v>24-Apr-2026 09:27:04</v>
          </cell>
          <cell r="AL1114" t="str">
            <v>24-Apr-2026 03:17:48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MM-ZTK-1F-ZWP22-STR-DWG-2115</v>
          </cell>
          <cell r="C1115" t="str">
            <v>ZWP22 JACKET - HORIZONTAL FRAMING PLAN AT EL(-) 52000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ZWP22</v>
          </cell>
          <cell r="J1115" t="str">
            <v/>
          </cell>
          <cell r="K1115" t="str">
            <v/>
          </cell>
          <cell r="L1115" t="str">
            <v>STR</v>
          </cell>
          <cell r="M1115" t="str">
            <v>Structural</v>
          </cell>
          <cell r="N1115" t="str">
            <v>DWG</v>
          </cell>
          <cell r="O1115" t="str">
            <v>General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21-Apr-2026 18:55:03</v>
          </cell>
          <cell r="V1115" t="str">
            <v>wisuda.c@jutal.com</v>
          </cell>
          <cell r="W1115" t="str">
            <v>22-Apr-2026 11:07:46</v>
          </cell>
          <cell r="X1115" t="str">
            <v>Jumpol Sudjitjul</v>
          </cell>
          <cell r="Y1115" t="str">
            <v>29-Apr-2026</v>
          </cell>
          <cell r="Z1115" t="str">
            <v/>
          </cell>
          <cell r="AA1115" t="str">
            <v>Sompop Singhatiraj</v>
          </cell>
          <cell r="AB1115" t="str">
            <v>05-May-2026</v>
          </cell>
          <cell r="AC1115" t="str">
            <v>23-Apr-2026 15:51:13</v>
          </cell>
          <cell r="AD1115" t="str">
            <v>Pornlert Wanaphattharaphan</v>
          </cell>
          <cell r="AE1115" t="str">
            <v>06-May-2026</v>
          </cell>
          <cell r="AF1115" t="str">
            <v>23-Apr-2026 19:16:34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07-May-2026</v>
          </cell>
          <cell r="AK1115" t="str">
            <v>24-Apr-2026 09:23:08</v>
          </cell>
          <cell r="AL1115" t="str">
            <v>24-Apr-2026 03:16:35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MM-ZTK-1F-ZWP22-STR-DWG-2116</v>
          </cell>
          <cell r="C1116" t="str">
            <v>ZWP22 JACKET - HORIZONTAL FRAMING PLAN AT EL(-) 66000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ZWP22</v>
          </cell>
          <cell r="J1116" t="str">
            <v/>
          </cell>
          <cell r="K1116" t="str">
            <v/>
          </cell>
          <cell r="L1116" t="str">
            <v>STR</v>
          </cell>
          <cell r="M1116" t="str">
            <v>Structural</v>
          </cell>
          <cell r="N1116" t="str">
            <v>DWG</v>
          </cell>
          <cell r="O1116" t="str">
            <v>General Drawing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21-Apr-2026 18:55:26</v>
          </cell>
          <cell r="V1116" t="str">
            <v>wisuda.c@jutal.com</v>
          </cell>
          <cell r="W1116" t="str">
            <v>22-Apr-2026 11:08:01</v>
          </cell>
          <cell r="X1116" t="str">
            <v>Jumpol Sudjitjul</v>
          </cell>
          <cell r="Y1116" t="str">
            <v>29-Apr-2026</v>
          </cell>
          <cell r="Z1116" t="str">
            <v/>
          </cell>
          <cell r="AA1116" t="str">
            <v>Sompop Singhatiraj</v>
          </cell>
          <cell r="AB1116" t="str">
            <v>05-May-2026</v>
          </cell>
          <cell r="AC1116" t="str">
            <v>23-Apr-2026 15:53:21</v>
          </cell>
          <cell r="AD1116" t="str">
            <v>Pornlert Wanaphattharaphan</v>
          </cell>
          <cell r="AE1116" t="str">
            <v>06-May-2026</v>
          </cell>
          <cell r="AF1116" t="str">
            <v>23-Apr-2026 18:53:50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07-May-2026</v>
          </cell>
          <cell r="AK1116" t="str">
            <v>24-Apr-2026 09:09:40</v>
          </cell>
          <cell r="AL1116" t="str">
            <v>24-Apr-2026 02:47:15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MM-ZTK-1F-ZWP22-STR-DWG-2117</v>
          </cell>
          <cell r="C1117" t="str">
            <v>ZWP22 JACKET - HORIZONTAL FRAMING PLAN AT EL(-) 79500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ZWP22</v>
          </cell>
          <cell r="J1117" t="str">
            <v/>
          </cell>
          <cell r="K1117" t="str">
            <v/>
          </cell>
          <cell r="L1117" t="str">
            <v>STR</v>
          </cell>
          <cell r="M1117" t="str">
            <v>Structural</v>
          </cell>
          <cell r="N1117" t="str">
            <v>DWG</v>
          </cell>
          <cell r="O1117" t="str">
            <v>General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21-Apr-2026 18:55:48</v>
          </cell>
          <cell r="V1117" t="str">
            <v>wisuda.c@jutal.com</v>
          </cell>
          <cell r="W1117" t="str">
            <v>22-Apr-2026 11:25:21</v>
          </cell>
          <cell r="X1117" t="str">
            <v>Jumpol Sudjitjul</v>
          </cell>
          <cell r="Y1117" t="str">
            <v>29-Apr-2026</v>
          </cell>
          <cell r="Z1117" t="str">
            <v/>
          </cell>
          <cell r="AA1117" t="str">
            <v>Sompop Singhatiraj</v>
          </cell>
          <cell r="AB1117" t="str">
            <v>05-May-2026</v>
          </cell>
          <cell r="AC1117" t="str">
            <v>23-Apr-2026 15:48:59</v>
          </cell>
          <cell r="AD1117" t="str">
            <v>Pornlert Wanaphattharaphan</v>
          </cell>
          <cell r="AE1117" t="str">
            <v>06-May-2026</v>
          </cell>
          <cell r="AF1117" t="str">
            <v>23-Apr-2026 19:24:01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07-May-2026</v>
          </cell>
          <cell r="AK1117" t="str">
            <v>24-Apr-2026 09:19:43</v>
          </cell>
          <cell r="AL1117" t="str">
            <v>24-Apr-2026 02:52:05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MM-ZTK-1F-ZWP22-STR-DWG-2118</v>
          </cell>
          <cell r="C1118" t="str">
            <v>ZWP22 JACKET - HORIZONTAL FRAMING PLAN AT EL(-) 93000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ZWP22</v>
          </cell>
          <cell r="J1118" t="str">
            <v/>
          </cell>
          <cell r="K1118" t="str">
            <v/>
          </cell>
          <cell r="L1118" t="str">
            <v>STR</v>
          </cell>
          <cell r="M1118" t="str">
            <v>Structural</v>
          </cell>
          <cell r="N1118" t="str">
            <v>DWG</v>
          </cell>
          <cell r="O1118" t="str">
            <v>General Drawing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21-Apr-2026 18:56:11</v>
          </cell>
          <cell r="V1118" t="str">
            <v>wisuda.c@jutal.com</v>
          </cell>
          <cell r="W1118" t="str">
            <v>22-Apr-2026 11:25:33</v>
          </cell>
          <cell r="X1118" t="str">
            <v>Jumpol Sudjitjul</v>
          </cell>
          <cell r="Y1118" t="str">
            <v>29-Apr-2026</v>
          </cell>
          <cell r="Z1118" t="str">
            <v/>
          </cell>
          <cell r="AA1118" t="str">
            <v>Sompop Singhatiraj</v>
          </cell>
          <cell r="AB1118" t="str">
            <v>05-May-2026</v>
          </cell>
          <cell r="AC1118" t="str">
            <v>23-Apr-2026 15:49:08</v>
          </cell>
          <cell r="AD1118" t="str">
            <v>Pornlert Wanaphattharaphan</v>
          </cell>
          <cell r="AE1118" t="str">
            <v>06-May-2026</v>
          </cell>
          <cell r="AF1118" t="str">
            <v>23-Apr-2026 19:21:03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>07-May-2026</v>
          </cell>
          <cell r="AK1118" t="str">
            <v>24-Apr-2026 09:17:03</v>
          </cell>
          <cell r="AL1118" t="str">
            <v>24-Apr-2026 02:50:51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MM-ZTK-1F-ZWP22-STR-DWG-2119</v>
          </cell>
          <cell r="C1119" t="str">
            <v>ZWP22 JACKET - HORIZONTAL FRAMING PLAN AT EL(-) 103000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ZWP22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DWG</v>
          </cell>
          <cell r="O1119" t="str">
            <v>General Drawing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21-Apr-2026 18:56:34</v>
          </cell>
          <cell r="V1119" t="str">
            <v>wisuda.c@jutal.com</v>
          </cell>
          <cell r="W1119" t="str">
            <v>22-Apr-2026 11:25:09</v>
          </cell>
          <cell r="X1119" t="str">
            <v>Jumpol Sudjitjul</v>
          </cell>
          <cell r="Y1119" t="str">
            <v>29-Apr-2026</v>
          </cell>
          <cell r="Z1119" t="str">
            <v/>
          </cell>
          <cell r="AA1119" t="str">
            <v>Sompop Singhatiraj</v>
          </cell>
          <cell r="AB1119" t="str">
            <v>05-May-2026</v>
          </cell>
          <cell r="AC1119" t="str">
            <v>23-Apr-2026 15:55:48</v>
          </cell>
          <cell r="AD1119" t="str">
            <v>Pornlert Wanaphattharaphan</v>
          </cell>
          <cell r="AE1119" t="str">
            <v>06-May-2026</v>
          </cell>
          <cell r="AF1119" t="str">
            <v>23-Apr-2026 18:38:33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07-May-2026</v>
          </cell>
          <cell r="AK1119" t="str">
            <v>24-Apr-2026 09:15:35</v>
          </cell>
          <cell r="AL1119" t="str">
            <v>24-Apr-2026 02:49:40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MM-ZTK-1F-ZWP22-STR-DWG-2120</v>
          </cell>
          <cell r="C1120" t="str">
            <v>ZWP22 JACKET - HORIZONTAL FRAMING PLAN AT EL(-) 113000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ZWP22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DWG</v>
          </cell>
          <cell r="O1120" t="str">
            <v>General Drawing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21-Apr-2026 18:56:56</v>
          </cell>
          <cell r="V1120" t="str">
            <v>wisuda.c@jutal.com</v>
          </cell>
          <cell r="W1120" t="str">
            <v>22-Apr-2026 10:51:41</v>
          </cell>
          <cell r="X1120" t="str">
            <v>Jumpol Sudjitjul</v>
          </cell>
          <cell r="Y1120" t="str">
            <v>29-Apr-2026</v>
          </cell>
          <cell r="Z1120" t="str">
            <v>24-Apr-2026 11:59:38</v>
          </cell>
          <cell r="AA1120" t="str">
            <v>Sompop Singhatiraj</v>
          </cell>
          <cell r="AB1120" t="str">
            <v>05-May-2026</v>
          </cell>
          <cell r="AC1120" t="str">
            <v>24-Apr-2026 17:42:02</v>
          </cell>
          <cell r="AD1120" t="str">
            <v>Pornlert Wanaphattharaphan</v>
          </cell>
          <cell r="AE1120" t="str">
            <v>06-May-2026</v>
          </cell>
          <cell r="AF1120" t="str">
            <v>29-Apr-2026 23:05:25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07-May-2026</v>
          </cell>
          <cell r="AK1120" t="str">
            <v>30-Apr-2026 08:43:06</v>
          </cell>
          <cell r="AL1120" t="str">
            <v>30-Apr-2026 01:50:10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MM-ZTK-1F-ZWP22-STR-DWG-2121</v>
          </cell>
          <cell r="C1121" t="str">
            <v>ZWP22 JACKET - HORIZONTAL FRAMING PLAN AT EL(-) 126500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ZWP22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DWG</v>
          </cell>
          <cell r="O1121" t="str">
            <v>General Drawing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21-Apr-2026 18:57:19</v>
          </cell>
          <cell r="V1121" t="str">
            <v>wisuda.c@jutal.com</v>
          </cell>
          <cell r="W1121" t="str">
            <v>22-Apr-2026 10:51:29</v>
          </cell>
          <cell r="X1121" t="str">
            <v>Jumpol Sudjitjul</v>
          </cell>
          <cell r="Y1121" t="str">
            <v>29-Apr-2026</v>
          </cell>
          <cell r="Z1121" t="str">
            <v>24-Apr-2026 12:00:36</v>
          </cell>
          <cell r="AA1121" t="str">
            <v>Sompop Singhatiraj</v>
          </cell>
          <cell r="AB1121" t="str">
            <v>05-May-2026</v>
          </cell>
          <cell r="AC1121" t="str">
            <v>24-Apr-2026 17:41:52</v>
          </cell>
          <cell r="AD1121" t="str">
            <v>Pornlert Wanaphattharaphan</v>
          </cell>
          <cell r="AE1121" t="str">
            <v>06-May-2026</v>
          </cell>
          <cell r="AF1121" t="str">
            <v>29-Apr-2026 23:07:24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  <cell r="AJ1121" t="str">
            <v>07-May-2026</v>
          </cell>
          <cell r="AK1121" t="str">
            <v>30-Apr-2026 09:16:16</v>
          </cell>
          <cell r="AL1121" t="str">
            <v>30-Apr-2026 02:51:04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MM-ZTK-1F-ZWP22-STR-DWG-2122</v>
          </cell>
          <cell r="C1122" t="str">
            <v>ZWP22 JACKET - HORIZONTAL FRAMING PLAN AT EL(-) 140000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ZWP22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DWG</v>
          </cell>
          <cell r="O1122" t="str">
            <v>General Drawing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21-Apr-2026 18:57:44</v>
          </cell>
          <cell r="V1122" t="str">
            <v>wisuda.c@jutal.com</v>
          </cell>
          <cell r="W1122" t="str">
            <v>22-Apr-2026 10:51:16</v>
          </cell>
          <cell r="X1122" t="str">
            <v>Jumpol Sudjitjul</v>
          </cell>
          <cell r="Y1122" t="str">
            <v>29-Apr-2026</v>
          </cell>
          <cell r="Z1122" t="str">
            <v>24-Apr-2026 12:01:19</v>
          </cell>
          <cell r="AA1122" t="str">
            <v>Sompop Singhatiraj</v>
          </cell>
          <cell r="AB1122" t="str">
            <v>05-May-2026</v>
          </cell>
          <cell r="AC1122" t="str">
            <v>24-Apr-2026 17:40:41</v>
          </cell>
          <cell r="AD1122" t="str">
            <v>Pornlert Wanaphattharaphan</v>
          </cell>
          <cell r="AE1122" t="str">
            <v>06-May-2026</v>
          </cell>
          <cell r="AF1122" t="str">
            <v>29-Apr-2026 23:15:14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>07-May-2026</v>
          </cell>
          <cell r="AK1122" t="str">
            <v>30-Apr-2026 09:12:42</v>
          </cell>
          <cell r="AL1122" t="str">
            <v>30-Apr-2026 02:49:48</v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MM-ZTK-1F-ZWP22-STR-DWG-2123</v>
          </cell>
          <cell r="C1123" t="str">
            <v>ZWP22 JACKET - FRAMING SECTIONS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ZWP22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DWG</v>
          </cell>
          <cell r="O1123" t="str">
            <v>General Drawing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21-Apr-2026 18:58:06</v>
          </cell>
          <cell r="V1123" t="str">
            <v>wisuda.c@jutal.com</v>
          </cell>
          <cell r="W1123" t="str">
            <v>22-Apr-2026 10:51:01</v>
          </cell>
          <cell r="X1123" t="str">
            <v>Jumpol Sudjitjul</v>
          </cell>
          <cell r="Y1123" t="str">
            <v>29-Apr-2026</v>
          </cell>
          <cell r="Z1123" t="str">
            <v/>
          </cell>
          <cell r="AA1123" t="str">
            <v>Sompop Singhatiraj</v>
          </cell>
          <cell r="AB1123" t="str">
            <v>05-May-2026</v>
          </cell>
          <cell r="AC1123" t="str">
            <v>23-Apr-2026 16:15:50</v>
          </cell>
          <cell r="AD1123" t="str">
            <v>Pornlert Wanaphattharaphan</v>
          </cell>
          <cell r="AE1123" t="str">
            <v>06-May-2026</v>
          </cell>
          <cell r="AF1123" t="str">
            <v>23-Apr-2026 18:25:39</v>
          </cell>
          <cell r="AG1123" t="str">
            <v>AWC</v>
          </cell>
          <cell r="AH1123" t="str">
            <v>Approved with Comment</v>
          </cell>
          <cell r="AI1123" t="str">
            <v>Jumpol Sudjitjul</v>
          </cell>
          <cell r="AJ1123" t="str">
            <v>07-May-2026</v>
          </cell>
          <cell r="AK1123" t="str">
            <v>24-Apr-2026 09:10:26</v>
          </cell>
          <cell r="AL1123" t="str">
            <v>24-Apr-2026 02:48:27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MM-ZTK-1F-ZWP22-STR-DWG-2130</v>
          </cell>
          <cell r="C1124" t="str">
            <v>ZWP22 JACKET - LAUNCH CRADLE GENERAL ARRANGEMENT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ZWP22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DWG</v>
          </cell>
          <cell r="O1124" t="str">
            <v>General Drawing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11-May-2026 18:45:43</v>
          </cell>
          <cell r="V1124" t="str">
            <v>wisuda.c@jutal.com</v>
          </cell>
          <cell r="W1124" t="str">
            <v>12-May-2026 11:12:07</v>
          </cell>
          <cell r="X1124" t="str">
            <v>Jumpol Sudjitjul</v>
          </cell>
          <cell r="Y1124" t="str">
            <v>19-May-2026</v>
          </cell>
          <cell r="Z1124" t="str">
            <v/>
          </cell>
          <cell r="AA1124" t="str">
            <v>Sompop Singhatiraj</v>
          </cell>
          <cell r="AB1124" t="str">
            <v>21-May-2026</v>
          </cell>
          <cell r="AC1124" t="str">
            <v>18-May-2026 10:46:28</v>
          </cell>
          <cell r="AD1124" t="str">
            <v>Pornlert Wanaphattharaphan</v>
          </cell>
          <cell r="AE1124" t="str">
            <v>22-May-2026</v>
          </cell>
          <cell r="AF1124" t="str">
            <v>22-May-2026 00:26:48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  <cell r="AJ1124" t="str">
            <v>25-May-2026</v>
          </cell>
          <cell r="AK1124" t="str">
            <v>22-May-2026 08:25:02</v>
          </cell>
          <cell r="AL1124" t="str">
            <v>22-May-2026 02:02:44</v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MM-ZTK-1F-ZWP22-STR-DWG-2131</v>
          </cell>
          <cell r="C1125" t="str">
            <v>ZWP22 JACKET - LAUNCH CRADLE DETAILS - SHEET 1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ZWP22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DWG</v>
          </cell>
          <cell r="O1125" t="str">
            <v>General Drawing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11-May-2026 18:46:07</v>
          </cell>
          <cell r="V1125" t="str">
            <v>wisuda.c@jutal.com</v>
          </cell>
          <cell r="W1125" t="str">
            <v>12-May-2026 11:12:20</v>
          </cell>
          <cell r="X1125" t="str">
            <v>Jumpol Sudjitjul</v>
          </cell>
          <cell r="Y1125" t="str">
            <v>19-May-2026</v>
          </cell>
          <cell r="Z1125" t="str">
            <v/>
          </cell>
          <cell r="AA1125" t="str">
            <v>Sompop Singhatiraj</v>
          </cell>
          <cell r="AB1125" t="str">
            <v>21-May-2026</v>
          </cell>
          <cell r="AC1125" t="str">
            <v>18-May-2026 10:46:37</v>
          </cell>
          <cell r="AD1125" t="str">
            <v>Pornlert Wanaphattharaphan</v>
          </cell>
          <cell r="AE1125" t="str">
            <v>22-May-2026</v>
          </cell>
          <cell r="AF1125" t="str">
            <v>22-May-2026 00:27:28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  <cell r="AJ1125" t="str">
            <v>25-May-2026</v>
          </cell>
          <cell r="AK1125" t="str">
            <v>22-May-2026 08:26:11</v>
          </cell>
          <cell r="AL1125" t="str">
            <v>22-May-2026 02:04:00</v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MM-ZTK-1F-ZWP22-STR-DWG-2132</v>
          </cell>
          <cell r="C1126" t="str">
            <v>ZWP22 JACKET - LAUNCH CRADLE DETAILS - SHEET 2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ZWP22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DWG</v>
          </cell>
          <cell r="O1126" t="str">
            <v>General Drawing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11-May-2026 18:07:59</v>
          </cell>
          <cell r="V1126" t="str">
            <v>wisuda.c@jutal.com</v>
          </cell>
          <cell r="W1126" t="str">
            <v>11-May-2026 18:16:30</v>
          </cell>
          <cell r="X1126" t="str">
            <v>Jumpol Sudjitjul</v>
          </cell>
          <cell r="Y1126" t="str">
            <v>19-May-2026</v>
          </cell>
          <cell r="Z1126" t="str">
            <v/>
          </cell>
          <cell r="AA1126" t="str">
            <v>Sompop Singhatiraj</v>
          </cell>
          <cell r="AB1126" t="str">
            <v>21-May-2026</v>
          </cell>
          <cell r="AC1126" t="str">
            <v>18-May-2026 10:48:02</v>
          </cell>
          <cell r="AD1126" t="str">
            <v>Pornlert Wanaphattharaphan</v>
          </cell>
          <cell r="AE1126" t="str">
            <v>22-May-2026</v>
          </cell>
          <cell r="AF1126" t="str">
            <v>22-May-2026 00:40:32</v>
          </cell>
          <cell r="AG1126" t="str">
            <v>AWC</v>
          </cell>
          <cell r="AH1126" t="str">
            <v>Approved with Comment</v>
          </cell>
          <cell r="AI1126" t="str">
            <v>Jumpol Sudjitjul</v>
          </cell>
          <cell r="AJ1126" t="str">
            <v>25-May-2026</v>
          </cell>
          <cell r="AK1126" t="str">
            <v>22-May-2026 08:27:27</v>
          </cell>
          <cell r="AL1126" t="str">
            <v>22-May-2026 02:29:41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MM-ZTK-1F-ZWP22-STR-DWG-2133</v>
          </cell>
          <cell r="C1127" t="str">
            <v>ZWP22 JACKET - LAUNCH CRADLE AND VERTICAL FRAMING INTERNAL RING STIFFENER DETAILS - SHEET 1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ZWP22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DWG</v>
          </cell>
          <cell r="O1127" t="str">
            <v>General Drawing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19-May-2026 18:16:12</v>
          </cell>
          <cell r="V1127" t="str">
            <v>wisuda.c@jutal.com</v>
          </cell>
          <cell r="W1127" t="str">
            <v>19-May-2026 18:28:16</v>
          </cell>
          <cell r="X1127" t="str">
            <v>Jumpol Sudjitjul</v>
          </cell>
          <cell r="Y1127" t="str">
            <v>27-May-2026</v>
          </cell>
          <cell r="Z1127" t="str">
            <v/>
          </cell>
          <cell r="AA1127" t="str">
            <v>Sompop Singhatiraj</v>
          </cell>
          <cell r="AB1127" t="str">
            <v>29-May-2026</v>
          </cell>
          <cell r="AC1127" t="str">
            <v>20-May-2026 10:16:34</v>
          </cell>
          <cell r="AD1127" t="str">
            <v>Pornlert Wanaphattharaphan</v>
          </cell>
          <cell r="AE1127" t="str">
            <v>02-Jun-2026</v>
          </cell>
          <cell r="AF1127" t="str">
            <v>22-May-2026 01:05:52</v>
          </cell>
          <cell r="AG1127" t="str">
            <v>AWC</v>
          </cell>
          <cell r="AH1127" t="str">
            <v>Approved with Comment</v>
          </cell>
          <cell r="AI1127" t="str">
            <v>Jumpol Sudjitjul</v>
          </cell>
          <cell r="AJ1127" t="str">
            <v>04-Jun-2026</v>
          </cell>
          <cell r="AK1127" t="str">
            <v>22-May-2026 08:29:57</v>
          </cell>
          <cell r="AL1127" t="str">
            <v>22-May-2026 02:46:25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MM-ZTK-1F-ZWP22-STR-DWG-2134</v>
          </cell>
          <cell r="C1128" t="str">
            <v>ZWP22 JACKET - LAUNCH CRADLE AND VERTICAL FRAMING INTERNAL RING STIFFENER DETAILS - SHEET 2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ZWP22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DWG</v>
          </cell>
          <cell r="O1128" t="str">
            <v>General Drawing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19-May-2026 18:16:37</v>
          </cell>
          <cell r="V1128" t="str">
            <v>wisuda.c@jutal.com</v>
          </cell>
          <cell r="W1128" t="str">
            <v>19-May-2026 18:28:18</v>
          </cell>
          <cell r="X1128" t="str">
            <v>Jumpol Sudjitjul</v>
          </cell>
          <cell r="Y1128" t="str">
            <v>27-May-2026</v>
          </cell>
          <cell r="Z1128" t="str">
            <v/>
          </cell>
          <cell r="AA1128" t="str">
            <v>Sompop Singhatiraj</v>
          </cell>
          <cell r="AB1128" t="str">
            <v>29-May-2026</v>
          </cell>
          <cell r="AC1128" t="str">
            <v>20-May-2026 10:19:08</v>
          </cell>
          <cell r="AD1128" t="str">
            <v>Pornlert Wanaphattharaphan</v>
          </cell>
          <cell r="AE1128" t="str">
            <v>02-Jun-2026</v>
          </cell>
          <cell r="AF1128" t="str">
            <v>22-May-2026 01:06:39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  <cell r="AJ1128" t="str">
            <v>04-Jun-2026</v>
          </cell>
          <cell r="AK1128" t="str">
            <v>22-May-2026 09:11:33</v>
          </cell>
          <cell r="AL1128" t="str">
            <v>22-May-2026 06:09:01</v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MM-ZTK-1F-ZWP22-STR-DWG-2135</v>
          </cell>
          <cell r="C1129" t="str">
            <v>ZWP22 JACKET - LAUNCH CRADLE AND VERTICAL FRAMING INTERNAL RING STIFFENER DETAILS - SHEET 3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ZWP22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DWG</v>
          </cell>
          <cell r="O1129" t="str">
            <v>General Drawing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19-May-2026 18:17:05</v>
          </cell>
          <cell r="V1129" t="str">
            <v>wisuda.c@jutal.com</v>
          </cell>
          <cell r="W1129" t="str">
            <v>19-May-2026 18:28:17</v>
          </cell>
          <cell r="X1129" t="str">
            <v>Jumpol Sudjitjul</v>
          </cell>
          <cell r="Y1129" t="str">
            <v>27-May-2026</v>
          </cell>
          <cell r="Z1129" t="str">
            <v/>
          </cell>
          <cell r="AA1129" t="str">
            <v>Sompop Singhatiraj</v>
          </cell>
          <cell r="AB1129" t="str">
            <v>29-May-2026</v>
          </cell>
          <cell r="AC1129" t="str">
            <v>20-May-2026 10:18:55</v>
          </cell>
          <cell r="AD1129" t="str">
            <v>Pornlert Wanaphattharaphan</v>
          </cell>
          <cell r="AE1129" t="str">
            <v>02-Jun-2026</v>
          </cell>
          <cell r="AF1129" t="str">
            <v>22-May-2026 01:06:16</v>
          </cell>
          <cell r="AG1129" t="str">
            <v>AWC</v>
          </cell>
          <cell r="AI1129" t="str">
            <v>Jumpol Sudjitjul</v>
          </cell>
          <cell r="AJ1129" t="str">
            <v>04-Jun-2026</v>
          </cell>
          <cell r="AK1129" t="str">
            <v>22-May-2026 09:15:18</v>
          </cell>
          <cell r="AL1129" t="str">
            <v>10-Jun-2026 08:43:09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MM-ZTK-1F-ZWP22-STR-DWG-2136</v>
          </cell>
          <cell r="C1130" t="str">
            <v>ZWP22 JACKET - LAUNCH CRADLE AND VERTICAL FRAMING INTERNAL RING STIFFENER DETAILS - SHEET 4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ZWP22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DWG</v>
          </cell>
          <cell r="O1130" t="str">
            <v>General Drawing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19-May-2026 18:17:34</v>
          </cell>
          <cell r="V1130" t="str">
            <v>wisuda.c@jutal.com</v>
          </cell>
          <cell r="W1130" t="str">
            <v>19-May-2026 18:28:19</v>
          </cell>
          <cell r="X1130" t="str">
            <v>Jumpol Sudjitjul</v>
          </cell>
          <cell r="Y1130" t="str">
            <v>27-May-2026</v>
          </cell>
          <cell r="Z1130" t="str">
            <v/>
          </cell>
          <cell r="AA1130" t="str">
            <v>Sompop Singhatiraj</v>
          </cell>
          <cell r="AB1130" t="str">
            <v>29-May-2026</v>
          </cell>
          <cell r="AC1130" t="str">
            <v>20-May-2026 10:28:25</v>
          </cell>
          <cell r="AD1130" t="str">
            <v>Pornlert Wanaphattharaphan</v>
          </cell>
          <cell r="AE1130" t="str">
            <v>02-Jun-2026</v>
          </cell>
          <cell r="AF1130" t="str">
            <v>22-May-2026 01:10:31</v>
          </cell>
          <cell r="AG1130" t="str">
            <v>AWC</v>
          </cell>
          <cell r="AH1130" t="str">
            <v>Approved with Comment</v>
          </cell>
          <cell r="AI1130" t="str">
            <v>Jumpol Sudjitjul</v>
          </cell>
          <cell r="AJ1130" t="str">
            <v>04-Jun-2026</v>
          </cell>
          <cell r="AK1130" t="str">
            <v>22-May-2026 09:17:29</v>
          </cell>
          <cell r="AL1130" t="str">
            <v>22-May-2026 06:10:24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MM-ZTK-1F-ZWP22-STR-DWG-2141</v>
          </cell>
          <cell r="C1131" t="str">
            <v>ZWP22 JACKET - PILE CLUSTER ARRANGEMENT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ZWP22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DWG</v>
          </cell>
          <cell r="O1131" t="str">
            <v>General Drawing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15-May-2026 10:47:57</v>
          </cell>
          <cell r="V1131" t="str">
            <v>wisuda.c@jutal.com</v>
          </cell>
          <cell r="W1131" t="str">
            <v>15-May-2026 13:25:57</v>
          </cell>
          <cell r="X1131" t="str">
            <v>Jumpol Sudjitjul</v>
          </cell>
          <cell r="Y1131" t="str">
            <v>22-May-2026</v>
          </cell>
          <cell r="Z1131" t="str">
            <v/>
          </cell>
          <cell r="AA1131" t="str">
            <v>Sompop Singhatiraj</v>
          </cell>
          <cell r="AB1131" t="str">
            <v>26-May-2026</v>
          </cell>
          <cell r="AC1131" t="str">
            <v>20-May-2026 12:06:23</v>
          </cell>
          <cell r="AD1131" t="str">
            <v>Pornlert Wanaphattharaphan</v>
          </cell>
          <cell r="AE1131" t="str">
            <v>27-May-2026</v>
          </cell>
          <cell r="AF1131" t="str">
            <v>22-May-2026 00:30:21</v>
          </cell>
          <cell r="AG1131" t="str">
            <v>AWC</v>
          </cell>
          <cell r="AH1131" t="str">
            <v>Approved with Comment</v>
          </cell>
          <cell r="AI1131" t="str">
            <v>Jumpol Sudjitjul</v>
          </cell>
          <cell r="AJ1131" t="str">
            <v>28-May-2026</v>
          </cell>
          <cell r="AK1131" t="str">
            <v>22-May-2026 09:19:07</v>
          </cell>
          <cell r="AL1131" t="str">
            <v>22-May-2026 05:41:11</v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MM-ZTK-1F-ZWP22-STR-DWG-2142</v>
          </cell>
          <cell r="C1132" t="str">
            <v>ZWP22 JACKET - PILE SLEEVE DETAILS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ZWP22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DWG</v>
          </cell>
          <cell r="O1132" t="str">
            <v>General Drawing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15-May-2026 10:48:24</v>
          </cell>
          <cell r="V1132" t="str">
            <v>wisuda.c@jutal.com</v>
          </cell>
          <cell r="W1132" t="str">
            <v>15-May-2026 13:25:53</v>
          </cell>
          <cell r="X1132" t="str">
            <v>Jumpol Sudjitjul</v>
          </cell>
          <cell r="Y1132" t="str">
            <v>22-May-2026</v>
          </cell>
          <cell r="Z1132" t="str">
            <v/>
          </cell>
          <cell r="AA1132" t="str">
            <v>Sompop Singhatiraj</v>
          </cell>
          <cell r="AB1132" t="str">
            <v>26-May-2026</v>
          </cell>
          <cell r="AC1132" t="str">
            <v>20-May-2026 12:07:58</v>
          </cell>
          <cell r="AD1132" t="str">
            <v>Pornlert Wanaphattharaphan</v>
          </cell>
          <cell r="AE1132" t="str">
            <v>27-May-2026</v>
          </cell>
          <cell r="AF1132" t="str">
            <v>22-May-2026 00:32:59</v>
          </cell>
          <cell r="AG1132" t="str">
            <v>AWC</v>
          </cell>
          <cell r="AH1132" t="str">
            <v>Approved with Comment</v>
          </cell>
          <cell r="AI1132" t="str">
            <v>Jumpol Sudjitjul</v>
          </cell>
          <cell r="AJ1132" t="str">
            <v>28-May-2026</v>
          </cell>
          <cell r="AK1132" t="str">
            <v>22-May-2026 09:21:04</v>
          </cell>
          <cell r="AL1132" t="str">
            <v>22-May-2026 05:43:55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MM-ZTK-1F-ZWP22-STR-DWG-2143</v>
          </cell>
          <cell r="C1133" t="str">
            <v>ZWP22 JACKET - SKIRT SLEEVE MARKING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C - Engineering Dwg</v>
          </cell>
          <cell r="I1133" t="str">
            <v>ZWP22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DWG</v>
          </cell>
          <cell r="O1133" t="str">
            <v>General Drawing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15-May-2026 10:48:54</v>
          </cell>
          <cell r="V1133" t="str">
            <v>wisuda.c@jutal.com</v>
          </cell>
          <cell r="W1133" t="str">
            <v>15-May-2026 13:25:54</v>
          </cell>
          <cell r="X1133" t="str">
            <v>Jumpol Sudjitjul</v>
          </cell>
          <cell r="Y1133" t="str">
            <v>22-May-2026</v>
          </cell>
          <cell r="Z1133" t="str">
            <v/>
          </cell>
          <cell r="AA1133" t="str">
            <v>Sompop Singhatiraj</v>
          </cell>
          <cell r="AB1133" t="str">
            <v>26-May-2026</v>
          </cell>
          <cell r="AC1133" t="str">
            <v>20-May-2026 12:08:05</v>
          </cell>
          <cell r="AD1133" t="str">
            <v>Pornlert Wanaphattharaphan</v>
          </cell>
          <cell r="AE1133" t="str">
            <v>27-May-2026</v>
          </cell>
          <cell r="AF1133" t="str">
            <v>22-May-2026 00:32:33</v>
          </cell>
          <cell r="AG1133" t="str">
            <v>AWC-C</v>
          </cell>
          <cell r="AH1133" t="str">
            <v>Approved with Comment (Proceed to Rev.C)</v>
          </cell>
          <cell r="AI1133" t="str">
            <v>Jumpol Sudjitjul</v>
          </cell>
          <cell r="AJ1133" t="str">
            <v>28-May-2026</v>
          </cell>
          <cell r="AK1133" t="str">
            <v>22-May-2026 09:29:50</v>
          </cell>
          <cell r="AL1133" t="str">
            <v>22-May-2026 05:39:58</v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MM-ZTK-1F-ZWP22-STR-DWG-2144</v>
          </cell>
          <cell r="C1134" t="str">
            <v>ZWP22 JACKET - PILE MAKE-UP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C - Engineering Dwg</v>
          </cell>
          <cell r="I1134" t="str">
            <v>ZWP22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DWG</v>
          </cell>
          <cell r="O1134" t="str">
            <v>General Drawing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08-Jun-2026 09:22:21</v>
          </cell>
          <cell r="V1134" t="str">
            <v>wisuda.c@jutal.com</v>
          </cell>
          <cell r="W1134" t="str">
            <v>08-Jun-2026 15:54:44</v>
          </cell>
          <cell r="X1134" t="str">
            <v>Jumpol Sudjitjul</v>
          </cell>
          <cell r="Y1134" t="str">
            <v>15-Jun-2026</v>
          </cell>
          <cell r="Z1134" t="str">
            <v/>
          </cell>
          <cell r="AA1134" t="str">
            <v>Sompop Singhatiraj</v>
          </cell>
          <cell r="AB1134" t="str">
            <v>17-Jun-2026</v>
          </cell>
          <cell r="AC1134" t="str">
            <v>12-Jun-2026 13:40:52</v>
          </cell>
          <cell r="AD1134" t="str">
            <v>Pornlert Wanaphattharaphan</v>
          </cell>
          <cell r="AE1134" t="str">
            <v>18-Jun-2026</v>
          </cell>
          <cell r="AF1134" t="str">
            <v>13-Jun-2026 00:50:07</v>
          </cell>
          <cell r="AG1134" t="str">
            <v>AWC</v>
          </cell>
          <cell r="AH1134" t="str">
            <v>Approved with Comment</v>
          </cell>
          <cell r="AI1134" t="str">
            <v>Jumpol Sudjitjul</v>
          </cell>
          <cell r="AJ1134" t="str">
            <v>19-Jun-2026</v>
          </cell>
          <cell r="AK1134" t="str">
            <v>13-Jun-2026 07:02:23</v>
          </cell>
          <cell r="AL1134" t="str">
            <v>13-Jun-2026 00:30:10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MM-ZTK-1F-ZWP22-STR-DWG-2200</v>
          </cell>
          <cell r="C1135" t="str">
            <v>ZWP22 JACKET - HYDROSTATIC RING DETAILS - SHEET 1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C - Engineering Dwg</v>
          </cell>
          <cell r="I1135" t="str">
            <v>ZWP22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DWG</v>
          </cell>
          <cell r="O1135" t="str">
            <v>General Drawing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03-Jul-2026 10:52:52</v>
          </cell>
          <cell r="V1135" t="str">
            <v>wisuda.c@jutal.com</v>
          </cell>
          <cell r="W1135" t="str">
            <v>03-Jul-2026 14:09:54</v>
          </cell>
          <cell r="X1135" t="str">
            <v>Jumpol Sudjitjul</v>
          </cell>
          <cell r="Y1135" t="str">
            <v>10-Jul-2026</v>
          </cell>
          <cell r="Z1135" t="str">
            <v/>
          </cell>
          <cell r="AA1135" t="str">
            <v>Sompop Singhatiraj</v>
          </cell>
          <cell r="AB1135" t="str">
            <v>14-Jul-2026</v>
          </cell>
          <cell r="AC1135" t="str">
            <v>03-Jul-2026 17:54:13</v>
          </cell>
          <cell r="AD1135" t="str">
            <v>Pornlert Wanaphattharaphan</v>
          </cell>
          <cell r="AE1135" t="str">
            <v>15-Jul-2026</v>
          </cell>
          <cell r="AF1135" t="str">
            <v>04-Jul-2026 20:56:27</v>
          </cell>
          <cell r="AG1135" t="str">
            <v>AWC</v>
          </cell>
          <cell r="AH1135" t="str">
            <v>Approved with Comment</v>
          </cell>
          <cell r="AI1135" t="str">
            <v>Jumpol Sudjitjul</v>
          </cell>
          <cell r="AJ1135" t="str">
            <v>16-Jul-2026</v>
          </cell>
          <cell r="AK1135" t="str">
            <v>05-Jul-2026 10:48:04</v>
          </cell>
          <cell r="AL1135" t="str">
            <v>05-Jul-2026 04:49:23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MM-ZTK-1F-ZWP22-STR-DWG-2201</v>
          </cell>
          <cell r="C1136" t="str">
            <v>ZWP22 JACKET - HYDROSTATIC RING DETAILS - SHEET 2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ZWP22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DWG</v>
          </cell>
          <cell r="O1136" t="str">
            <v>General Drawing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03-Jul-2026 10:53:27</v>
          </cell>
          <cell r="V1136" t="str">
            <v>wisuda.c@jutal.com</v>
          </cell>
          <cell r="W1136" t="str">
            <v>03-Jul-2026 14:10:26</v>
          </cell>
          <cell r="X1136" t="str">
            <v>Jumpol Sudjitjul</v>
          </cell>
          <cell r="Y1136" t="str">
            <v>10-Jul-2026</v>
          </cell>
          <cell r="Z1136" t="str">
            <v/>
          </cell>
          <cell r="AA1136" t="str">
            <v>Sompop Singhatiraj</v>
          </cell>
          <cell r="AB1136" t="str">
            <v>14-Jul-2026</v>
          </cell>
          <cell r="AC1136" t="str">
            <v>03-Jul-2026 17:55:27</v>
          </cell>
          <cell r="AD1136" t="str">
            <v>Pornlert Wanaphattharaphan</v>
          </cell>
          <cell r="AE1136" t="str">
            <v>15-Jul-2026</v>
          </cell>
          <cell r="AF1136" t="str">
            <v>04-Jul-2026 20:57:24</v>
          </cell>
          <cell r="AG1136" t="str">
            <v>AWC</v>
          </cell>
          <cell r="AH1136" t="str">
            <v>Approved with Comment</v>
          </cell>
          <cell r="AI1136" t="str">
            <v>Jumpol Sudjitjul</v>
          </cell>
          <cell r="AJ1136" t="str">
            <v>16-Jul-2026</v>
          </cell>
          <cell r="AK1136" t="str">
            <v>05-Jul-2026 10:47:17</v>
          </cell>
          <cell r="AL1136" t="str">
            <v>05-Jul-2026 04:48:07</v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MM-ZTK-1F-ZWP22-STR-DWG-2241</v>
          </cell>
          <cell r="C1137" t="str">
            <v>ZWP22 JACKET - RISER PROTECTOR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ZWP22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DWG</v>
          </cell>
          <cell r="O1137" t="str">
            <v>General Drawing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11-Jun-2026 18:14:43</v>
          </cell>
          <cell r="V1137" t="str">
            <v>wisuda.c@jutal.com</v>
          </cell>
          <cell r="W1137" t="str">
            <v>12-Jun-2026 09:49:10</v>
          </cell>
          <cell r="X1137" t="str">
            <v>Jumpol Sudjitjul</v>
          </cell>
          <cell r="Y1137" t="str">
            <v>19-Jun-2026</v>
          </cell>
          <cell r="Z1137" t="str">
            <v/>
          </cell>
          <cell r="AA1137" t="str">
            <v>Sompop Singhatiraj</v>
          </cell>
          <cell r="AB1137" t="str">
            <v>23-Jun-2026</v>
          </cell>
          <cell r="AC1137" t="str">
            <v>15-Jun-2026 16:01:01</v>
          </cell>
          <cell r="AD1137" t="str">
            <v>Pornlert Wanaphattharaphan</v>
          </cell>
          <cell r="AE1137" t="str">
            <v>24-Jun-2026</v>
          </cell>
          <cell r="AF1137" t="str">
            <v>18-Jun-2026 20:21:19</v>
          </cell>
          <cell r="AG1137" t="str">
            <v>AWC-C</v>
          </cell>
          <cell r="AH1137" t="str">
            <v>Approved with Comment (Proceed to Rev.C)</v>
          </cell>
          <cell r="AI1137" t="str">
            <v>Jumpol Sudjitjul</v>
          </cell>
          <cell r="AJ1137" t="str">
            <v>25-Jun-2026</v>
          </cell>
          <cell r="AK1137" t="str">
            <v>19-Jun-2026 08:51:17</v>
          </cell>
          <cell r="AL1137" t="str">
            <v>19-Jun-2026 02:25:08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MM-ZTK-1F-ZWP22-STR-DWG-2300</v>
          </cell>
          <cell r="C1138" t="str">
            <v>ZWP22 JACKET - CASING GUIDE ARRANGEMENT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ZWP22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In Review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03-Sep-2026 16:46:07</v>
          </cell>
          <cell r="V1138" t="str">
            <v>wisuda.c@jutal.com</v>
          </cell>
          <cell r="W1138" t="str">
            <v>03-Sep-2026 17:37:46</v>
          </cell>
          <cell r="X1138" t="str">
            <v>Jumpol Sudjitjul</v>
          </cell>
          <cell r="Y1138" t="str">
            <v>11-Sep-2026</v>
          </cell>
          <cell r="Z1138" t="str">
            <v/>
          </cell>
          <cell r="AA1138" t="str">
            <v>Sompop Singhatiraj</v>
          </cell>
          <cell r="AB1138" t="str">
            <v>15-Sep-2026</v>
          </cell>
          <cell r="AC1138" t="str">
            <v/>
          </cell>
          <cell r="AD1138" t="str">
            <v>Pornlert Wanaphattharaphan</v>
          </cell>
          <cell r="AE1138" t="str">
            <v>16-Sep-2026</v>
          </cell>
          <cell r="AF1138" t="str">
            <v/>
          </cell>
          <cell r="AG1138" t="str">
            <v/>
          </cell>
          <cell r="AJ1138" t="str">
            <v>17-Sep-2026</v>
          </cell>
          <cell r="AK1138" t="str">
            <v/>
          </cell>
          <cell r="AL1138" t="str">
            <v/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MM-ZTK-1F-ZWP22-STR-DWG-2301</v>
          </cell>
          <cell r="C1139" t="str">
            <v>ZWP22 JACKET - CASING GUIDE DETAILS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ZWP22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In Review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03-Sep-2026 16:46:39</v>
          </cell>
          <cell r="V1139" t="str">
            <v>wisuda.c@jutal.com</v>
          </cell>
          <cell r="W1139" t="str">
            <v>03-Sep-2026 17:37:47</v>
          </cell>
          <cell r="X1139" t="str">
            <v>Jumpol Sudjitjul</v>
          </cell>
          <cell r="Y1139" t="str">
            <v>11-Sep-2026</v>
          </cell>
          <cell r="Z1139" t="str">
            <v/>
          </cell>
          <cell r="AA1139" t="str">
            <v>Sompop Singhatiraj</v>
          </cell>
          <cell r="AB1139" t="str">
            <v>15-Sep-2026</v>
          </cell>
          <cell r="AC1139" t="str">
            <v/>
          </cell>
          <cell r="AD1139" t="str">
            <v>Pornlert Wanaphattharaphan</v>
          </cell>
          <cell r="AE1139" t="str">
            <v>16-Sep-2026</v>
          </cell>
          <cell r="AF1139" t="str">
            <v/>
          </cell>
          <cell r="AG1139" t="str">
            <v/>
          </cell>
          <cell r="AJ1139" t="str">
            <v>17-Sep-2026</v>
          </cell>
          <cell r="AK1139" t="str">
            <v/>
          </cell>
          <cell r="AL1139" t="str">
            <v/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MM-ZTK-1F-ZWP22-STR-DWG-2311</v>
          </cell>
          <cell r="C1140" t="str">
            <v>ZWP22 JACKET - ANODE STRUCTURE AND INSTALLATION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ZWP22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03-May-2026 17:05:31</v>
          </cell>
          <cell r="V1140" t="str">
            <v>wisuda.c@jutal.com</v>
          </cell>
          <cell r="W1140" t="str">
            <v>04-May-2026 11:59:53</v>
          </cell>
          <cell r="X1140" t="str">
            <v>Jumpol Sudjitjul</v>
          </cell>
          <cell r="Y1140" t="str">
            <v>11-May-2026</v>
          </cell>
          <cell r="Z1140" t="str">
            <v>07-May-2026 10:48:44</v>
          </cell>
          <cell r="AA1140" t="str">
            <v>Sompop Singhatiraj</v>
          </cell>
          <cell r="AB1140" t="str">
            <v>13-May-2026</v>
          </cell>
          <cell r="AC1140" t="str">
            <v>11-May-2026 15:10:44</v>
          </cell>
          <cell r="AD1140" t="str">
            <v>Pornlert Wanaphattharaphan</v>
          </cell>
          <cell r="AE1140" t="str">
            <v>14-May-2026</v>
          </cell>
          <cell r="AF1140" t="str">
            <v>18-May-2026 23:40:09</v>
          </cell>
          <cell r="AG1140" t="str">
            <v>AWC</v>
          </cell>
          <cell r="AH1140" t="str">
            <v>Approved with Comment</v>
          </cell>
          <cell r="AI1140" t="str">
            <v>Jumpol Sudjitjul</v>
          </cell>
          <cell r="AJ1140" t="str">
            <v>15-May-2026</v>
          </cell>
          <cell r="AK1140" t="str">
            <v>19-May-2026 10:02:01</v>
          </cell>
          <cell r="AL1140" t="str">
            <v>19-May-2026 03:47:47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MM-ZTK-1F-ZWP22-STR-DWG-2312</v>
          </cell>
          <cell r="C1141" t="str">
            <v>ZWP22 JACKET - ANODE DISTRIBUTION OF VERTICAL FRAMING ROW 'A'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ZWP22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03-May-2026 17:05:54</v>
          </cell>
          <cell r="V1141" t="str">
            <v>wisuda.c@jutal.com</v>
          </cell>
          <cell r="W1141" t="str">
            <v>04-May-2026 12:00:07</v>
          </cell>
          <cell r="X1141" t="str">
            <v>Jumpol Sudjitjul</v>
          </cell>
          <cell r="Y1141" t="str">
            <v>11-May-2026</v>
          </cell>
          <cell r="Z1141" t="str">
            <v>07-May-2026 10:51:20</v>
          </cell>
          <cell r="AA1141" t="str">
            <v>Sompop Singhatiraj</v>
          </cell>
          <cell r="AB1141" t="str">
            <v>13-May-2026</v>
          </cell>
          <cell r="AC1141" t="str">
            <v>11-May-2026 15:57:25</v>
          </cell>
          <cell r="AD1141" t="str">
            <v>Pornlert Wanaphattharaphan</v>
          </cell>
          <cell r="AE1141" t="str">
            <v>14-May-2026</v>
          </cell>
          <cell r="AF1141" t="str">
            <v>18-May-2026 23:48:06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  <cell r="AJ1141" t="str">
            <v>15-May-2026</v>
          </cell>
          <cell r="AK1141" t="str">
            <v>19-May-2026 09:59:33</v>
          </cell>
          <cell r="AL1141" t="str">
            <v>19-May-2026 03:46:30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MM-ZTK-1F-ZWP22-STR-DWG-2313</v>
          </cell>
          <cell r="C1142" t="str">
            <v>ZWP22 JACKET - ANODE DISTRIBUTION OF VERTICAL FRAMING ROW 'B'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ZWP22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03-May-2026 17:06:17</v>
          </cell>
          <cell r="V1142" t="str">
            <v>wisuda.c@jutal.com</v>
          </cell>
          <cell r="W1142" t="str">
            <v>04-May-2026 12:00:18</v>
          </cell>
          <cell r="X1142" t="str">
            <v>Jumpol Sudjitjul</v>
          </cell>
          <cell r="Y1142" t="str">
            <v>11-May-2026</v>
          </cell>
          <cell r="Z1142" t="str">
            <v>07-May-2026 10:53:29</v>
          </cell>
          <cell r="AA1142" t="str">
            <v>Sompop Singhatiraj</v>
          </cell>
          <cell r="AB1142" t="str">
            <v>13-May-2026</v>
          </cell>
          <cell r="AC1142" t="str">
            <v>13-May-2026 08:45:45</v>
          </cell>
          <cell r="AD1142" t="str">
            <v>Pornlert Wanaphattharaphan</v>
          </cell>
          <cell r="AE1142" t="str">
            <v>14-May-2026</v>
          </cell>
          <cell r="AF1142" t="str">
            <v>18-May-2026 23:52:05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15-May-2026</v>
          </cell>
          <cell r="AK1142" t="str">
            <v>19-May-2026 09:58:16</v>
          </cell>
          <cell r="AL1142" t="str">
            <v>19-May-2026 03:44:28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MM-ZTK-1F-ZWP22-STR-DWG-2314</v>
          </cell>
          <cell r="C1143" t="str">
            <v>ZWP22 JACKET - ANODE DISTRIBUTION OF VERTICAL FRAMING ROW '1' &amp; '1.1'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ZWP22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03-May-2026 17:06:41</v>
          </cell>
          <cell r="V1143" t="str">
            <v>wisuda.c@jutal.com</v>
          </cell>
          <cell r="W1143" t="str">
            <v>04-May-2026 12:49:15</v>
          </cell>
          <cell r="X1143" t="str">
            <v>Jumpol Sudjitjul</v>
          </cell>
          <cell r="Y1143" t="str">
            <v>11-May-2026</v>
          </cell>
          <cell r="Z1143" t="str">
            <v>07-May-2026 10:55:14</v>
          </cell>
          <cell r="AA1143" t="str">
            <v>Sompop Singhatiraj</v>
          </cell>
          <cell r="AB1143" t="str">
            <v>13-May-2026</v>
          </cell>
          <cell r="AC1143" t="str">
            <v>11-May-2026 15:59:00</v>
          </cell>
          <cell r="AD1143" t="str">
            <v>Pornlert Wanaphattharaphan</v>
          </cell>
          <cell r="AE1143" t="str">
            <v>14-May-2026</v>
          </cell>
          <cell r="AF1143" t="str">
            <v>18-May-2026 23:48:33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  <cell r="AJ1143" t="str">
            <v>15-May-2026</v>
          </cell>
          <cell r="AK1143" t="str">
            <v>19-May-2026 10:02:42</v>
          </cell>
          <cell r="AL1143" t="str">
            <v>19-May-2026 03:48:57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MM-ZTK-1F-ZWP22-STR-DWG-2315</v>
          </cell>
          <cell r="C1144" t="str">
            <v>ZWP22 JACKET - ANODE DISTRIBUTION OF VERTICAL FRAMING ROW '2'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ZWP22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03-May-2026 17:07:07</v>
          </cell>
          <cell r="V1144" t="str">
            <v>wisuda.c@jutal.com</v>
          </cell>
          <cell r="W1144" t="str">
            <v>04-May-2026 12:49:27</v>
          </cell>
          <cell r="X1144" t="str">
            <v>Jumpol Sudjitjul</v>
          </cell>
          <cell r="Y1144" t="str">
            <v>11-May-2026</v>
          </cell>
          <cell r="Z1144" t="str">
            <v>07-May-2026 10:56:46</v>
          </cell>
          <cell r="AA1144" t="str">
            <v>Sompop Singhatiraj</v>
          </cell>
          <cell r="AB1144" t="str">
            <v>13-May-2026</v>
          </cell>
          <cell r="AC1144" t="str">
            <v>11-May-2026 16:00:11</v>
          </cell>
          <cell r="AD1144" t="str">
            <v>Pornlert Wanaphattharaphan</v>
          </cell>
          <cell r="AE1144" t="str">
            <v>14-May-2026</v>
          </cell>
          <cell r="AF1144" t="str">
            <v>18-May-2026 23:48:57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15-May-2026</v>
          </cell>
          <cell r="AK1144" t="str">
            <v>19-May-2026 09:22:26</v>
          </cell>
          <cell r="AL1144" t="str">
            <v>19-May-2026 03:31:40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MM-ZTK-1F-ZWP22-STR-DWG-2316</v>
          </cell>
          <cell r="C1145" t="str">
            <v>ZWP22 JACKET - ANODE DISTRIBUTION OF VERTICAL FRAMING LAUNCH TRUSS ROW 'AA'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ZWP22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03-May-2026 17:07:30</v>
          </cell>
          <cell r="V1145" t="str">
            <v>wisuda.c@jutal.com</v>
          </cell>
          <cell r="W1145" t="str">
            <v>04-May-2026 12:53:28</v>
          </cell>
          <cell r="X1145" t="str">
            <v>Jumpol Sudjitjul</v>
          </cell>
          <cell r="Y1145" t="str">
            <v>11-May-2026</v>
          </cell>
          <cell r="Z1145" t="str">
            <v>07-May-2026 10:59:21</v>
          </cell>
          <cell r="AA1145" t="str">
            <v>Sompop Singhatiraj</v>
          </cell>
          <cell r="AB1145" t="str">
            <v>13-May-2026</v>
          </cell>
          <cell r="AC1145" t="str">
            <v>11-May-2026 15:55:01</v>
          </cell>
          <cell r="AD1145" t="str">
            <v>Pornlert Wanaphattharaphan</v>
          </cell>
          <cell r="AE1145" t="str">
            <v>14-May-2026</v>
          </cell>
          <cell r="AF1145" t="str">
            <v>18-May-2026 23:46:42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  <cell r="AJ1145" t="str">
            <v>15-May-2026</v>
          </cell>
          <cell r="AK1145" t="str">
            <v>19-May-2026 14:39:10</v>
          </cell>
          <cell r="AL1145" t="str">
            <v>19-May-2026 08:48:15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MM-ZTK-1F-ZWP22-STR-DWG-2317</v>
          </cell>
          <cell r="C1146" t="str">
            <v>ZWP22 JACKET - ANODE DISTRIBUTION OF VERTICAL FRAMING LAUNCH TRUSS ROW 'BB'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ZWP22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03-May-2026 17:07:53</v>
          </cell>
          <cell r="V1146" t="str">
            <v>wisuda.c@jutal.com</v>
          </cell>
          <cell r="W1146" t="str">
            <v>04-May-2026 12:46:08</v>
          </cell>
          <cell r="X1146" t="str">
            <v>Jumpol Sudjitjul</v>
          </cell>
          <cell r="Y1146" t="str">
            <v>11-May-2026</v>
          </cell>
          <cell r="Z1146" t="str">
            <v>07-May-2026 11:02:03</v>
          </cell>
          <cell r="AA1146" t="str">
            <v>Sompop Singhatiraj</v>
          </cell>
          <cell r="AB1146" t="str">
            <v>13-May-2026</v>
          </cell>
          <cell r="AC1146" t="str">
            <v>12-May-2026 10:33:07</v>
          </cell>
          <cell r="AD1146" t="str">
            <v>Pornlert Wanaphattharaphan</v>
          </cell>
          <cell r="AE1146" t="str">
            <v>14-May-2026</v>
          </cell>
          <cell r="AF1146" t="str">
            <v>18-May-2026 23:51:33</v>
          </cell>
          <cell r="AG1146" t="str">
            <v>AWC</v>
          </cell>
          <cell r="AH1146" t="str">
            <v>Approved with Comment</v>
          </cell>
          <cell r="AI1146" t="str">
            <v>Jumpol Sudjitjul</v>
          </cell>
          <cell r="AJ1146" t="str">
            <v>15-May-2026</v>
          </cell>
          <cell r="AK1146" t="str">
            <v>19-May-2026 14:38:29</v>
          </cell>
          <cell r="AL1146" t="str">
            <v>19-May-2026 08:49:47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MM-ZTK-1F-ZWP22-STR-DWG-2321</v>
          </cell>
          <cell r="C1147" t="str">
            <v>ZWP22 JACKET - ANODE DISTRIBUTION OF HORIZONTAL FRAMING PLAN AT EL(-) 14000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ZWP22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03-May-2026 17:08:17</v>
          </cell>
          <cell r="V1147" t="str">
            <v>wisuda.c@jutal.com</v>
          </cell>
          <cell r="W1147" t="str">
            <v>04-May-2026 12:45:56</v>
          </cell>
          <cell r="X1147" t="str">
            <v>Jumpol Sudjitjul</v>
          </cell>
          <cell r="Y1147" t="str">
            <v>11-May-2026</v>
          </cell>
          <cell r="Z1147" t="str">
            <v>07-May-2026 11:03:45</v>
          </cell>
          <cell r="AA1147" t="str">
            <v>Sompop Singhatiraj</v>
          </cell>
          <cell r="AB1147" t="str">
            <v>13-May-2026</v>
          </cell>
          <cell r="AC1147" t="str">
            <v>13-May-2026 09:50:35</v>
          </cell>
          <cell r="AD1147" t="str">
            <v>Pornlert Wanaphattharaphan</v>
          </cell>
          <cell r="AE1147" t="str">
            <v>14-May-2026</v>
          </cell>
          <cell r="AF1147" t="str">
            <v>19-May-2026 00:07:43</v>
          </cell>
          <cell r="AG1147" t="str">
            <v>AWC</v>
          </cell>
          <cell r="AH1147" t="str">
            <v>Approved with Comment</v>
          </cell>
          <cell r="AI1147" t="str">
            <v>Jumpol Sudjitjul</v>
          </cell>
          <cell r="AJ1147" t="str">
            <v>15-May-2026</v>
          </cell>
          <cell r="AK1147" t="str">
            <v>19-May-2026 09:47:55</v>
          </cell>
          <cell r="AL1147" t="str">
            <v>19-May-2026 03:42:15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MM-ZTK-1F-ZWP22-STR-DWG-2322</v>
          </cell>
          <cell r="C1148" t="str">
            <v>ZWP22 JACKET - ANODE DISTRIBUTION OF HORIZONTAL FRAMING PLAN AT EL(-) 26000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ZWP22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03-May-2026 17:08:40</v>
          </cell>
          <cell r="V1148" t="str">
            <v>wisuda.c@jutal.com</v>
          </cell>
          <cell r="W1148" t="str">
            <v>04-May-2026 11:51:02</v>
          </cell>
          <cell r="X1148" t="str">
            <v>Jumpol Sudjitjul</v>
          </cell>
          <cell r="Y1148" t="str">
            <v>11-May-2026</v>
          </cell>
          <cell r="Z1148" t="str">
            <v>07-May-2026 11:05:32</v>
          </cell>
          <cell r="AA1148" t="str">
            <v>Sompop Singhatiraj</v>
          </cell>
          <cell r="AB1148" t="str">
            <v>13-May-2026</v>
          </cell>
          <cell r="AC1148" t="str">
            <v>13-May-2026 09:50:49</v>
          </cell>
          <cell r="AD1148" t="str">
            <v>Pornlert Wanaphattharaphan</v>
          </cell>
          <cell r="AE1148" t="str">
            <v>14-May-2026</v>
          </cell>
          <cell r="AF1148" t="str">
            <v>19-May-2026 00:08:17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  <cell r="AJ1148" t="str">
            <v>15-May-2026</v>
          </cell>
          <cell r="AK1148" t="str">
            <v>19-May-2026 09:35:17</v>
          </cell>
          <cell r="AL1148" t="str">
            <v>19-May-2026 03:41:03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MM-ZTK-1F-ZWP22-STR-DWG-2323</v>
          </cell>
          <cell r="C1149" t="str">
            <v>ZWP22 JACKET - ANODE DISTRIBUTION OF HORIZONTAL FRAMING PLAN AT EL(-) 38000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ZWP22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03-May-2026 17:09:04</v>
          </cell>
          <cell r="V1149" t="str">
            <v>wisuda.c@jutal.com</v>
          </cell>
          <cell r="W1149" t="str">
            <v>04-May-2026 11:51:15</v>
          </cell>
          <cell r="X1149" t="str">
            <v>Jumpol Sudjitjul</v>
          </cell>
          <cell r="Y1149" t="str">
            <v>11-May-2026</v>
          </cell>
          <cell r="Z1149" t="str">
            <v>07-May-2026 11:07:18</v>
          </cell>
          <cell r="AA1149" t="str">
            <v>Sompop Singhatiraj</v>
          </cell>
          <cell r="AB1149" t="str">
            <v>13-May-2026</v>
          </cell>
          <cell r="AC1149" t="str">
            <v>13-May-2026 09:50:24</v>
          </cell>
          <cell r="AD1149" t="str">
            <v>Pornlert Wanaphattharaphan</v>
          </cell>
          <cell r="AE1149" t="str">
            <v>14-May-2026</v>
          </cell>
          <cell r="AF1149" t="str">
            <v>19-May-2026 00:07:14</v>
          </cell>
          <cell r="AG1149" t="str">
            <v>AWC</v>
          </cell>
          <cell r="AH1149" t="str">
            <v>Approved with Comment</v>
          </cell>
          <cell r="AI1149" t="str">
            <v>Jumpol Sudjitjul</v>
          </cell>
          <cell r="AJ1149" t="str">
            <v>15-May-2026</v>
          </cell>
          <cell r="AK1149" t="str">
            <v>19-May-2026 09:30:41</v>
          </cell>
          <cell r="AL1149" t="str">
            <v>19-May-2026 03:34:51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MM-ZTK-1F-ZWP22-STR-DWG-2324</v>
          </cell>
          <cell r="C1150" t="str">
            <v>ZWP22 JACKET - ANODE DISTRIBUTION OF HORIZONTAL FRAMING PLAN AT EL(-) 52000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ZWP22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03-May-2026 17:09:28</v>
          </cell>
          <cell r="V1150" t="str">
            <v>wisuda.c@jutal.com</v>
          </cell>
          <cell r="W1150" t="str">
            <v>04-May-2026 11:51:28</v>
          </cell>
          <cell r="X1150" t="str">
            <v>Jumpol Sudjitjul</v>
          </cell>
          <cell r="Y1150" t="str">
            <v>11-May-2026</v>
          </cell>
          <cell r="Z1150" t="str">
            <v>07-May-2026 11:08:59</v>
          </cell>
          <cell r="AA1150" t="str">
            <v>Sompop Singhatiraj</v>
          </cell>
          <cell r="AB1150" t="str">
            <v>13-May-2026</v>
          </cell>
          <cell r="AC1150" t="str">
            <v>13-May-2026 09:52:14</v>
          </cell>
          <cell r="AD1150" t="str">
            <v>Pornlert Wanaphattharaphan</v>
          </cell>
          <cell r="AE1150" t="str">
            <v>14-May-2026</v>
          </cell>
          <cell r="AF1150" t="str">
            <v>19-May-2026 00:08:51</v>
          </cell>
          <cell r="AG1150" t="str">
            <v>AWC</v>
          </cell>
          <cell r="AH1150" t="str">
            <v>Approved with Comment</v>
          </cell>
          <cell r="AI1150" t="str">
            <v>Jumpol Sudjitjul</v>
          </cell>
          <cell r="AJ1150" t="str">
            <v>15-May-2026</v>
          </cell>
          <cell r="AK1150" t="str">
            <v>19-May-2026 09:31:50</v>
          </cell>
          <cell r="AL1150" t="str">
            <v>19-May-2026 03:36:54</v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MM-ZTK-1F-ZWP22-STR-DWG-2325</v>
          </cell>
          <cell r="C1151" t="str">
            <v>ZWP22 JACKET - ANODE DISTRIBUTION OF HORIZONTAL FRAMING PLAN AT EL(-) 66000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ZWP22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03-May-2026 17:09:50</v>
          </cell>
          <cell r="V1151" t="str">
            <v>wisuda.c@jutal.com</v>
          </cell>
          <cell r="W1151" t="str">
            <v>04-May-2026 11:51:40</v>
          </cell>
          <cell r="X1151" t="str">
            <v>Jumpol Sudjitjul</v>
          </cell>
          <cell r="Y1151" t="str">
            <v>11-May-2026</v>
          </cell>
          <cell r="Z1151" t="str">
            <v>07-May-2026 11:11:18</v>
          </cell>
          <cell r="AA1151" t="str">
            <v>Sompop Singhatiraj</v>
          </cell>
          <cell r="AB1151" t="str">
            <v>13-May-2026</v>
          </cell>
          <cell r="AC1151" t="str">
            <v>13-May-2026 09:52:21</v>
          </cell>
          <cell r="AD1151" t="str">
            <v>Pornlert Wanaphattharaphan</v>
          </cell>
          <cell r="AE1151" t="str">
            <v>14-May-2026</v>
          </cell>
          <cell r="AF1151" t="str">
            <v>19-May-2026 00:09:39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  <cell r="AJ1151" t="str">
            <v>15-May-2026</v>
          </cell>
          <cell r="AK1151" t="str">
            <v>19-May-2026 09:22:30</v>
          </cell>
          <cell r="AL1151" t="str">
            <v>19-May-2026 03:32:48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MM-ZTK-1F-ZWP22-STR-DWG-2326</v>
          </cell>
          <cell r="C1152" t="str">
            <v>ZWP22 JACKET - ANODE DISTRIBUTION OF HORIZONTAL FRAMING PLAN AT EL(-) 79500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ZWP22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03-May-2026 17:10:14</v>
          </cell>
          <cell r="V1152" t="str">
            <v>wisuda.c@jutal.com</v>
          </cell>
          <cell r="W1152" t="str">
            <v>04-May-2026 11:54:31</v>
          </cell>
          <cell r="X1152" t="str">
            <v>Jumpol Sudjitjul</v>
          </cell>
          <cell r="Y1152" t="str">
            <v>11-May-2026</v>
          </cell>
          <cell r="Z1152" t="str">
            <v>07-May-2026 11:13:38</v>
          </cell>
          <cell r="AA1152" t="str">
            <v>Sompop Singhatiraj</v>
          </cell>
          <cell r="AB1152" t="str">
            <v>13-May-2026</v>
          </cell>
          <cell r="AC1152" t="str">
            <v>13-May-2026 09:52:29</v>
          </cell>
          <cell r="AD1152" t="str">
            <v>Pornlert Wanaphattharaphan</v>
          </cell>
          <cell r="AE1152" t="str">
            <v>14-May-2026</v>
          </cell>
          <cell r="AF1152" t="str">
            <v>19-May-2026 00:10:09</v>
          </cell>
          <cell r="AG1152" t="str">
            <v>AWC</v>
          </cell>
          <cell r="AH1152" t="str">
            <v>Approved with Comment</v>
          </cell>
          <cell r="AI1152" t="str">
            <v>Jumpol Sudjitjul</v>
          </cell>
          <cell r="AJ1152" t="str">
            <v>15-May-2026</v>
          </cell>
          <cell r="AK1152" t="str">
            <v>19-May-2026 09:20:27</v>
          </cell>
          <cell r="AL1152" t="str">
            <v>19-May-2026 03:30:31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MM-ZTK-1F-ZWP22-STR-DWG-2327</v>
          </cell>
          <cell r="C1153" t="str">
            <v>ZWP22 JACKET - ANODE DISTRIBUTION OF HORIZONTAL FRAMING PLAN AT EL(-) 93000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ZWP22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03-May-2026 17:10:38</v>
          </cell>
          <cell r="V1153" t="str">
            <v>wisuda.c@jutal.com</v>
          </cell>
          <cell r="W1153" t="str">
            <v>04-May-2026 11:48:36</v>
          </cell>
          <cell r="X1153" t="str">
            <v>Jumpol Sudjitjul</v>
          </cell>
          <cell r="Y1153" t="str">
            <v>11-May-2026</v>
          </cell>
          <cell r="Z1153" t="str">
            <v>07-May-2026 11:23:15</v>
          </cell>
          <cell r="AA1153" t="str">
            <v>Sompop Singhatiraj</v>
          </cell>
          <cell r="AB1153" t="str">
            <v>13-May-2026</v>
          </cell>
          <cell r="AC1153" t="str">
            <v>13-May-2026 09:53:38</v>
          </cell>
          <cell r="AD1153" t="str">
            <v>Pornlert Wanaphattharaphan</v>
          </cell>
          <cell r="AE1153" t="str">
            <v>14-May-2026</v>
          </cell>
          <cell r="AF1153" t="str">
            <v>19-May-2026 00:11:11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  <cell r="AJ1153" t="str">
            <v>15-May-2026</v>
          </cell>
          <cell r="AK1153" t="str">
            <v>19-May-2026 09:18:15</v>
          </cell>
          <cell r="AL1153" t="str">
            <v>19-May-2026 03:29:16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MM-ZTK-1F-ZWP22-STR-DWG-2328</v>
          </cell>
          <cell r="C1154" t="str">
            <v>ZWP22 JACKET - ANODE DISTRIBUTION OF HORIZONTAL FRAMING PLAN AT EL(-) 103000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ZWP22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03-May-2026 17:11:04</v>
          </cell>
          <cell r="V1154" t="str">
            <v>wisuda.c@jutal.com</v>
          </cell>
          <cell r="W1154" t="str">
            <v>04-May-2026 11:48:50</v>
          </cell>
          <cell r="X1154" t="str">
            <v>Jumpol Sudjitjul</v>
          </cell>
          <cell r="Y1154" t="str">
            <v>11-May-2026</v>
          </cell>
          <cell r="Z1154" t="str">
            <v>07-May-2026 11:25:31</v>
          </cell>
          <cell r="AA1154" t="str">
            <v>Sompop Singhatiraj</v>
          </cell>
          <cell r="AB1154" t="str">
            <v>13-May-2026</v>
          </cell>
          <cell r="AC1154" t="str">
            <v>13-May-2026 09:53:48</v>
          </cell>
          <cell r="AD1154" t="str">
            <v>Pornlert Wanaphattharaphan</v>
          </cell>
          <cell r="AE1154" t="str">
            <v>14-May-2026</v>
          </cell>
          <cell r="AF1154" t="str">
            <v>19-May-2026 00:10:41</v>
          </cell>
          <cell r="AG1154" t="str">
            <v>AWC</v>
          </cell>
          <cell r="AH1154" t="str">
            <v>Approved with Comment</v>
          </cell>
          <cell r="AI1154" t="str">
            <v>Jumpol Sudjitjul</v>
          </cell>
          <cell r="AJ1154" t="str">
            <v>15-May-2026</v>
          </cell>
          <cell r="AK1154" t="str">
            <v>19-May-2026 09:15:35</v>
          </cell>
          <cell r="AL1154" t="str">
            <v>19-May-2026 03:28:06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MM-ZTK-1F-ZWP22-STR-DWG-2329</v>
          </cell>
          <cell r="C1155" t="str">
            <v>ZWP22 JACKET - ANODE DISTRIBUTION OF HORIZONTAL FRAMING PLAN AT EL(-) 113000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ZWP22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03-May-2026 17:11:28</v>
          </cell>
          <cell r="V1155" t="str">
            <v>wisuda.c@jutal.com</v>
          </cell>
          <cell r="W1155" t="str">
            <v>04-May-2026 11:49:03</v>
          </cell>
          <cell r="X1155" t="str">
            <v>Jumpol Sudjitjul</v>
          </cell>
          <cell r="Y1155" t="str">
            <v>11-May-2026</v>
          </cell>
          <cell r="Z1155" t="str">
            <v>07-May-2026 11:28:39</v>
          </cell>
          <cell r="AA1155" t="str">
            <v>Sompop Singhatiraj</v>
          </cell>
          <cell r="AB1155" t="str">
            <v>13-May-2026</v>
          </cell>
          <cell r="AC1155" t="str">
            <v>13-May-2026 09:53:52</v>
          </cell>
          <cell r="AD1155" t="str">
            <v>Pornlert Wanaphattharaphan</v>
          </cell>
          <cell r="AE1155" t="str">
            <v>14-May-2026</v>
          </cell>
          <cell r="AF1155" t="str">
            <v>19-May-2026 00:11:41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15-May-2026</v>
          </cell>
          <cell r="AK1155" t="str">
            <v>19-May-2026 09:10:47</v>
          </cell>
          <cell r="AL1155" t="str">
            <v>19-May-2026 03:26:50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MM-ZTK-1F-ZWP22-STR-DWG-2330</v>
          </cell>
          <cell r="C1156" t="str">
            <v>ZWP22 JACKET - ANODE DISTRIBUTION OF HORIZONTAL FRAMING PLAN AT EL(-) 126500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ZWP22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03-May-2026 16:32:42</v>
          </cell>
          <cell r="V1156" t="str">
            <v>wisuda.c@jutal.com</v>
          </cell>
          <cell r="W1156" t="str">
            <v>04-May-2026 11:49:15</v>
          </cell>
          <cell r="X1156" t="str">
            <v>Jumpol Sudjitjul</v>
          </cell>
          <cell r="Y1156" t="str">
            <v>11-May-2026</v>
          </cell>
          <cell r="Z1156" t="str">
            <v>07-May-2026 11:31:45</v>
          </cell>
          <cell r="AA1156" t="str">
            <v>Sompop Singhatiraj</v>
          </cell>
          <cell r="AB1156" t="str">
            <v>13-May-2026</v>
          </cell>
          <cell r="AC1156" t="str">
            <v>13-May-2026 09:36:45</v>
          </cell>
          <cell r="AD1156" t="str">
            <v>Pornlert Wanaphattharaphan</v>
          </cell>
          <cell r="AE1156" t="str">
            <v>14-May-2026</v>
          </cell>
          <cell r="AF1156" t="str">
            <v>19-May-2026 00:00:15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15-May-2026</v>
          </cell>
          <cell r="AK1156" t="str">
            <v>19-May-2026 09:08:38</v>
          </cell>
          <cell r="AL1156" t="str">
            <v>19-May-2026 03:52:16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MM-ZTK-1F-ZWP22-STR-DWG-2331</v>
          </cell>
          <cell r="C1157" t="str">
            <v>ZWP22 JACKET - ANODE DISTRIBUTION OF HORIZONTAL FRAMING PLAN AT EL(-) 140000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ZWP22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03-May-2026 16:33:07</v>
          </cell>
          <cell r="V1157" t="str">
            <v>wisuda.c@jutal.com</v>
          </cell>
          <cell r="W1157" t="str">
            <v>04-May-2026 11:54:43</v>
          </cell>
          <cell r="X1157" t="str">
            <v>Jumpol Sudjitjul</v>
          </cell>
          <cell r="Y1157" t="str">
            <v>11-May-2026</v>
          </cell>
          <cell r="Z1157" t="str">
            <v>07-May-2026 11:35:43</v>
          </cell>
          <cell r="AA1157" t="str">
            <v>Sompop Singhatiraj</v>
          </cell>
          <cell r="AB1157" t="str">
            <v>13-May-2026</v>
          </cell>
          <cell r="AC1157" t="str">
            <v>13-May-2026 09:54:23</v>
          </cell>
          <cell r="AD1157" t="str">
            <v>Pornlert Wanaphattharaphan</v>
          </cell>
          <cell r="AE1157" t="str">
            <v>14-May-2026</v>
          </cell>
          <cell r="AF1157" t="str">
            <v>19-May-2026 00:12:04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15-May-2026</v>
          </cell>
          <cell r="AK1157" t="str">
            <v>19-May-2026 09:02:29</v>
          </cell>
          <cell r="AL1157" t="str">
            <v>19-May-2026 02:18:45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MM-ZTK-1F-ZWP22-STR-DWG-2332</v>
          </cell>
          <cell r="C1158" t="str">
            <v>ZWP22 JACKET - ANODE DISTRIBUTION OF PILE CLUSTER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ZWP22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03-May-2026 16:33:32</v>
          </cell>
          <cell r="V1158" t="str">
            <v>wisuda.c@jutal.com</v>
          </cell>
          <cell r="W1158" t="str">
            <v>04-May-2026 11:54:55</v>
          </cell>
          <cell r="X1158" t="str">
            <v>Jumpol Sudjitjul</v>
          </cell>
          <cell r="Y1158" t="str">
            <v>11-May-2026</v>
          </cell>
          <cell r="Z1158" t="str">
            <v>07-May-2026 11:35:07</v>
          </cell>
          <cell r="AA1158" t="str">
            <v>Sompop Singhatiraj</v>
          </cell>
          <cell r="AB1158" t="str">
            <v>13-May-2026</v>
          </cell>
          <cell r="AC1158" t="str">
            <v>13-May-2026 09:27:43</v>
          </cell>
          <cell r="AD1158" t="str">
            <v>Pornlert Wanaphattharaphan</v>
          </cell>
          <cell r="AE1158" t="str">
            <v>14-May-2026</v>
          </cell>
          <cell r="AF1158" t="str">
            <v>18-May-2026 23:58:56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15-May-2026</v>
          </cell>
          <cell r="AK1158" t="str">
            <v>19-May-2026 09:00:26</v>
          </cell>
          <cell r="AL1158" t="str">
            <v>19-May-2026 02:17:22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MM-ZTK-1F-ZWP22-STR-DWG-2801</v>
          </cell>
          <cell r="C1159" t="str">
            <v>ZWP22 JACKET RISER AND RISER SUPPORT LOCATION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ZWP22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18-Jun-2026 09:16:14</v>
          </cell>
          <cell r="V1159" t="str">
            <v>wisuda.c@jutal.com</v>
          </cell>
          <cell r="W1159" t="str">
            <v>18-Jun-2026 10:03:18</v>
          </cell>
          <cell r="X1159" t="str">
            <v>Jumpol Sudjitjul</v>
          </cell>
          <cell r="Y1159" t="str">
            <v>25-Jun-2026</v>
          </cell>
          <cell r="Z1159" t="str">
            <v>18-Jun-2026 15:54:32</v>
          </cell>
          <cell r="AA1159" t="str">
            <v>Sompop Singhatiraj</v>
          </cell>
          <cell r="AB1159" t="str">
            <v>29-Jun-2026</v>
          </cell>
          <cell r="AC1159" t="str">
            <v>19-Jun-2026 16:58:35</v>
          </cell>
          <cell r="AD1159" t="str">
            <v>Pornlert Wanaphattharaphan</v>
          </cell>
          <cell r="AE1159" t="str">
            <v>30-Jun-2026</v>
          </cell>
          <cell r="AF1159" t="str">
            <v>20-Jun-2026 17:30:47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01-Jul-2026</v>
          </cell>
          <cell r="AK1159" t="str">
            <v>21-Jun-2026 21:31:17</v>
          </cell>
          <cell r="AL1159" t="str">
            <v>22-Jun-2026 00:23:10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MM-ZTK-1F-ZWP22-STR-DWG-2900</v>
          </cell>
          <cell r="C1160" t="str">
            <v>ZWP22 JACKET - CLOSURE PLATE DETAILS - SHEET 1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ZWP22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11-Jun-2026 18:15:09</v>
          </cell>
          <cell r="V1160" t="str">
            <v>wisuda.c@jutal.com</v>
          </cell>
          <cell r="W1160" t="str">
            <v>12-Jun-2026 10:14:21</v>
          </cell>
          <cell r="X1160" t="str">
            <v>Jumpol Sudjitjul</v>
          </cell>
          <cell r="Y1160" t="str">
            <v>19-Jun-2026</v>
          </cell>
          <cell r="Z1160" t="str">
            <v/>
          </cell>
          <cell r="AA1160" t="str">
            <v>Sompop Singhatiraj</v>
          </cell>
          <cell r="AB1160" t="str">
            <v>23-Jun-2026</v>
          </cell>
          <cell r="AC1160" t="str">
            <v>15-Jun-2026 17:05:08</v>
          </cell>
          <cell r="AD1160" t="str">
            <v>Pornlert Wanaphattharaphan</v>
          </cell>
          <cell r="AE1160" t="str">
            <v>24-Jun-2026</v>
          </cell>
          <cell r="AF1160" t="str">
            <v>18-Jun-2026 20:29:51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25-Jun-2026</v>
          </cell>
          <cell r="AK1160" t="str">
            <v>19-Jun-2026 08:47:58</v>
          </cell>
          <cell r="AL1160" t="str">
            <v>19-Jun-2026 02:23:51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MM-ZTK-1F-ZWP22-STR-DWG-2901</v>
          </cell>
          <cell r="C1161" t="str">
            <v>ZWP22 JACKET - CLOSURE PLATE DETAILS - SHEET 2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ZWP22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11-Jun-2026 18:15:36</v>
          </cell>
          <cell r="V1161" t="str">
            <v>wisuda.c@jutal.com</v>
          </cell>
          <cell r="W1161" t="str">
            <v>12-Jun-2026 10:14:21</v>
          </cell>
          <cell r="X1161" t="str">
            <v>Jumpol Sudjitjul</v>
          </cell>
          <cell r="Y1161" t="str">
            <v>19-Jun-2026</v>
          </cell>
          <cell r="Z1161" t="str">
            <v/>
          </cell>
          <cell r="AA1161" t="str">
            <v>Sompop Singhatiraj</v>
          </cell>
          <cell r="AB1161" t="str">
            <v>23-Jun-2026</v>
          </cell>
          <cell r="AC1161" t="str">
            <v>15-Jun-2026 17:06:42</v>
          </cell>
          <cell r="AD1161" t="str">
            <v>Pornlert Wanaphattharaphan</v>
          </cell>
          <cell r="AE1161" t="str">
            <v>24-Jun-2026</v>
          </cell>
          <cell r="AF1161" t="str">
            <v>18-Jun-2026 20:34:14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25-Jun-2026</v>
          </cell>
          <cell r="AK1161" t="str">
            <v>19-Jun-2026 08:46:09</v>
          </cell>
          <cell r="AL1161" t="str">
            <v>19-Jun-2026 09:22:37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MM-ZTK-1F-ZWP22-STR-DWG-2902</v>
          </cell>
          <cell r="C1162" t="str">
            <v>ZWP22 JACKET - LEG PARTITION DETAILS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ZWP22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12-Jun-2026 08:39:54</v>
          </cell>
          <cell r="V1162" t="str">
            <v>wisuda.c@jutal.com</v>
          </cell>
          <cell r="W1162" t="str">
            <v>12-Jun-2026 10:14:22</v>
          </cell>
          <cell r="X1162" t="str">
            <v>Jumpol Sudjitjul</v>
          </cell>
          <cell r="Y1162" t="str">
            <v>19-Jun-2026</v>
          </cell>
          <cell r="Z1162" t="str">
            <v/>
          </cell>
          <cell r="AA1162" t="str">
            <v>Sompop Singhatiraj</v>
          </cell>
          <cell r="AB1162" t="str">
            <v>23-Jun-2026</v>
          </cell>
          <cell r="AC1162" t="str">
            <v>15-Jun-2026 17:07:27</v>
          </cell>
          <cell r="AD1162" t="str">
            <v>Pornlert Wanaphattharaphan</v>
          </cell>
          <cell r="AE1162" t="str">
            <v>24-Jun-2026</v>
          </cell>
          <cell r="AF1162" t="str">
            <v>18-Jun-2026 20:35:17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25-Jun-2026</v>
          </cell>
          <cell r="AK1162" t="str">
            <v>19-Jun-2026 08:45:36</v>
          </cell>
          <cell r="AL1162" t="str">
            <v>19-Jun-2026 02:28:42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MM-ZTK-1F-ZWP22-STR-DWG-2931</v>
          </cell>
          <cell r="C1163" t="str">
            <v>ZWP22 JACKET - BALLAST / DEBASSAST SCHEMATIC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ZWP22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05-May-2026 19:08:02</v>
          </cell>
          <cell r="V1163" t="str">
            <v>wisuda.c@jutal.com</v>
          </cell>
          <cell r="W1163" t="str">
            <v>06-May-2026 10:09:10</v>
          </cell>
          <cell r="X1163" t="str">
            <v>Jumpol Sudjitjul</v>
          </cell>
          <cell r="Y1163" t="str">
            <v>13-May-2026</v>
          </cell>
          <cell r="Z1163" t="str">
            <v/>
          </cell>
          <cell r="AA1163" t="str">
            <v>Sompop Singhatiraj</v>
          </cell>
          <cell r="AB1163" t="str">
            <v>15-May-2026</v>
          </cell>
          <cell r="AC1163" t="str">
            <v>16-May-2026 11:46:35</v>
          </cell>
          <cell r="AD1163" t="str">
            <v>Pornlert Wanaphattharaphan</v>
          </cell>
          <cell r="AE1163" t="str">
            <v>18-May-2026</v>
          </cell>
          <cell r="AF1163" t="str">
            <v>18-May-2026 23:26:13</v>
          </cell>
          <cell r="AG1163" t="str">
            <v>AWC</v>
          </cell>
          <cell r="AH1163" t="str">
            <v>Approved with Comment</v>
          </cell>
          <cell r="AI1163" t="str">
            <v>Jumpol Sudjitjul</v>
          </cell>
          <cell r="AJ1163" t="str">
            <v>19-May-2026</v>
          </cell>
          <cell r="AK1163" t="str">
            <v>19-May-2026 08:42:03</v>
          </cell>
          <cell r="AL1163" t="str">
            <v>19-May-2026 02:23:11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MM-ZTK-1F-ZWP22-STR-DWG-2932</v>
          </cell>
          <cell r="C1164" t="str">
            <v>ZWP22 JACKET - GROUTING SCHEMATIC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ZWP22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05-May-2026 19:08:24</v>
          </cell>
          <cell r="V1164" t="str">
            <v>wisuda.c@jutal.com</v>
          </cell>
          <cell r="W1164" t="str">
            <v>06-May-2026 10:09:23</v>
          </cell>
          <cell r="X1164" t="str">
            <v>Jumpol Sudjitjul</v>
          </cell>
          <cell r="Y1164" t="str">
            <v>13-May-2026</v>
          </cell>
          <cell r="Z1164" t="str">
            <v/>
          </cell>
          <cell r="AA1164" t="str">
            <v>Sompop Singhatiraj</v>
          </cell>
          <cell r="AB1164" t="str">
            <v>15-May-2026</v>
          </cell>
          <cell r="AC1164" t="str">
            <v>16-May-2026 11:48:32</v>
          </cell>
          <cell r="AD1164" t="str">
            <v>Pornlert Wanaphattharaphan</v>
          </cell>
          <cell r="AE1164" t="str">
            <v>18-May-2026</v>
          </cell>
          <cell r="AF1164" t="str">
            <v>18-May-2026 23:28:54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19-May-2026</v>
          </cell>
          <cell r="AK1164" t="str">
            <v>19-May-2026 08:58:38</v>
          </cell>
          <cell r="AL1164" t="str">
            <v>19-May-2026 02:24:29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MM-ZTK-1F-ZWP22-STR-DWG-2933</v>
          </cell>
          <cell r="C1165" t="str">
            <v>ZWP22 JACKET - BALLAST SYSTEM AND GROUTING LINE ROUTING AT ROW A ELEVATION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ZWP22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In Approval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31-Aug-2026 09:32:35</v>
          </cell>
          <cell r="V1165" t="str">
            <v>wisuda.c@jutal.com</v>
          </cell>
          <cell r="W1165" t="str">
            <v>31-Aug-2026 11:27:07</v>
          </cell>
          <cell r="X1165" t="str">
            <v>Jumpol Sudjitjul</v>
          </cell>
          <cell r="Y1165" t="str">
            <v>07-Sep-2026</v>
          </cell>
          <cell r="Z1165" t="str">
            <v/>
          </cell>
          <cell r="AA1165" t="str">
            <v>Sompop Singhatiraj</v>
          </cell>
          <cell r="AB1165" t="str">
            <v>09-Sep-2026</v>
          </cell>
          <cell r="AC1165" t="str">
            <v>03-Sep-2026 13:59:46</v>
          </cell>
          <cell r="AD1165" t="str">
            <v>Pornlert Wanaphattharaphan</v>
          </cell>
          <cell r="AE1165" t="str">
            <v>10-Sep-2026</v>
          </cell>
          <cell r="AF1165" t="str">
            <v>04-Sep-2026 23:29:27</v>
          </cell>
          <cell r="AG1165" t="str">
            <v>AWC-C</v>
          </cell>
          <cell r="AJ1165" t="str">
            <v>11-Sep-2026</v>
          </cell>
          <cell r="AK1165" t="str">
            <v/>
          </cell>
          <cell r="AL1165" t="str">
            <v/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MM-ZTK-1F-ZWP22-STR-DWG-2934</v>
          </cell>
          <cell r="C1166" t="str">
            <v>ZWP22 JACKET - BALLAST SYSTEM AND GROUTING LINE ROUTING AT ROW B ELEVATION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ZWP22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In Approval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31-Aug-2026 09:33:07</v>
          </cell>
          <cell r="V1166" t="str">
            <v>wisuda.c@jutal.com</v>
          </cell>
          <cell r="W1166" t="str">
            <v>31-Aug-2026 11:27:31</v>
          </cell>
          <cell r="X1166" t="str">
            <v>Jumpol Sudjitjul</v>
          </cell>
          <cell r="Y1166" t="str">
            <v>07-Sep-2026</v>
          </cell>
          <cell r="Z1166" t="str">
            <v/>
          </cell>
          <cell r="AA1166" t="str">
            <v>Sompop Singhatiraj</v>
          </cell>
          <cell r="AB1166" t="str">
            <v>09-Sep-2026</v>
          </cell>
          <cell r="AC1166" t="str">
            <v>03-Sep-2026 13:59:54</v>
          </cell>
          <cell r="AD1166" t="str">
            <v>Pornlert Wanaphattharaphan</v>
          </cell>
          <cell r="AE1166" t="str">
            <v>10-Sep-2026</v>
          </cell>
          <cell r="AF1166" t="str">
            <v>04-Sep-2026 23:29:08</v>
          </cell>
          <cell r="AG1166" t="str">
            <v>AWC-C</v>
          </cell>
          <cell r="AJ1166" t="str">
            <v>11-Sep-2026</v>
          </cell>
          <cell r="AK1166" t="str">
            <v/>
          </cell>
          <cell r="AL1166" t="str">
            <v/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MM-ZTK-1F-ZWP22-STR-MR-2001</v>
          </cell>
          <cell r="C1167" t="str">
            <v>MATERIAL REǪUISITION FOR ZWP22 JACKET PRIMARY TUBULAR STEEL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B - Engineering Doc</v>
          </cell>
          <cell r="I1167" t="str">
            <v>ZWP22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MR</v>
          </cell>
          <cell r="O1167" t="str">
            <v>Material Requisition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04-May-2026 02:02:36</v>
          </cell>
          <cell r="V1167" t="str">
            <v>wisuda.c@jutal.com</v>
          </cell>
          <cell r="W1167" t="str">
            <v>04-May-2026 13:11:39</v>
          </cell>
          <cell r="X1167" t="str">
            <v>Jumpol Sudjitjul</v>
          </cell>
          <cell r="Y1167" t="str">
            <v>11-May-2026</v>
          </cell>
          <cell r="Z1167" t="str">
            <v>10-May-2026 08:24:46</v>
          </cell>
          <cell r="AA1167" t="str">
            <v>Sompop Singhatiraj</v>
          </cell>
          <cell r="AB1167" t="str">
            <v>13-May-2026</v>
          </cell>
          <cell r="AC1167" t="str">
            <v>15-May-2026 16:01:50</v>
          </cell>
          <cell r="AD1167" t="str">
            <v>Pornlert Wanaphattharaphan</v>
          </cell>
          <cell r="AE1167" t="str">
            <v>14-May-2026</v>
          </cell>
          <cell r="AF1167" t="str">
            <v>15-May-2026 23:31:52</v>
          </cell>
          <cell r="AG1167" t="str">
            <v>AWC-C</v>
          </cell>
          <cell r="AH1167" t="str">
            <v>Approved with Comment (Proceed to Rev.C)</v>
          </cell>
          <cell r="AI1167" t="str">
            <v>Jumpol Sudjitjul</v>
          </cell>
          <cell r="AJ1167" t="str">
            <v>15-May-2026</v>
          </cell>
          <cell r="AK1167" t="str">
            <v>17-May-2026 10:12:52</v>
          </cell>
          <cell r="AL1167" t="str">
            <v>17-May-2026 11:02:24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MM-ZTK-1F-ZWP22-STR-MR-2002</v>
          </cell>
          <cell r="C1168" t="str">
            <v>MATERIAL REǪUISITION FOR ZWP22 JACKET PRIMARY STEEL (PLATE)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B - Engineering Doc</v>
          </cell>
          <cell r="I1168" t="str">
            <v>ZWP22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MR</v>
          </cell>
          <cell r="O1168" t="str">
            <v>Material Requisition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06-May-2026 09:06:07</v>
          </cell>
          <cell r="V1168" t="str">
            <v>wisuda.c@jutal.com</v>
          </cell>
          <cell r="W1168" t="str">
            <v>06-May-2026 10:32:27</v>
          </cell>
          <cell r="X1168" t="str">
            <v>Jumpol Sudjitjul</v>
          </cell>
          <cell r="Y1168" t="str">
            <v>13-May-2026</v>
          </cell>
          <cell r="Z1168" t="str">
            <v>15-May-2026 07:41:14</v>
          </cell>
          <cell r="AA1168" t="str">
            <v>Sompop Singhatiraj</v>
          </cell>
          <cell r="AB1168" t="str">
            <v>15-May-2026</v>
          </cell>
          <cell r="AC1168" t="str">
            <v>15-May-2026 16:47:09</v>
          </cell>
          <cell r="AD1168" t="str">
            <v>Pornlert Wanaphattharaphan</v>
          </cell>
          <cell r="AE1168" t="str">
            <v>18-May-2026</v>
          </cell>
          <cell r="AF1168" t="str">
            <v>15-May-2026 23:22:53</v>
          </cell>
          <cell r="AG1168" t="str">
            <v>AWC-C</v>
          </cell>
          <cell r="AH1168" t="str">
            <v>Approved with Comment (Proceed to Rev.C)</v>
          </cell>
          <cell r="AI1168" t="str">
            <v>Jumpol Sudjitjul</v>
          </cell>
          <cell r="AJ1168" t="str">
            <v>19-May-2026</v>
          </cell>
          <cell r="AK1168" t="str">
            <v>17-May-2026 10:10:15</v>
          </cell>
          <cell r="AL1168" t="str">
            <v>17-May-2026 11:02:46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MM-ZTK-1F-ZWP22-STR-MTO-2001</v>
          </cell>
          <cell r="C1169" t="str">
            <v>ZWP22 JACKET PRIMARY STEEL MTO REPORT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B - Engineering Doc</v>
          </cell>
          <cell r="I1169" t="str">
            <v>ZWP22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MTO</v>
          </cell>
          <cell r="O1169" t="str">
            <v>Material Take Off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27-Jul-2026 08:45:35</v>
          </cell>
          <cell r="V1169" t="str">
            <v>wisuda.c@jutal.com</v>
          </cell>
          <cell r="W1169" t="str">
            <v>27-Jul-2026 16:13:42</v>
          </cell>
          <cell r="X1169" t="str">
            <v>Jumpol Sudjitjul</v>
          </cell>
          <cell r="Y1169" t="str">
            <v>05-Aug-2026</v>
          </cell>
          <cell r="Z1169" t="str">
            <v/>
          </cell>
          <cell r="AA1169" t="str">
            <v>Sompop Singhatiraj</v>
          </cell>
          <cell r="AB1169" t="str">
            <v>07-Aug-2026</v>
          </cell>
          <cell r="AC1169" t="str">
            <v>11-Aug-2026 10:06:23</v>
          </cell>
          <cell r="AD1169" t="str">
            <v>Pornlert Wanaphattharaphan</v>
          </cell>
          <cell r="AE1169" t="str">
            <v>10-Aug-2026</v>
          </cell>
          <cell r="AF1169" t="str">
            <v>12-Aug-2026 01:04:52</v>
          </cell>
          <cell r="AG1169" t="str">
            <v>AWC-C</v>
          </cell>
          <cell r="AH1169" t="str">
            <v>Approved with Comment (Proceed to Rev.C)</v>
          </cell>
          <cell r="AI1169" t="str">
            <v>Jumpol Sudjitjul</v>
          </cell>
          <cell r="AJ1169" t="str">
            <v>11-Aug-2026</v>
          </cell>
          <cell r="AK1169" t="str">
            <v>13-Aug-2026 13:04:48</v>
          </cell>
          <cell r="AL1169" t="str">
            <v>13-Aug-2026 07:12:15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MM-ZTK-1F-ZWP22-STR-MTO-2002</v>
          </cell>
          <cell r="C1170" t="str">
            <v>ZWP22 JACKET SECONDARY STEEL MTO REPORT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B - Engineering Doc</v>
          </cell>
          <cell r="I1170" t="str">
            <v>ZWP22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MTO</v>
          </cell>
          <cell r="O1170" t="str">
            <v>Material Take Off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27-Jul-2026 08:46:02</v>
          </cell>
          <cell r="V1170" t="str">
            <v>wisuda.c@jutal.com</v>
          </cell>
          <cell r="W1170" t="str">
            <v>27-Jul-2026 16:13:58</v>
          </cell>
          <cell r="X1170" t="str">
            <v>Jumpol Sudjitjul</v>
          </cell>
          <cell r="Y1170" t="str">
            <v>05-Aug-2026</v>
          </cell>
          <cell r="Z1170" t="str">
            <v/>
          </cell>
          <cell r="AA1170" t="str">
            <v>Sompop Singhatiraj</v>
          </cell>
          <cell r="AB1170" t="str">
            <v>07-Aug-2026</v>
          </cell>
          <cell r="AC1170" t="str">
            <v>11-Aug-2026 10:06:14</v>
          </cell>
          <cell r="AD1170" t="str">
            <v>Pornlert Wanaphattharaphan</v>
          </cell>
          <cell r="AE1170" t="str">
            <v>10-Aug-2026</v>
          </cell>
          <cell r="AF1170" t="str">
            <v>12-Aug-2026 01:04:33</v>
          </cell>
          <cell r="AG1170" t="str">
            <v>AWC-C</v>
          </cell>
          <cell r="AH1170" t="str">
            <v>Approved with Comment (Proceed to Rev.C)</v>
          </cell>
          <cell r="AI1170" t="str">
            <v>Jumpol Sudjitjul</v>
          </cell>
          <cell r="AJ1170" t="str">
            <v>11-Aug-2026</v>
          </cell>
          <cell r="AK1170" t="str">
            <v>13-Aug-2026 13:05:10</v>
          </cell>
          <cell r="AL1170" t="str">
            <v>13-Aug-2026 07:15:03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MM-ZTK-1F-ZWP22-STR-WCR-2001</v>
          </cell>
          <cell r="C1171" t="str">
            <v>ZWP22 JACKET WEIGHT CONTROL REPORT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B - Engineering Doc</v>
          </cell>
          <cell r="I1171" t="str">
            <v>ZWP22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WCR</v>
          </cell>
          <cell r="O1171" t="str">
            <v>Weight Control Report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21-Apr-2026 16:36:22</v>
          </cell>
          <cell r="V1171" t="str">
            <v>wisuda.c@jutal.com</v>
          </cell>
          <cell r="W1171" t="str">
            <v>22-Apr-2026 10:41:16</v>
          </cell>
          <cell r="X1171" t="str">
            <v>Jumpol Sudjitjul</v>
          </cell>
          <cell r="Y1171" t="str">
            <v>29-Apr-2026</v>
          </cell>
          <cell r="Z1171" t="str">
            <v/>
          </cell>
          <cell r="AA1171" t="str">
            <v>Sompop Singhatiraj</v>
          </cell>
          <cell r="AB1171" t="str">
            <v>05-May-2026</v>
          </cell>
          <cell r="AC1171" t="str">
            <v>24-Apr-2026 10:25:16</v>
          </cell>
          <cell r="AD1171" t="str">
            <v>Pornlert Wanaphattharaphan</v>
          </cell>
          <cell r="AE1171" t="str">
            <v>06-May-2026</v>
          </cell>
          <cell r="AF1171" t="str">
            <v>29-Apr-2026 23:11:07</v>
          </cell>
          <cell r="AG1171" t="str">
            <v>AWC</v>
          </cell>
          <cell r="AH1171" t="str">
            <v>Approved with Comment</v>
          </cell>
          <cell r="AI1171" t="str">
            <v>Jumpol Sudjitjul</v>
          </cell>
          <cell r="AJ1171" t="str">
            <v>07-May-2026</v>
          </cell>
          <cell r="AK1171" t="str">
            <v>30-Apr-2026 08:57:56</v>
          </cell>
          <cell r="AL1171" t="str">
            <v>30-Apr-2026 02:46:46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MM-ZTK-1F-ZWP23-COR-CAL-0001</v>
          </cell>
          <cell r="C1172" t="str">
            <v>ZWP23 CATHODIC PROTECTION CALCULATION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B - Engineering Doc</v>
          </cell>
          <cell r="I1172" t="str">
            <v>ZWP23</v>
          </cell>
          <cell r="J1172" t="str">
            <v/>
          </cell>
          <cell r="K1172" t="str">
            <v/>
          </cell>
          <cell r="L1172" t="str">
            <v>COR</v>
          </cell>
          <cell r="M1172" t="str">
            <v>Corrosion</v>
          </cell>
          <cell r="N1172" t="str">
            <v>CAL</v>
          </cell>
          <cell r="O1172" t="str">
            <v>Calculation Note, Calculation Report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02-Jun-2026 10:51:31</v>
          </cell>
          <cell r="V1172" t="str">
            <v>wisuda.c@jutal.com</v>
          </cell>
          <cell r="W1172" t="str">
            <v>02-Jun-2026 15:10:57</v>
          </cell>
          <cell r="X1172" t="str">
            <v>Jumpol Sudjitjul</v>
          </cell>
          <cell r="Y1172" t="str">
            <v>10-Jun-2026</v>
          </cell>
          <cell r="Z1172" t="str">
            <v/>
          </cell>
          <cell r="AA1172" t="str">
            <v>Sompop Singhatiraj</v>
          </cell>
          <cell r="AB1172" t="str">
            <v>12-Jun-2026</v>
          </cell>
          <cell r="AC1172" t="str">
            <v>07-Jun-2026 11:38:41</v>
          </cell>
          <cell r="AD1172" t="str">
            <v>Pornlert Wanaphattharaphan</v>
          </cell>
          <cell r="AE1172" t="str">
            <v>15-Jun-2026</v>
          </cell>
          <cell r="AF1172" t="str">
            <v>10-Jun-2026 21:38:41</v>
          </cell>
          <cell r="AG1172" t="str">
            <v>AWC</v>
          </cell>
          <cell r="AH1172" t="str">
            <v>Approved with Comment</v>
          </cell>
          <cell r="AI1172" t="str">
            <v>Jumpol Sudjitjul</v>
          </cell>
          <cell r="AJ1172" t="str">
            <v>16-Jun-2026</v>
          </cell>
          <cell r="AK1172" t="str">
            <v>11-Jun-2026 13:46:49</v>
          </cell>
          <cell r="AL1172" t="str">
            <v>11-Jun-2026 07:26:04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MM-ZTK-1F-ZWP23-NVA-CAL-2011</v>
          </cell>
          <cell r="C1173" t="str">
            <v>ZWP23 JACKET BARGE MOTION ANALYSIS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B - Engineering Doc</v>
          </cell>
          <cell r="I1173" t="str">
            <v>ZWP23</v>
          </cell>
          <cell r="J1173" t="str">
            <v/>
          </cell>
          <cell r="K1173" t="str">
            <v/>
          </cell>
          <cell r="L1173" t="str">
            <v>NVA</v>
          </cell>
          <cell r="M1173" t="str">
            <v>Naval</v>
          </cell>
          <cell r="N1173" t="str">
            <v>CAL</v>
          </cell>
          <cell r="O1173" t="str">
            <v>Calculation Note, Calculation Report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21-Jun-2026 22:40:49</v>
          </cell>
          <cell r="V1173" t="str">
            <v>wisuda.c@jutal.com</v>
          </cell>
          <cell r="W1173" t="str">
            <v>22-Jun-2026 14:02:07</v>
          </cell>
          <cell r="X1173" t="str">
            <v>Jumpol Sudjitjul</v>
          </cell>
          <cell r="Y1173" t="str">
            <v>29-Jun-2026</v>
          </cell>
          <cell r="Z1173" t="str">
            <v/>
          </cell>
          <cell r="AA1173" t="str">
            <v>Sompop Singhatiraj</v>
          </cell>
          <cell r="AB1173" t="str">
            <v>01-Jul-2026</v>
          </cell>
          <cell r="AC1173" t="str">
            <v>25-Jun-2026 13:47:55</v>
          </cell>
          <cell r="AD1173" t="str">
            <v>Pornlert Wanaphattharaphan</v>
          </cell>
          <cell r="AE1173" t="str">
            <v>02-Jul-2026</v>
          </cell>
          <cell r="AF1173" t="str">
            <v>29-Jun-2026 00:48:20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03-Jul-2026</v>
          </cell>
          <cell r="AK1173" t="str">
            <v>29-Jun-2026 21:22:07</v>
          </cell>
          <cell r="AL1173" t="str">
            <v>29-Jun-2026 14:52:28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MM-ZTK-1F-ZWP23-NVA-CAL-2012</v>
          </cell>
          <cell r="C1174" t="str">
            <v>ZWP23 JACKET LAUNCH ANALYSIS REPORT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B - Engineering Doc</v>
          </cell>
          <cell r="I1174" t="str">
            <v>ZWP23</v>
          </cell>
          <cell r="J1174" t="str">
            <v/>
          </cell>
          <cell r="K1174" t="str">
            <v/>
          </cell>
          <cell r="L1174" t="str">
            <v>NVA</v>
          </cell>
          <cell r="M1174" t="str">
            <v>Naval</v>
          </cell>
          <cell r="N1174" t="str">
            <v>CAL</v>
          </cell>
          <cell r="O1174" t="str">
            <v>Calculation Note, Calculation Report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13-May-2026 15:31:56</v>
          </cell>
          <cell r="V1174" t="str">
            <v>wisuda.c@jutal.com</v>
          </cell>
          <cell r="W1174" t="str">
            <v>13-May-2026 15:51:52</v>
          </cell>
          <cell r="X1174" t="str">
            <v>Jumpol Sudjitjul</v>
          </cell>
          <cell r="Y1174" t="str">
            <v>20-May-2026</v>
          </cell>
          <cell r="Z1174" t="str">
            <v>25-May-2026 15:26:44</v>
          </cell>
          <cell r="AA1174" t="str">
            <v>Sompop Singhatiraj</v>
          </cell>
          <cell r="AB1174" t="str">
            <v>22-May-2026</v>
          </cell>
          <cell r="AC1174" t="str">
            <v>05-Jun-2026 19:33:44</v>
          </cell>
          <cell r="AD1174" t="str">
            <v>Pornlert Wanaphattharaphan</v>
          </cell>
          <cell r="AE1174" t="str">
            <v>25-May-2026</v>
          </cell>
          <cell r="AF1174" t="str">
            <v>05-Jun-2026 23:59:45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26-May-2026</v>
          </cell>
          <cell r="AK1174" t="str">
            <v>07-Jun-2026 17:47:50</v>
          </cell>
          <cell r="AL1174" t="str">
            <v>07-Jun-2026 19:26:57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MM-ZTK-1F-ZWP23-NVA-CAL-2013</v>
          </cell>
          <cell r="C1175" t="str">
            <v>ZWP23 JACKET FREE FLOATATION AND UPENDING ANALYSIS REPORT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B - Engineering Doc</v>
          </cell>
          <cell r="I1175" t="str">
            <v>ZWP23</v>
          </cell>
          <cell r="J1175" t="str">
            <v/>
          </cell>
          <cell r="K1175" t="str">
            <v/>
          </cell>
          <cell r="L1175" t="str">
            <v>NVA</v>
          </cell>
          <cell r="M1175" t="str">
            <v>Naval</v>
          </cell>
          <cell r="N1175" t="str">
            <v>CAL</v>
          </cell>
          <cell r="O1175" t="str">
            <v>Calculation Note, Calculation Report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03-Aug-2026 10:18:40</v>
          </cell>
          <cell r="V1175" t="str">
            <v>wisuda.c@jutal.com</v>
          </cell>
          <cell r="W1175" t="str">
            <v>03-Aug-2026 13:26:20</v>
          </cell>
          <cell r="X1175" t="str">
            <v>Jumpol Sudjitjul</v>
          </cell>
          <cell r="Y1175" t="str">
            <v>10-Aug-2026</v>
          </cell>
          <cell r="Z1175" t="str">
            <v/>
          </cell>
          <cell r="AA1175" t="str">
            <v>Sompop Singhatiraj</v>
          </cell>
          <cell r="AB1175" t="str">
            <v>13-Aug-2026</v>
          </cell>
          <cell r="AC1175" t="str">
            <v>16-Aug-2026 16:37:42</v>
          </cell>
          <cell r="AD1175" t="str">
            <v>Pornlert Wanaphattharaphan</v>
          </cell>
          <cell r="AE1175" t="str">
            <v>14-Aug-2026</v>
          </cell>
          <cell r="AF1175" t="str">
            <v>16-Aug-2026 17:23:33</v>
          </cell>
          <cell r="AG1175" t="str">
            <v>AWC-C</v>
          </cell>
          <cell r="AH1175" t="str">
            <v>Approved with Comment (Proceed to Rev.C)</v>
          </cell>
          <cell r="AI1175" t="str">
            <v>Jumpol Sudjitjul</v>
          </cell>
          <cell r="AJ1175" t="str">
            <v>17-Aug-2026</v>
          </cell>
          <cell r="AK1175" t="str">
            <v>17-Aug-2026 14:17:54</v>
          </cell>
          <cell r="AL1175" t="str">
            <v>17-Aug-2026 09:02:57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MM-ZTK-1F-ZWP23-PIP-LAY-0005</v>
          </cell>
          <cell r="C1176" t="str">
            <v>EQUIPMENT LAYOUT SUMP DECK PLAN T.O.S. EL.(+) 14.700 M. &amp; BOAT LANDING PLAN T.O.S EL.(+) 5.000 M.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ZWP23</v>
          </cell>
          <cell r="J1176" t="str">
            <v/>
          </cell>
          <cell r="K1176" t="str">
            <v/>
          </cell>
          <cell r="L1176" t="str">
            <v>PIP</v>
          </cell>
          <cell r="M1176" t="str">
            <v>Piping</v>
          </cell>
          <cell r="N1176" t="str">
            <v>LAY</v>
          </cell>
          <cell r="O1176" t="str">
            <v>Layout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16-May-2026 14:10:46</v>
          </cell>
          <cell r="V1176" t="str">
            <v>wisuda.c@jutal.com</v>
          </cell>
          <cell r="W1176" t="str">
            <v>18-May-2026 08:54:28</v>
          </cell>
          <cell r="X1176" t="str">
            <v>Jumpol Sudjitjul</v>
          </cell>
          <cell r="Y1176" t="str">
            <v>25-May-2026</v>
          </cell>
          <cell r="Z1176" t="str">
            <v/>
          </cell>
          <cell r="AA1176" t="str">
            <v>Aphisit Pinkaew</v>
          </cell>
          <cell r="AB1176" t="str">
            <v>27-May-2026</v>
          </cell>
          <cell r="AC1176" t="str">
            <v>02-Jun-2026 21:56:48</v>
          </cell>
          <cell r="AD1176" t="str">
            <v>Pornlert Wanaphattharaphan</v>
          </cell>
          <cell r="AE1176" t="str">
            <v>28-May-2026</v>
          </cell>
          <cell r="AF1176" t="str">
            <v>05-Jun-2026 22:32:32</v>
          </cell>
          <cell r="AG1176" t="str">
            <v>AWC</v>
          </cell>
          <cell r="AH1176" t="str">
            <v>Approved with Comment</v>
          </cell>
          <cell r="AI1176" t="str">
            <v>Jumpol Sudjitjul</v>
          </cell>
          <cell r="AJ1176" t="str">
            <v>29-May-2026</v>
          </cell>
          <cell r="AK1176" t="str">
            <v>07-Jun-2026 17:39:45</v>
          </cell>
          <cell r="AL1176" t="str">
            <v>07-Jun-2026 18:09:42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MM-ZTK-1F-ZWP23-PIP-LAY-0006</v>
          </cell>
          <cell r="C1177" t="str">
            <v>EQUIPMENT LAYOUT ELEVATION LOOKING NORTH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ZWP23</v>
          </cell>
          <cell r="J1177" t="str">
            <v/>
          </cell>
          <cell r="K1177" t="str">
            <v/>
          </cell>
          <cell r="L1177" t="str">
            <v>PIP</v>
          </cell>
          <cell r="M1177" t="str">
            <v>Piping</v>
          </cell>
          <cell r="N1177" t="str">
            <v>LAY</v>
          </cell>
          <cell r="O1177" t="str">
            <v>Layout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16-May-2026 14:11:11</v>
          </cell>
          <cell r="V1177" t="str">
            <v>wisuda.c@jutal.com</v>
          </cell>
          <cell r="W1177" t="str">
            <v>18-May-2026 08:55:01</v>
          </cell>
          <cell r="X1177" t="str">
            <v>Jumpol Sudjitjul</v>
          </cell>
          <cell r="Y1177" t="str">
            <v>25-May-2026</v>
          </cell>
          <cell r="Z1177" t="str">
            <v/>
          </cell>
          <cell r="AA1177" t="str">
            <v>Aphisit Pinkaew</v>
          </cell>
          <cell r="AB1177" t="str">
            <v>27-May-2026</v>
          </cell>
          <cell r="AC1177" t="str">
            <v>02-Jun-2026 21:58:15</v>
          </cell>
          <cell r="AD1177" t="str">
            <v>Pornlert Wanaphattharaphan</v>
          </cell>
          <cell r="AE1177" t="str">
            <v>28-May-2026</v>
          </cell>
          <cell r="AF1177" t="str">
            <v>05-Jun-2026 22:33:22</v>
          </cell>
          <cell r="AG1177" t="str">
            <v>AWC</v>
          </cell>
          <cell r="AH1177" t="str">
            <v>Approved with Comment</v>
          </cell>
          <cell r="AI1177" t="str">
            <v>Jumpol Sudjitjul</v>
          </cell>
          <cell r="AJ1177" t="str">
            <v>29-May-2026</v>
          </cell>
          <cell r="AK1177" t="str">
            <v>07-Jun-2026 17:40:13</v>
          </cell>
          <cell r="AL1177" t="str">
            <v>07-Jun-2026 18:10:58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MM-ZTK-1F-ZWP23-PIP-LAY-0007</v>
          </cell>
          <cell r="C1178" t="str">
            <v>EQUIPMENT LAYOUT ELEVATION LOOKING EAST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ZWP23</v>
          </cell>
          <cell r="J1178" t="str">
            <v/>
          </cell>
          <cell r="K1178" t="str">
            <v/>
          </cell>
          <cell r="L1178" t="str">
            <v>PIP</v>
          </cell>
          <cell r="M1178" t="str">
            <v>Piping</v>
          </cell>
          <cell r="N1178" t="str">
            <v>LAY</v>
          </cell>
          <cell r="O1178" t="str">
            <v>Layout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16-May-2026 14:11:35</v>
          </cell>
          <cell r="V1178" t="str">
            <v>wisuda.c@jutal.com</v>
          </cell>
          <cell r="W1178" t="str">
            <v>18-May-2026 08:55:26</v>
          </cell>
          <cell r="X1178" t="str">
            <v>Jumpol Sudjitjul</v>
          </cell>
          <cell r="Y1178" t="str">
            <v>25-May-2026</v>
          </cell>
          <cell r="Z1178" t="str">
            <v/>
          </cell>
          <cell r="AA1178" t="str">
            <v>Aphisit Pinkaew</v>
          </cell>
          <cell r="AB1178" t="str">
            <v>27-May-2026</v>
          </cell>
          <cell r="AC1178" t="str">
            <v>02-Jun-2026 21:59:44</v>
          </cell>
          <cell r="AD1178" t="str">
            <v>Pornlert Wanaphattharaphan</v>
          </cell>
          <cell r="AE1178" t="str">
            <v>28-May-2026</v>
          </cell>
          <cell r="AF1178" t="str">
            <v>05-Jun-2026 22:34:32</v>
          </cell>
          <cell r="AG1178" t="str">
            <v>AWC</v>
          </cell>
          <cell r="AH1178" t="str">
            <v>Approved with Comment</v>
          </cell>
          <cell r="AI1178" t="str">
            <v>Jumpol Sudjitjul</v>
          </cell>
          <cell r="AJ1178" t="str">
            <v>29-May-2026</v>
          </cell>
          <cell r="AK1178" t="str">
            <v>07-Jun-2026 17:40:41</v>
          </cell>
          <cell r="AL1178" t="str">
            <v>07-Jun-2026 18:12:15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MM-ZTK-1F-ZWP23-PIP-LAY-0008</v>
          </cell>
          <cell r="C1179" t="str">
            <v>EQUIPMENT LAYOUT ELEVATION LOOKING SOUTH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ZWP23</v>
          </cell>
          <cell r="J1179" t="str">
            <v/>
          </cell>
          <cell r="K1179" t="str">
            <v/>
          </cell>
          <cell r="L1179" t="str">
            <v>PIP</v>
          </cell>
          <cell r="M1179" t="str">
            <v>Piping</v>
          </cell>
          <cell r="N1179" t="str">
            <v>LAY</v>
          </cell>
          <cell r="O1179" t="str">
            <v>Layout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17-May-2026 00:13:59</v>
          </cell>
          <cell r="V1179" t="str">
            <v>wisuda.c@jutal.com</v>
          </cell>
          <cell r="W1179" t="str">
            <v>18-May-2026 08:55:56</v>
          </cell>
          <cell r="X1179" t="str">
            <v>Jumpol Sudjitjul</v>
          </cell>
          <cell r="Y1179" t="str">
            <v>25-May-2026</v>
          </cell>
          <cell r="Z1179" t="str">
            <v/>
          </cell>
          <cell r="AA1179" t="str">
            <v>Aphisit Pinkaew</v>
          </cell>
          <cell r="AB1179" t="str">
            <v>27-May-2026</v>
          </cell>
          <cell r="AC1179" t="str">
            <v>02-Jun-2026 22:02:04</v>
          </cell>
          <cell r="AD1179" t="str">
            <v>Pornlert Wanaphattharaphan</v>
          </cell>
          <cell r="AE1179" t="str">
            <v>28-May-2026</v>
          </cell>
          <cell r="AF1179" t="str">
            <v>05-Jun-2026 22:35:39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  <cell r="AJ1179" t="str">
            <v>29-May-2026</v>
          </cell>
          <cell r="AK1179" t="str">
            <v>07-Jun-2026 17:41:04</v>
          </cell>
          <cell r="AL1179" t="str">
            <v>07-Jun-2026 18:43:03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MM-ZTK-1F-ZWP23-PIP-LAY-0009</v>
          </cell>
          <cell r="C1180" t="str">
            <v>EQUIPMENT LAYOUT ELEVATION LOOKING WEST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ZWP23</v>
          </cell>
          <cell r="J1180" t="str">
            <v/>
          </cell>
          <cell r="K1180" t="str">
            <v/>
          </cell>
          <cell r="L1180" t="str">
            <v>PIP</v>
          </cell>
          <cell r="M1180" t="str">
            <v>Piping</v>
          </cell>
          <cell r="N1180" t="str">
            <v>LAY</v>
          </cell>
          <cell r="O1180" t="str">
            <v>Layout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17-May-2026 00:14:27</v>
          </cell>
          <cell r="V1180" t="str">
            <v>wisuda.c@jutal.com</v>
          </cell>
          <cell r="W1180" t="str">
            <v>18-May-2026 08:56:28</v>
          </cell>
          <cell r="X1180" t="str">
            <v>Jumpol Sudjitjul</v>
          </cell>
          <cell r="Y1180" t="str">
            <v>25-May-2026</v>
          </cell>
          <cell r="Z1180" t="str">
            <v/>
          </cell>
          <cell r="AA1180" t="str">
            <v>Aphisit Pinkaew</v>
          </cell>
          <cell r="AB1180" t="str">
            <v>27-May-2026</v>
          </cell>
          <cell r="AC1180" t="str">
            <v>02-Jun-2026 22:04:22</v>
          </cell>
          <cell r="AD1180" t="str">
            <v>Pornlert Wanaphattharaphan</v>
          </cell>
          <cell r="AE1180" t="str">
            <v>28-May-2026</v>
          </cell>
          <cell r="AF1180" t="str">
            <v>05-Jun-2026 22:53:16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29-May-2026</v>
          </cell>
          <cell r="AK1180" t="str">
            <v>07-Jun-2026 17:41:28</v>
          </cell>
          <cell r="AL1180" t="str">
            <v>07-Jun-2026 18:56:33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MM-ZTK-1F-ZWP23-PRC-UPO-5001</v>
          </cell>
          <cell r="C1181" t="str">
            <v>UNPRICED PO FOR PRIMARY STEEL PLATES FOR ZWP23 (CUT-OFF DATE 3-JUL-26)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A - Project Management Doc</v>
          </cell>
          <cell r="I1181" t="str">
            <v>ZWP23</v>
          </cell>
          <cell r="J1181" t="str">
            <v/>
          </cell>
          <cell r="K1181" t="str">
            <v/>
          </cell>
          <cell r="L1181" t="str">
            <v>PRC</v>
          </cell>
          <cell r="M1181" t="str">
            <v>Procurement</v>
          </cell>
          <cell r="N1181" t="str">
            <v>UPO</v>
          </cell>
          <cell r="O1181" t="str">
            <v>Unpriced Purchase Order</v>
          </cell>
          <cell r="P1181" t="str">
            <v>0</v>
          </cell>
          <cell r="Q1181" t="str">
            <v>Submitted</v>
          </cell>
          <cell r="R1181" t="str">
            <v>IFI</v>
          </cell>
          <cell r="S1181" t="str">
            <v>Issued for Information</v>
          </cell>
          <cell r="T1181" t="str">
            <v/>
          </cell>
          <cell r="U1181" t="str">
            <v>09-Jul-2026 15:35:25</v>
          </cell>
          <cell r="V1181" t="str">
            <v>zm169dc@jutal.com</v>
          </cell>
          <cell r="W1181" t="str">
            <v>09-Jul-2026 17:16:30</v>
          </cell>
          <cell r="X1181" t="str">
            <v>Jumpol Sudjitjul</v>
          </cell>
          <cell r="Y1181" t="str">
            <v/>
          </cell>
          <cell r="Z1181" t="str">
            <v/>
          </cell>
          <cell r="AA1181" t="str">
            <v>Jirayu Pantito</v>
          </cell>
          <cell r="AB1181" t="str">
            <v/>
          </cell>
          <cell r="AC1181" t="str">
            <v>12-Aug-2026 09:25:33</v>
          </cell>
          <cell r="AE1181" t="str">
            <v/>
          </cell>
          <cell r="AF1181" t="str">
            <v/>
          </cell>
          <cell r="AG1181" t="str">
            <v>AWC</v>
          </cell>
          <cell r="AH1181" t="str">
            <v>Approved with Comment</v>
          </cell>
          <cell r="AI1181" t="str">
            <v>Jumpol Sudjitjul</v>
          </cell>
          <cell r="AJ1181" t="str">
            <v/>
          </cell>
          <cell r="AK1181" t="str">
            <v>13-Aug-2026 13:06:12</v>
          </cell>
          <cell r="AL1181" t="str">
            <v>13-Aug-2026 07:17:43</v>
          </cell>
          <cell r="AM1181" t="str">
            <v>0</v>
          </cell>
          <cell r="AP1181" t="str">
            <v>For Info</v>
          </cell>
          <cell r="AQ1181" t="str">
            <v>Locate</v>
          </cell>
        </row>
        <row r="1182">
          <cell r="B1182" t="str">
            <v>MM-ZTK-1F-ZWP23-PRC-UPO-5001</v>
          </cell>
          <cell r="C1182" t="str">
            <v>UNPRICED PO FOR PRIMARY STEEL PLATES FOR ZWP23 (CUT-OFF DATE 3-JUL-26)</v>
          </cell>
          <cell r="D1182" t="str">
            <v/>
          </cell>
          <cell r="E1182" t="str">
            <v>A2</v>
          </cell>
          <cell r="F1182" t="str">
            <v>Project Document</v>
          </cell>
          <cell r="G1182" t="str">
            <v>Engineering Document</v>
          </cell>
          <cell r="H1182" t="str">
            <v>Part A - Project Management Doc</v>
          </cell>
          <cell r="I1182" t="str">
            <v>ZWP23</v>
          </cell>
          <cell r="J1182" t="str">
            <v/>
          </cell>
          <cell r="K1182" t="str">
            <v/>
          </cell>
          <cell r="L1182" t="str">
            <v>PRC</v>
          </cell>
          <cell r="M1182" t="str">
            <v>Procurement</v>
          </cell>
          <cell r="N1182" t="str">
            <v>UPO</v>
          </cell>
          <cell r="O1182" t="str">
            <v>Unpriced Purchase Order</v>
          </cell>
          <cell r="P1182" t="str">
            <v>0</v>
          </cell>
          <cell r="Q1182" t="str">
            <v>Submitted</v>
          </cell>
          <cell r="R1182" t="str">
            <v>IFI</v>
          </cell>
          <cell r="S1182" t="str">
            <v>Issued for Information</v>
          </cell>
          <cell r="T1182" t="str">
            <v/>
          </cell>
          <cell r="U1182" t="str">
            <v>13-Aug-2026 16:54:29</v>
          </cell>
          <cell r="V1182" t="str">
            <v>zm169dc@jutal.com</v>
          </cell>
          <cell r="W1182" t="str">
            <v>13-Aug-2026 16:58:31</v>
          </cell>
          <cell r="X1182" t="str">
            <v>Jumpol Sudjitjul</v>
          </cell>
          <cell r="Y1182" t="str">
            <v/>
          </cell>
          <cell r="Z1182" t="str">
            <v/>
          </cell>
          <cell r="AA1182" t="str">
            <v>Jirayu Pantito</v>
          </cell>
          <cell r="AB1182" t="str">
            <v/>
          </cell>
          <cell r="AC1182" t="str">
            <v>16-Aug-2026 09:11:42</v>
          </cell>
          <cell r="AE1182" t="str">
            <v/>
          </cell>
          <cell r="AF1182" t="str">
            <v/>
          </cell>
          <cell r="AG1182" t="str">
            <v>REC</v>
          </cell>
          <cell r="AH1182" t="str">
            <v>Received</v>
          </cell>
          <cell r="AI1182" t="str">
            <v>Jumpol Sudjitjul</v>
          </cell>
          <cell r="AJ1182" t="str">
            <v/>
          </cell>
          <cell r="AK1182" t="str">
            <v>16-Aug-2026 09:48:51</v>
          </cell>
          <cell r="AL1182" t="str">
            <v>16-Aug-2026 03:01:37</v>
          </cell>
          <cell r="AM1182" t="str">
            <v>0</v>
          </cell>
          <cell r="AP1182" t="str">
            <v>For Info</v>
          </cell>
          <cell r="AQ1182" t="str">
            <v>Locate</v>
          </cell>
        </row>
        <row r="1183">
          <cell r="B1183" t="str">
            <v>MM-ZTK-1F-ZWP23-PRC-UPO-5002</v>
          </cell>
          <cell r="C1183" t="str">
            <v>UNPRICED PO FOR PRIMARY STEEL PLATES FOR ZWP23(CUT-OFF DATE 24-JUL-26)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A - Project Management Doc</v>
          </cell>
          <cell r="I1183" t="str">
            <v>ZWP23</v>
          </cell>
          <cell r="J1183" t="str">
            <v/>
          </cell>
          <cell r="K1183" t="str">
            <v/>
          </cell>
          <cell r="L1183" t="str">
            <v>PRC</v>
          </cell>
          <cell r="M1183" t="str">
            <v>Procurement</v>
          </cell>
          <cell r="N1183" t="str">
            <v>UPO</v>
          </cell>
          <cell r="O1183" t="str">
            <v>Unpriced Purchase Order</v>
          </cell>
          <cell r="P1183" t="str">
            <v>0</v>
          </cell>
          <cell r="Q1183" t="str">
            <v>Submitted</v>
          </cell>
          <cell r="R1183" t="str">
            <v>IFI</v>
          </cell>
          <cell r="S1183" t="str">
            <v>Issued for Information</v>
          </cell>
          <cell r="T1183" t="str">
            <v/>
          </cell>
          <cell r="U1183" t="str">
            <v>25-Jul-2026 09:13:11</v>
          </cell>
          <cell r="V1183" t="str">
            <v>zm169dc@jutal.com</v>
          </cell>
          <cell r="W1183" t="str">
            <v>26-Jul-2026 23:54:19</v>
          </cell>
          <cell r="X1183" t="str">
            <v>Jumpol Sudjitjul</v>
          </cell>
          <cell r="Y1183" t="str">
            <v/>
          </cell>
          <cell r="Z1183" t="str">
            <v/>
          </cell>
          <cell r="AA1183" t="str">
            <v>Jirayu Pantito</v>
          </cell>
          <cell r="AB1183" t="str">
            <v/>
          </cell>
          <cell r="AC1183" t="str">
            <v>11-Aug-2026 09:28:41</v>
          </cell>
          <cell r="AE1183" t="str">
            <v/>
          </cell>
          <cell r="AF1183" t="str">
            <v/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  <cell r="AJ1183" t="str">
            <v/>
          </cell>
          <cell r="AK1183" t="str">
            <v>11-Aug-2026 13:11:48</v>
          </cell>
          <cell r="AL1183" t="str">
            <v>11-Aug-2026 06:36:33</v>
          </cell>
          <cell r="AM1183" t="str">
            <v>0</v>
          </cell>
          <cell r="AP1183" t="str">
            <v>For Info</v>
          </cell>
          <cell r="AQ1183" t="str">
            <v>Locate</v>
          </cell>
        </row>
        <row r="1184">
          <cell r="B1184" t="str">
            <v>MM-ZTK-1F-ZWP23-PRC-UPO-5003</v>
          </cell>
          <cell r="C1184" t="str">
            <v>UNPRICED PO FOR PRIMARY STEEL PLATES FOR ZWP23(CUT-OFF DATE 27-JUL-26)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A - Project Management Doc</v>
          </cell>
          <cell r="I1184" t="str">
            <v>ZWP23</v>
          </cell>
          <cell r="J1184" t="str">
            <v/>
          </cell>
          <cell r="K1184" t="str">
            <v/>
          </cell>
          <cell r="L1184" t="str">
            <v>PRC</v>
          </cell>
          <cell r="M1184" t="str">
            <v>Procurement</v>
          </cell>
          <cell r="N1184" t="str">
            <v>UPO</v>
          </cell>
          <cell r="O1184" t="str">
            <v>Unpriced Purchase Order</v>
          </cell>
          <cell r="P1184" t="str">
            <v>0</v>
          </cell>
          <cell r="Q1184" t="str">
            <v>Submitted</v>
          </cell>
          <cell r="R1184" t="str">
            <v>IFI</v>
          </cell>
          <cell r="S1184" t="str">
            <v>Issued for Information</v>
          </cell>
          <cell r="T1184" t="str">
            <v/>
          </cell>
          <cell r="U1184" t="str">
            <v>30-Jul-2026 17:24:00</v>
          </cell>
          <cell r="V1184" t="str">
            <v>zm169dc@jutal.com</v>
          </cell>
          <cell r="W1184" t="str">
            <v>30-Jul-2026 19:18:29</v>
          </cell>
          <cell r="X1184" t="str">
            <v>Jumpol Sudjitjul</v>
          </cell>
          <cell r="Y1184" t="str">
            <v/>
          </cell>
          <cell r="Z1184" t="str">
            <v/>
          </cell>
          <cell r="AA1184" t="str">
            <v>Jirayu Pantito</v>
          </cell>
          <cell r="AB1184" t="str">
            <v/>
          </cell>
          <cell r="AC1184" t="str">
            <v>11-Aug-2026 09:30:04</v>
          </cell>
          <cell r="AE1184" t="str">
            <v/>
          </cell>
          <cell r="AF1184" t="str">
            <v/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/>
          </cell>
          <cell r="AK1184" t="str">
            <v>11-Aug-2026 13:10:40</v>
          </cell>
          <cell r="AL1184" t="str">
            <v>11-Aug-2026 06:35:07</v>
          </cell>
          <cell r="AM1184" t="str">
            <v>0</v>
          </cell>
          <cell r="AP1184" t="str">
            <v>For Info</v>
          </cell>
          <cell r="AQ1184" t="str">
            <v>Locate</v>
          </cell>
        </row>
        <row r="1185">
          <cell r="B1185" t="str">
            <v>MM-ZTK-1F-ZWP23-PRO-PID-0012</v>
          </cell>
          <cell r="C1185" t="str">
            <v>PIPING AND INSTRUMENTATION DIAGRAM PIG LAUNCHER AND EXPORT LINE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ZWP23</v>
          </cell>
          <cell r="J1185" t="str">
            <v/>
          </cell>
          <cell r="K1185" t="str">
            <v/>
          </cell>
          <cell r="L1185" t="str">
            <v>PRO</v>
          </cell>
          <cell r="M1185" t="str">
            <v>Process</v>
          </cell>
          <cell r="N1185" t="str">
            <v>PID</v>
          </cell>
          <cell r="O1185" t="str">
            <v>Piping and Instrumentation Diagram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21-May-2026 17:51:35</v>
          </cell>
          <cell r="V1185" t="str">
            <v>wisuda.c@jutal.com</v>
          </cell>
          <cell r="W1185" t="str">
            <v>21-May-2026 18:03:17</v>
          </cell>
          <cell r="X1185" t="str">
            <v>Jumpol Sudjitjul</v>
          </cell>
          <cell r="Y1185" t="str">
            <v>29-May-2026</v>
          </cell>
          <cell r="Z1185" t="str">
            <v/>
          </cell>
          <cell r="AA1185" t="str">
            <v>Chananun Rojanarungruengporn</v>
          </cell>
          <cell r="AB1185" t="str">
            <v>04-Jun-2026</v>
          </cell>
          <cell r="AC1185" t="str">
            <v>29-May-2026 12:58:48</v>
          </cell>
          <cell r="AD1185" t="str">
            <v>Pornlert Wanaphattharaphan</v>
          </cell>
          <cell r="AE1185" t="str">
            <v>05-Jun-2026</v>
          </cell>
          <cell r="AF1185" t="str">
            <v>10-Jun-2026 21:04:25</v>
          </cell>
          <cell r="AG1185" t="str">
            <v>AWC</v>
          </cell>
          <cell r="AH1185" t="str">
            <v>Approved with Comment</v>
          </cell>
          <cell r="AI1185" t="str">
            <v>Jumpol Sudjitjul</v>
          </cell>
          <cell r="AJ1185" t="str">
            <v>08-Jun-2026</v>
          </cell>
          <cell r="AK1185" t="str">
            <v>11-Jun-2026 13:46:11</v>
          </cell>
          <cell r="AL1185" t="str">
            <v>11-Jun-2026 14:18:00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MM-ZTK-1F-ZWP23-PRO-PID-0014</v>
          </cell>
          <cell r="C1186" t="str">
            <v>P&amp;ID PIG RECEIVER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ZWP23</v>
          </cell>
          <cell r="J1186" t="str">
            <v/>
          </cell>
          <cell r="K1186" t="str">
            <v/>
          </cell>
          <cell r="L1186" t="str">
            <v>PRO</v>
          </cell>
          <cell r="M1186" t="str">
            <v>Process</v>
          </cell>
          <cell r="N1186" t="str">
            <v>PID</v>
          </cell>
          <cell r="O1186" t="str">
            <v>Piping and Instrumentation Diagram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21-Apr-2026 16:36:51</v>
          </cell>
          <cell r="V1186" t="str">
            <v>wisuda.c@jutal.com</v>
          </cell>
          <cell r="W1186" t="str">
            <v>22-Apr-2026 12:42:52</v>
          </cell>
          <cell r="X1186" t="str">
            <v>Jumpol Sudjitjul</v>
          </cell>
          <cell r="Y1186" t="str">
            <v>29-Apr-2026</v>
          </cell>
          <cell r="Z1186" t="str">
            <v/>
          </cell>
          <cell r="AA1186" t="str">
            <v>Chananun Rojanarungruengporn</v>
          </cell>
          <cell r="AB1186" t="str">
            <v>05-May-2026</v>
          </cell>
          <cell r="AC1186" t="str">
            <v>05-May-2026 17:21:16</v>
          </cell>
          <cell r="AD1186" t="str">
            <v>Pornlert Wanaphattharaphan</v>
          </cell>
          <cell r="AE1186" t="str">
            <v>06-May-2026</v>
          </cell>
          <cell r="AF1186" t="str">
            <v>07-May-2026 22:26:44</v>
          </cell>
          <cell r="AG1186" t="str">
            <v>AWC</v>
          </cell>
          <cell r="AH1186" t="str">
            <v>Approved with Comment</v>
          </cell>
          <cell r="AI1186" t="str">
            <v>Jumpol Sudjitjul</v>
          </cell>
          <cell r="AJ1186" t="str">
            <v>07-May-2026</v>
          </cell>
          <cell r="AK1186" t="str">
            <v>08-May-2026 08:19:22</v>
          </cell>
          <cell r="AL1186" t="str">
            <v>08-May-2026 08:38:11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MM-ZTK-1F-ZWP23-PRO-PID-0017</v>
          </cell>
          <cell r="C1187" t="str">
            <v>PIPING AND INSTRUMENTATION DIAGRAM INSTRUMENT GAS SYSTEM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ZWP23</v>
          </cell>
          <cell r="J1187" t="str">
            <v/>
          </cell>
          <cell r="K1187" t="str">
            <v/>
          </cell>
          <cell r="L1187" t="str">
            <v>PRO</v>
          </cell>
          <cell r="M1187" t="str">
            <v>Process</v>
          </cell>
          <cell r="N1187" t="str">
            <v>PID</v>
          </cell>
          <cell r="O1187" t="str">
            <v>Piping and Instrumentation Diagram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21-May-2026 17:51:58</v>
          </cell>
          <cell r="V1187" t="str">
            <v>wisuda.c@jutal.com</v>
          </cell>
          <cell r="W1187" t="str">
            <v>21-May-2026 18:03:35</v>
          </cell>
          <cell r="X1187" t="str">
            <v>Jumpol Sudjitjul</v>
          </cell>
          <cell r="Y1187" t="str">
            <v>29-May-2026</v>
          </cell>
          <cell r="Z1187" t="str">
            <v/>
          </cell>
          <cell r="AA1187" t="str">
            <v>Chananun Rojanarungruengporn</v>
          </cell>
          <cell r="AB1187" t="str">
            <v>04-Jun-2026</v>
          </cell>
          <cell r="AC1187" t="str">
            <v>29-May-2026 13:17:40</v>
          </cell>
          <cell r="AD1187" t="str">
            <v>Pornlert Wanaphattharaphan</v>
          </cell>
          <cell r="AE1187" t="str">
            <v>05-Jun-2026</v>
          </cell>
          <cell r="AF1187" t="str">
            <v>10-Jun-2026 21:04:07</v>
          </cell>
          <cell r="AG1187" t="str">
            <v>AWC</v>
          </cell>
          <cell r="AH1187" t="str">
            <v>Approved with Comment</v>
          </cell>
          <cell r="AI1187" t="str">
            <v>Jumpol Sudjitjul</v>
          </cell>
          <cell r="AJ1187" t="str">
            <v>08-Jun-2026</v>
          </cell>
          <cell r="AK1187" t="str">
            <v>11-Jun-2026 13:44:44</v>
          </cell>
          <cell r="AL1187" t="str">
            <v>11-Jun-2026 14:16:35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MM-ZTK-1F-ZWP23-PRO-PID-0021</v>
          </cell>
          <cell r="C1188" t="str">
            <v>PIPING AND INSTRUMENTATION DIAGRAM HAZARDOUS OPEN DRAINS AND CLOSE DRAINS SYSTEM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ZWP23</v>
          </cell>
          <cell r="J1188" t="str">
            <v/>
          </cell>
          <cell r="K1188" t="str">
            <v/>
          </cell>
          <cell r="L1188" t="str">
            <v>PRO</v>
          </cell>
          <cell r="M1188" t="str">
            <v>Process</v>
          </cell>
          <cell r="N1188" t="str">
            <v>PID</v>
          </cell>
          <cell r="O1188" t="str">
            <v>Piping and Instrumentation Diagram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21-May-2026 17:52:22</v>
          </cell>
          <cell r="V1188" t="str">
            <v>wisuda.c@jutal.com</v>
          </cell>
          <cell r="W1188" t="str">
            <v>21-May-2026 18:03:52</v>
          </cell>
          <cell r="X1188" t="str">
            <v>Jumpol Sudjitjul</v>
          </cell>
          <cell r="Y1188" t="str">
            <v>29-May-2026</v>
          </cell>
          <cell r="Z1188" t="str">
            <v/>
          </cell>
          <cell r="AA1188" t="str">
            <v>Chananun Rojanarungruengporn</v>
          </cell>
          <cell r="AB1188" t="str">
            <v>04-Jun-2026</v>
          </cell>
          <cell r="AC1188" t="str">
            <v>29-May-2026 13:19:49</v>
          </cell>
          <cell r="AD1188" t="str">
            <v>Pornlert Wanaphattharaphan</v>
          </cell>
          <cell r="AE1188" t="str">
            <v>05-Jun-2026</v>
          </cell>
          <cell r="AF1188" t="str">
            <v>10-Jun-2026 21:05:12</v>
          </cell>
          <cell r="AG1188" t="str">
            <v>AWC</v>
          </cell>
          <cell r="AH1188" t="str">
            <v>Approved with Comment</v>
          </cell>
          <cell r="AI1188" t="str">
            <v>Jumpol Sudjitjul</v>
          </cell>
          <cell r="AJ1188" t="str">
            <v>08-Jun-2026</v>
          </cell>
          <cell r="AK1188" t="str">
            <v>11-Jun-2026 13:38:34</v>
          </cell>
          <cell r="AL1188" t="str">
            <v>11-Jun-2026 13:47:21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MM-ZTK-1F-ZWP23-PRO-PID-0023</v>
          </cell>
          <cell r="C1189" t="str">
            <v>PIPING AND INSTRUMENTATION DIAGRAM VENT SYSTEM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ZWP23</v>
          </cell>
          <cell r="J1189" t="str">
            <v/>
          </cell>
          <cell r="K1189" t="str">
            <v/>
          </cell>
          <cell r="L1189" t="str">
            <v>PRO</v>
          </cell>
          <cell r="M1189" t="str">
            <v>Process</v>
          </cell>
          <cell r="N1189" t="str">
            <v>PID</v>
          </cell>
          <cell r="O1189" t="str">
            <v>Piping and Instrumentation Diagram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21-May-2026 17:52:46</v>
          </cell>
          <cell r="V1189" t="str">
            <v>wisuda.c@jutal.com</v>
          </cell>
          <cell r="W1189" t="str">
            <v>21-May-2026 18:04:07</v>
          </cell>
          <cell r="X1189" t="str">
            <v>Jumpol Sudjitjul</v>
          </cell>
          <cell r="Y1189" t="str">
            <v>29-May-2026</v>
          </cell>
          <cell r="Z1189" t="str">
            <v/>
          </cell>
          <cell r="AA1189" t="str">
            <v>Chananun Rojanarungruengporn</v>
          </cell>
          <cell r="AB1189" t="str">
            <v>04-Jun-2026</v>
          </cell>
          <cell r="AC1189" t="str">
            <v>29-May-2026 13:49:40</v>
          </cell>
          <cell r="AD1189" t="str">
            <v>Pornlert Wanaphattharaphan</v>
          </cell>
          <cell r="AE1189" t="str">
            <v>05-Jun-2026</v>
          </cell>
          <cell r="AF1189" t="str">
            <v>10-Jun-2026 21:06:17</v>
          </cell>
          <cell r="AG1189" t="str">
            <v>AWC</v>
          </cell>
          <cell r="AH1189" t="str">
            <v>Approved with Comment</v>
          </cell>
          <cell r="AI1189" t="str">
            <v>Jumpol Sudjitjul</v>
          </cell>
          <cell r="AJ1189" t="str">
            <v>08-Jun-2026</v>
          </cell>
          <cell r="AK1189" t="str">
            <v>11-Jun-2026 13:37:22</v>
          </cell>
          <cell r="AL1189" t="str">
            <v>11-Jun-2026 13:45:58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MM-ZTK-1F-ZWP23-STR-CAL-2001</v>
          </cell>
          <cell r="C1190" t="str">
            <v>ZWP23 JACKET COMPUTER MODELING AND LOAD FORMULATION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B - Engineering Doc</v>
          </cell>
          <cell r="I1190" t="str">
            <v>ZWP23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CAL</v>
          </cell>
          <cell r="O1190" t="str">
            <v>Calculation Note, Calculation Report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11-May-2026 12:13:44</v>
          </cell>
          <cell r="V1190" t="str">
            <v>wisuda.c@jutal.com</v>
          </cell>
          <cell r="W1190" t="str">
            <v>11-May-2026 13:09:16</v>
          </cell>
          <cell r="X1190" t="str">
            <v>Jumpol Sudjitjul</v>
          </cell>
          <cell r="Y1190" t="str">
            <v>18-May-2026</v>
          </cell>
          <cell r="Z1190" t="str">
            <v>25-May-2026 13:23:14</v>
          </cell>
          <cell r="AA1190" t="str">
            <v>Sompop Singhatiraj</v>
          </cell>
          <cell r="AB1190" t="str">
            <v>20-May-2026</v>
          </cell>
          <cell r="AC1190" t="str">
            <v>25-May-2026 14:35:06</v>
          </cell>
          <cell r="AD1190" t="str">
            <v>Pornlert Wanaphattharaphan</v>
          </cell>
          <cell r="AE1190" t="str">
            <v>21-May-2026</v>
          </cell>
          <cell r="AF1190" t="str">
            <v>25-May-2026 20:31:21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22-May-2026</v>
          </cell>
          <cell r="AK1190" t="str">
            <v>25-May-2026 21:08:49</v>
          </cell>
          <cell r="AL1190" t="str">
            <v>25-May-2026 14:40:28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MM-ZTK-1F-ZWP23-STR-CAL-2011</v>
          </cell>
          <cell r="C1191" t="str">
            <v>ZWP23 JACKET IN-PLACE ANALYSIS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B - Engineering Doc</v>
          </cell>
          <cell r="I1191" t="str">
            <v>ZWP23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CAL</v>
          </cell>
          <cell r="O1191" t="str">
            <v>Calculation Note, Calculation Report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08-Jun-2026 09:22:50</v>
          </cell>
          <cell r="V1191" t="str">
            <v>wisuda.c@jutal.com</v>
          </cell>
          <cell r="W1191" t="str">
            <v>08-Jun-2026 14:33:01</v>
          </cell>
          <cell r="X1191" t="str">
            <v>Jumpol Sudjitjul</v>
          </cell>
          <cell r="Y1191" t="str">
            <v>15-Jun-2026</v>
          </cell>
          <cell r="Z1191" t="str">
            <v>17-Jun-2026 22:57:28</v>
          </cell>
          <cell r="AA1191" t="str">
            <v>Sompop Singhatiraj</v>
          </cell>
          <cell r="AB1191" t="str">
            <v>17-Jun-2026</v>
          </cell>
          <cell r="AC1191" t="str">
            <v>22-Jun-2026 12:37:12</v>
          </cell>
          <cell r="AD1191" t="str">
            <v>Pornlert Wanaphattharaphan</v>
          </cell>
          <cell r="AE1191" t="str">
            <v>18-Jun-2026</v>
          </cell>
          <cell r="AF1191" t="str">
            <v>22-Jun-2026 14:07:20</v>
          </cell>
          <cell r="AG1191" t="str">
            <v>AWC</v>
          </cell>
          <cell r="AH1191" t="str">
            <v>Approved with Comment</v>
          </cell>
          <cell r="AI1191" t="str">
            <v>Jumpol Sudjitjul</v>
          </cell>
          <cell r="AJ1191" t="str">
            <v>19-Jun-2026</v>
          </cell>
          <cell r="AK1191" t="str">
            <v>22-Jun-2026 14:36:22</v>
          </cell>
          <cell r="AL1191" t="str">
            <v>22-Jun-2026 08:10:12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MM-ZTK-1F-ZWP23-STR-CAL-2012</v>
          </cell>
          <cell r="C1192" t="str">
            <v>ZWP23 JACKET DYNAMIC ANALYSIS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B - Engineering Doc</v>
          </cell>
          <cell r="I1192" t="str">
            <v>ZWP23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CAL</v>
          </cell>
          <cell r="O1192" t="str">
            <v>Calculation Note, Calculation Report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19-May-2026 15:31:30</v>
          </cell>
          <cell r="V1192" t="str">
            <v>wisuda.c@jutal.com</v>
          </cell>
          <cell r="W1192" t="str">
            <v>19-May-2026 15:53:02</v>
          </cell>
          <cell r="X1192" t="str">
            <v>Jumpol Sudjitjul</v>
          </cell>
          <cell r="Y1192" t="str">
            <v>26-May-2026</v>
          </cell>
          <cell r="Z1192" t="str">
            <v>04-Jun-2026 14:31:02</v>
          </cell>
          <cell r="AA1192" t="str">
            <v>Sompop Singhatiraj</v>
          </cell>
          <cell r="AB1192" t="str">
            <v>28-May-2026</v>
          </cell>
          <cell r="AC1192" t="str">
            <v>08-Jun-2026 08:37:55</v>
          </cell>
          <cell r="AD1192" t="str">
            <v>Pornlert Wanaphattharaphan</v>
          </cell>
          <cell r="AE1192" t="str">
            <v>29-May-2026</v>
          </cell>
          <cell r="AF1192" t="str">
            <v>10-Jun-2026 21:01:22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02-Jun-2026</v>
          </cell>
          <cell r="AK1192" t="str">
            <v>11-Jun-2026 13:34:12</v>
          </cell>
          <cell r="AL1192" t="str">
            <v>11-Jun-2026 06:44:31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MM-ZTK-1F-ZWP23-STR-CAL-2013</v>
          </cell>
          <cell r="C1193" t="str">
            <v>ZWP23 JACKET IN-PLACE SPECTRAL FATIGUE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B - Engineering Doc</v>
          </cell>
          <cell r="I1193" t="str">
            <v>ZWP23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CAL</v>
          </cell>
          <cell r="O1193" t="str">
            <v>Calculation Note, Calculation Report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30-Jun-2026 18:39:14</v>
          </cell>
          <cell r="V1193" t="str">
            <v>wisuda.c@jutal.com</v>
          </cell>
          <cell r="W1193" t="str">
            <v>01-Jul-2026 09:54:29</v>
          </cell>
          <cell r="X1193" t="str">
            <v>Jumpol Sudjitjul</v>
          </cell>
          <cell r="Y1193" t="str">
            <v>08-Jul-2026</v>
          </cell>
          <cell r="Z1193" t="str">
            <v/>
          </cell>
          <cell r="AA1193" t="str">
            <v>Sompop Singhatiraj</v>
          </cell>
          <cell r="AB1193" t="str">
            <v>10-Jul-2026</v>
          </cell>
          <cell r="AC1193" t="str">
            <v>08-Jul-2026 10:10:30</v>
          </cell>
          <cell r="AD1193" t="str">
            <v>Pornlert Wanaphattharaphan</v>
          </cell>
          <cell r="AE1193" t="str">
            <v>13-Jul-2026</v>
          </cell>
          <cell r="AF1193" t="str">
            <v>10-Jul-2026 00:56:57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14-Jul-2026</v>
          </cell>
          <cell r="AK1193" t="str">
            <v>10-Jul-2026 08:01:03</v>
          </cell>
          <cell r="AL1193" t="str">
            <v>10-Jul-2026 01:50:13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MM-ZTK-1F-ZWP23-STR-CAL-2014</v>
          </cell>
          <cell r="C1194" t="str">
            <v>ZWP23 JACKET LOADOUT ANALYSIS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B - Engineering Doc</v>
          </cell>
          <cell r="I1194" t="str">
            <v>ZWP23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CAL</v>
          </cell>
          <cell r="O1194" t="str">
            <v>Calculation Note, Calculation Report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11-May-2026 12:14:10</v>
          </cell>
          <cell r="V1194" t="str">
            <v>wisuda.c@jutal.com</v>
          </cell>
          <cell r="W1194" t="str">
            <v>11-May-2026 13:09:42</v>
          </cell>
          <cell r="X1194" t="str">
            <v>Jumpol Sudjitjul</v>
          </cell>
          <cell r="Y1194" t="str">
            <v>18-May-2026</v>
          </cell>
          <cell r="Z1194" t="str">
            <v>25-May-2026 13:29:38</v>
          </cell>
          <cell r="AA1194" t="str">
            <v>Sompop Singhatiraj</v>
          </cell>
          <cell r="AB1194" t="str">
            <v>20-May-2026</v>
          </cell>
          <cell r="AC1194" t="str">
            <v>04-Jun-2026 13:32:50</v>
          </cell>
          <cell r="AD1194" t="str">
            <v>Pornlert Wanaphattharaphan</v>
          </cell>
          <cell r="AE1194" t="str">
            <v>21-May-2026</v>
          </cell>
          <cell r="AF1194" t="str">
            <v>05-Jun-2026 23:45:18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22-May-2026</v>
          </cell>
          <cell r="AK1194" t="str">
            <v>07-Jun-2026 17:47:16</v>
          </cell>
          <cell r="AL1194" t="str">
            <v>07-Jun-2026 11:48:41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MM-ZTK-1F-ZWP23-STR-CAL-2015</v>
          </cell>
          <cell r="C1195" t="str">
            <v>ZWP23 JACKET TRANSPORTATION ANALYSIS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B - Engineering Doc</v>
          </cell>
          <cell r="I1195" t="str">
            <v>ZWP23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CAL</v>
          </cell>
          <cell r="O1195" t="str">
            <v>Calculation Note, Calculation Report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13-May-2026 15:30:59</v>
          </cell>
          <cell r="V1195" t="str">
            <v>wisuda.c@jutal.com</v>
          </cell>
          <cell r="W1195" t="str">
            <v>13-May-2026 15:49:06</v>
          </cell>
          <cell r="X1195" t="str">
            <v>Jumpol Sudjitjul</v>
          </cell>
          <cell r="Y1195" t="str">
            <v>20-May-2026</v>
          </cell>
          <cell r="Z1195" t="str">
            <v>25-May-2026 14:46:15</v>
          </cell>
          <cell r="AA1195" t="str">
            <v>Sompop Singhatiraj</v>
          </cell>
          <cell r="AB1195" t="str">
            <v>22-May-2026</v>
          </cell>
          <cell r="AC1195" t="str">
            <v>04-Jun-2026 16:26:34</v>
          </cell>
          <cell r="AD1195" t="str">
            <v>Pornlert Wanaphattharaphan</v>
          </cell>
          <cell r="AE1195" t="str">
            <v>25-May-2026</v>
          </cell>
          <cell r="AF1195" t="str">
            <v>05-Jun-2026 23:45:39</v>
          </cell>
          <cell r="AG1195" t="str">
            <v>AWC</v>
          </cell>
          <cell r="AH1195" t="str">
            <v>Approved with Comment</v>
          </cell>
          <cell r="AI1195" t="str">
            <v>Jumpol Sudjitjul</v>
          </cell>
          <cell r="AJ1195" t="str">
            <v>26-May-2026</v>
          </cell>
          <cell r="AK1195" t="str">
            <v>07-Jun-2026 17:47:14</v>
          </cell>
          <cell r="AL1195" t="str">
            <v>07-Jun-2026 12:25:28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MM-ZTK-1F-ZWP23-STR-CAL-2016</v>
          </cell>
          <cell r="C1196" t="str">
            <v>ZWP23 JACKET TRANSPORTATION FATIGUE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B - Engineering Doc</v>
          </cell>
          <cell r="I1196" t="str">
            <v>ZWP23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CAL</v>
          </cell>
          <cell r="O1196" t="str">
            <v>Calculation Note, Calculation Report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13-Jun-2026 09:17:22</v>
          </cell>
          <cell r="V1196" t="str">
            <v>wisuda.c@jutal.com</v>
          </cell>
          <cell r="W1196" t="str">
            <v>13-Jun-2026 09:41:07</v>
          </cell>
          <cell r="X1196" t="str">
            <v>Jumpol Sudjitjul</v>
          </cell>
          <cell r="Y1196" t="str">
            <v>19-Jun-2026</v>
          </cell>
          <cell r="Z1196" t="str">
            <v>22-Jun-2026 13:58:09</v>
          </cell>
          <cell r="AA1196" t="str">
            <v>Sompop Singhatiraj</v>
          </cell>
          <cell r="AB1196" t="str">
            <v>23-Jun-2026</v>
          </cell>
          <cell r="AC1196" t="str">
            <v>25-Jun-2026 14:51:09</v>
          </cell>
          <cell r="AD1196" t="str">
            <v>Pornlert Wanaphattharaphan</v>
          </cell>
          <cell r="AE1196" t="str">
            <v>24-Jun-2026</v>
          </cell>
          <cell r="AF1196" t="str">
            <v>28-Jun-2026 10:13:54</v>
          </cell>
          <cell r="AG1196" t="str">
            <v>AWC</v>
          </cell>
          <cell r="AH1196" t="str">
            <v>Approved with Comment</v>
          </cell>
          <cell r="AI1196" t="str">
            <v>Jumpol Sudjitjul</v>
          </cell>
          <cell r="AJ1196" t="str">
            <v>25-Jun-2026</v>
          </cell>
          <cell r="AK1196" t="str">
            <v>29-Jun-2026 21:19:09</v>
          </cell>
          <cell r="AL1196" t="str">
            <v>29-Jun-2026 14:50:44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MM-ZTK-1F-ZWP23-STR-CAL-2017</v>
          </cell>
          <cell r="C1197" t="str">
            <v>ZWP23 JACKET BOAT IMPACT ANALYSIS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B - Engineering Doc</v>
          </cell>
          <cell r="I1197" t="str">
            <v>ZWP23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CAL</v>
          </cell>
          <cell r="O1197" t="str">
            <v>Calculation Note, Calculation Report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21-Jul-2026 07:52:12</v>
          </cell>
          <cell r="V1197" t="str">
            <v>wisuda.c@jutal.com</v>
          </cell>
          <cell r="W1197" t="str">
            <v>21-Jul-2026 08:12:23</v>
          </cell>
          <cell r="X1197" t="str">
            <v>Jumpol Sudjitjul</v>
          </cell>
          <cell r="Y1197" t="str">
            <v>30-Jul-2026</v>
          </cell>
          <cell r="Z1197" t="str">
            <v/>
          </cell>
          <cell r="AA1197" t="str">
            <v>Sompop Singhatiraj</v>
          </cell>
          <cell r="AB1197" t="str">
            <v>03-Aug-2026</v>
          </cell>
          <cell r="AC1197" t="str">
            <v>12-Aug-2026 09:54:34</v>
          </cell>
          <cell r="AD1197" t="str">
            <v>Pornlert Wanaphattharaphan</v>
          </cell>
          <cell r="AE1197" t="str">
            <v>04-Aug-2026</v>
          </cell>
          <cell r="AF1197" t="str">
            <v>12-Aug-2026 12:45:46</v>
          </cell>
          <cell r="AG1197" t="str">
            <v>AWC-C</v>
          </cell>
          <cell r="AH1197" t="str">
            <v>Approved with Comment (Proceed to Rev.C)</v>
          </cell>
          <cell r="AI1197" t="str">
            <v>Jumpol Sudjitjul</v>
          </cell>
          <cell r="AJ1197" t="str">
            <v>05-Aug-2026</v>
          </cell>
          <cell r="AK1197" t="str">
            <v>13-Aug-2026 13:06:53</v>
          </cell>
          <cell r="AL1197" t="str">
            <v>13-Aug-2026 07:02:56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MM-ZTK-1F-ZWP23-STR-CAL-2018</v>
          </cell>
          <cell r="C1198" t="str">
            <v>ZWP23 JACKET ON-BOTTOM STABILITY ANALYSIS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B - Engineering Doc</v>
          </cell>
          <cell r="I1198" t="str">
            <v>ZWP23</v>
          </cell>
          <cell r="J1198" t="str">
            <v/>
          </cell>
          <cell r="K1198" t="str">
            <v/>
          </cell>
          <cell r="L1198" t="str">
            <v>STR</v>
          </cell>
          <cell r="M1198" t="str">
            <v>Structural</v>
          </cell>
          <cell r="N1198" t="str">
            <v>CAL</v>
          </cell>
          <cell r="O1198" t="str">
            <v>Calculation Note, Calculation Report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08-Jun-2026 18:36:45</v>
          </cell>
          <cell r="V1198" t="str">
            <v>wisuda.c@jutal.com</v>
          </cell>
          <cell r="W1198" t="str">
            <v>09-Jun-2026 08:51:08</v>
          </cell>
          <cell r="X1198" t="str">
            <v>Jumpol Sudjitjul</v>
          </cell>
          <cell r="Y1198" t="str">
            <v>16-Jun-2026</v>
          </cell>
          <cell r="Z1198" t="str">
            <v>18-Jun-2026 00:19:56</v>
          </cell>
          <cell r="AA1198" t="str">
            <v>Sompop Singhatiraj</v>
          </cell>
          <cell r="AB1198" t="str">
            <v>18-Jun-2026</v>
          </cell>
          <cell r="AC1198" t="str">
            <v>22-Jun-2026 13:46:19</v>
          </cell>
          <cell r="AD1198" t="str">
            <v>Pornlert Wanaphattharaphan</v>
          </cell>
          <cell r="AE1198" t="str">
            <v>19-Jun-2026</v>
          </cell>
          <cell r="AF1198" t="str">
            <v>22-Jun-2026 14:10:54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22-Jun-2026</v>
          </cell>
          <cell r="AK1198" t="str">
            <v>22-Jun-2026 14:37:19</v>
          </cell>
          <cell r="AL1198" t="str">
            <v>22-Jun-2026 08:13:55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MM-ZTK-1F-ZWP23-STR-CAL-2019</v>
          </cell>
          <cell r="C1199" t="str">
            <v>ZWP23 JACKET MISCELLANEOUS DESIGN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B - Engineering Doc</v>
          </cell>
          <cell r="I1199" t="str">
            <v>ZWP23</v>
          </cell>
          <cell r="J1199" t="str">
            <v/>
          </cell>
          <cell r="K1199" t="str">
            <v/>
          </cell>
          <cell r="L1199" t="str">
            <v>STR</v>
          </cell>
          <cell r="M1199" t="str">
            <v>Structural</v>
          </cell>
          <cell r="N1199" t="str">
            <v>CAL</v>
          </cell>
          <cell r="O1199" t="str">
            <v>Calculation Note, Calculation Report</v>
          </cell>
          <cell r="P1199" t="str">
            <v>0</v>
          </cell>
          <cell r="Q1199" t="str">
            <v>In Review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16-Jul-2026 21:14:33</v>
          </cell>
          <cell r="V1199" t="str">
            <v>wisuda.c@jutal.com</v>
          </cell>
          <cell r="W1199" t="str">
            <v>17-Jul-2026 10:40:35</v>
          </cell>
          <cell r="X1199" t="str">
            <v>Jumpol Sudjitjul</v>
          </cell>
          <cell r="Y1199" t="str">
            <v>24-Jul-2026</v>
          </cell>
          <cell r="Z1199" t="str">
            <v>13-Aug-2026 12:31:17</v>
          </cell>
          <cell r="AA1199" t="str">
            <v>Sompop Singhatiraj</v>
          </cell>
          <cell r="AB1199" t="str">
            <v>30-Jul-2026</v>
          </cell>
          <cell r="AC1199" t="str">
            <v/>
          </cell>
          <cell r="AD1199" t="str">
            <v>Pornlert Wanaphattharaphan</v>
          </cell>
          <cell r="AE1199" t="str">
            <v>31-Jul-2026</v>
          </cell>
          <cell r="AF1199" t="str">
            <v/>
          </cell>
          <cell r="AG1199" t="str">
            <v/>
          </cell>
          <cell r="AJ1199" t="str">
            <v>03-Aug-2026</v>
          </cell>
          <cell r="AK1199" t="str">
            <v/>
          </cell>
          <cell r="AL1199" t="str">
            <v/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MM-ZTK-1F-ZWP23-STR-CAL-2020</v>
          </cell>
          <cell r="C1200" t="str">
            <v>ZWP23 JACKET LEVELLING ANALYSIS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B - Engineering Doc</v>
          </cell>
          <cell r="I1200" t="str">
            <v>ZWP23</v>
          </cell>
          <cell r="J1200" t="str">
            <v/>
          </cell>
          <cell r="K1200" t="str">
            <v/>
          </cell>
          <cell r="L1200" t="str">
            <v>STR</v>
          </cell>
          <cell r="M1200" t="str">
            <v>Structural</v>
          </cell>
          <cell r="N1200" t="str">
            <v>CAL</v>
          </cell>
          <cell r="O1200" t="str">
            <v>Calculation Note, Calculation Report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16-Jul-2026 18:45:59</v>
          </cell>
          <cell r="V1200" t="str">
            <v>wisuda.c@jutal.com</v>
          </cell>
          <cell r="W1200" t="str">
            <v>16-Jul-2026 20:55:39</v>
          </cell>
          <cell r="X1200" t="str">
            <v>Jumpol Sudjitjul</v>
          </cell>
          <cell r="Y1200" t="str">
            <v>24-Jul-2026</v>
          </cell>
          <cell r="Z1200" t="str">
            <v/>
          </cell>
          <cell r="AA1200" t="str">
            <v>Sompop Singhatiraj</v>
          </cell>
          <cell r="AB1200" t="str">
            <v>30-Jul-2026</v>
          </cell>
          <cell r="AC1200" t="str">
            <v>12-Aug-2026 10:56:27</v>
          </cell>
          <cell r="AD1200" t="str">
            <v>Pornlert Wanaphattharaphan</v>
          </cell>
          <cell r="AE1200" t="str">
            <v>31-Jul-2026</v>
          </cell>
          <cell r="AF1200" t="str">
            <v>12-Aug-2026 12:36:04</v>
          </cell>
          <cell r="AG1200" t="str">
            <v>AWC-C</v>
          </cell>
          <cell r="AH1200" t="str">
            <v>Approved with Comment (Proceed to Rev.C)</v>
          </cell>
          <cell r="AI1200" t="str">
            <v>Jumpol Sudjitjul</v>
          </cell>
          <cell r="AJ1200" t="str">
            <v>03-Aug-2026</v>
          </cell>
          <cell r="AK1200" t="str">
            <v>13-Aug-2026 13:07:27</v>
          </cell>
          <cell r="AL1200" t="str">
            <v>13-Aug-2026 07:04:31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MM-ZTK-1F-ZWP23-STR-CAL-2021</v>
          </cell>
          <cell r="C1201" t="str">
            <v>ZWP23 JACKET PILE HANDLING AND STICK-UP ANALYSIS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B - Engineering Doc</v>
          </cell>
          <cell r="I1201" t="str">
            <v>ZWP23</v>
          </cell>
          <cell r="J1201" t="str">
            <v/>
          </cell>
          <cell r="K1201" t="str">
            <v/>
          </cell>
          <cell r="L1201" t="str">
            <v>STR</v>
          </cell>
          <cell r="M1201" t="str">
            <v>Structural</v>
          </cell>
          <cell r="N1201" t="str">
            <v>CAL</v>
          </cell>
          <cell r="O1201" t="str">
            <v>Calculation Note, Calculation Report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16-Jul-2026 18:46:27</v>
          </cell>
          <cell r="V1201" t="str">
            <v>wisuda.c@jutal.com</v>
          </cell>
          <cell r="W1201" t="str">
            <v>16-Jul-2026 20:56:45</v>
          </cell>
          <cell r="X1201" t="str">
            <v>Jumpol Sudjitjul</v>
          </cell>
          <cell r="Y1201" t="str">
            <v>24-Jul-2026</v>
          </cell>
          <cell r="Z1201" t="str">
            <v/>
          </cell>
          <cell r="AA1201" t="str">
            <v>Sompop Singhatiraj</v>
          </cell>
          <cell r="AB1201" t="str">
            <v>30-Jul-2026</v>
          </cell>
          <cell r="AC1201" t="str">
            <v>12-Aug-2026 13:34:36</v>
          </cell>
          <cell r="AD1201" t="str">
            <v>Pornlert Wanaphattharaphan</v>
          </cell>
          <cell r="AE1201" t="str">
            <v>31-Jul-2026</v>
          </cell>
          <cell r="AF1201" t="str">
            <v>12-Aug-2026 17:02:57</v>
          </cell>
          <cell r="AG1201" t="str">
            <v>AWC-C</v>
          </cell>
          <cell r="AH1201" t="str">
            <v>Approved with Comment (Proceed to Rev.C)</v>
          </cell>
          <cell r="AI1201" t="str">
            <v>Jumpol Sudjitjul</v>
          </cell>
          <cell r="AJ1201" t="str">
            <v>03-Aug-2026</v>
          </cell>
          <cell r="AK1201" t="str">
            <v>13-Aug-2026 13:07:42</v>
          </cell>
          <cell r="AL1201" t="str">
            <v>13-Aug-2026 07:06:00</v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MM-ZTK-1F-ZWP23-STR-CAL-2022</v>
          </cell>
          <cell r="C1202" t="str">
            <v>ZWP23 PILE DRIVEABILITY AND PILE FATIGUE ANALYSIS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B - Engineering Doc</v>
          </cell>
          <cell r="I1202" t="str">
            <v>ZWP23</v>
          </cell>
          <cell r="J1202" t="str">
            <v/>
          </cell>
          <cell r="K1202" t="str">
            <v/>
          </cell>
          <cell r="L1202" t="str">
            <v>STR</v>
          </cell>
          <cell r="M1202" t="str">
            <v>Structural</v>
          </cell>
          <cell r="N1202" t="str">
            <v>CAL</v>
          </cell>
          <cell r="O1202" t="str">
            <v>Calculation Note, Calculation Report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13-Jun-2026 09:17:50</v>
          </cell>
          <cell r="V1202" t="str">
            <v>wisuda.c@jutal.com</v>
          </cell>
          <cell r="W1202" t="str">
            <v>13-Jun-2026 09:42:35</v>
          </cell>
          <cell r="X1202" t="str">
            <v>Jumpol Sudjitjul</v>
          </cell>
          <cell r="Y1202" t="str">
            <v>19-Jun-2026</v>
          </cell>
          <cell r="Z1202" t="str">
            <v>19-Jun-2026 01:46:01</v>
          </cell>
          <cell r="AA1202" t="str">
            <v>Sompop Singhatiraj</v>
          </cell>
          <cell r="AB1202" t="str">
            <v>23-Jun-2026</v>
          </cell>
          <cell r="AC1202" t="str">
            <v>26-Jun-2026 12:35:36</v>
          </cell>
          <cell r="AD1202" t="str">
            <v>Pornlert Wanaphattharaphan</v>
          </cell>
          <cell r="AE1202" t="str">
            <v>24-Jun-2026</v>
          </cell>
          <cell r="AF1202" t="str">
            <v>28-Jun-2026 10:39:27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  <cell r="AJ1202" t="str">
            <v>25-Jun-2026</v>
          </cell>
          <cell r="AK1202" t="str">
            <v>29-Jun-2026 21:05:48</v>
          </cell>
          <cell r="AL1202" t="str">
            <v>29-Jun-2026 14:34:21</v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MM-ZTK-1F-ZWP23-STR-CAL-2023</v>
          </cell>
          <cell r="C1203" t="str">
            <v>ZWP23 JACKET PILE CLUSTER FEA REPORT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B - Engineering Doc</v>
          </cell>
          <cell r="I1203" t="str">
            <v>ZWP23</v>
          </cell>
          <cell r="J1203" t="str">
            <v/>
          </cell>
          <cell r="K1203" t="str">
            <v/>
          </cell>
          <cell r="L1203" t="str">
            <v>STR</v>
          </cell>
          <cell r="M1203" t="str">
            <v>Structural</v>
          </cell>
          <cell r="N1203" t="str">
            <v>CAL</v>
          </cell>
          <cell r="O1203" t="str">
            <v>Calculation Note, Calculation Report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14-Aug-2026 16:18:15</v>
          </cell>
          <cell r="V1203" t="str">
            <v>wisuda.c@jutal.com</v>
          </cell>
          <cell r="W1203" t="str">
            <v>14-Aug-2026 16:55:32</v>
          </cell>
          <cell r="X1203" t="str">
            <v>Jumpol Sudjitjul</v>
          </cell>
          <cell r="Y1203" t="str">
            <v>21-Aug-2026</v>
          </cell>
          <cell r="Z1203" t="str">
            <v/>
          </cell>
          <cell r="AA1203" t="str">
            <v>Sompop Singhatiraj</v>
          </cell>
          <cell r="AB1203" t="str">
            <v>25-Aug-2026</v>
          </cell>
          <cell r="AC1203" t="str">
            <v>26-Aug-2026 16:05:37</v>
          </cell>
          <cell r="AD1203" t="str">
            <v>Pornlert Wanaphattharaphan</v>
          </cell>
          <cell r="AE1203" t="str">
            <v>26-Aug-2026</v>
          </cell>
          <cell r="AF1203" t="str">
            <v>27-Aug-2026 22:24:59</v>
          </cell>
          <cell r="AG1203" t="str">
            <v>AWC-C</v>
          </cell>
          <cell r="AH1203" t="str">
            <v>Approved with Comment (Proceed to Rev.C)</v>
          </cell>
          <cell r="AI1203" t="str">
            <v>Jumpol Sudjitjul</v>
          </cell>
          <cell r="AJ1203" t="str">
            <v>27-Aug-2026</v>
          </cell>
          <cell r="AK1203" t="str">
            <v>28-Aug-2026 11:07:39</v>
          </cell>
          <cell r="AL1203" t="str">
            <v>28-Aug-2026 04:44:47</v>
          </cell>
          <cell r="AM1203" t="str">
            <v>0</v>
          </cell>
          <cell r="AP1203" t="str">
            <v>Approver</v>
          </cell>
          <cell r="AQ1203" t="str">
            <v>Locate</v>
          </cell>
        </row>
        <row r="1204">
          <cell r="B1204" t="str">
            <v>MM-ZTK-1F-ZWP23-STR-CAL-2024</v>
          </cell>
          <cell r="C1204" t="str">
            <v>ZWP23 PILE GROUP EFFECT ANALYSIS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B - Engineering Doc</v>
          </cell>
          <cell r="I1204" t="str">
            <v>ZWP23</v>
          </cell>
          <cell r="J1204" t="str">
            <v/>
          </cell>
          <cell r="K1204" t="str">
            <v/>
          </cell>
          <cell r="L1204" t="str">
            <v>STR</v>
          </cell>
          <cell r="M1204" t="str">
            <v>Structural</v>
          </cell>
          <cell r="N1204" t="str">
            <v>CAL</v>
          </cell>
          <cell r="O1204" t="str">
            <v>Calculation Note, Calculation Report</v>
          </cell>
          <cell r="P1204" t="str">
            <v>0</v>
          </cell>
          <cell r="Q1204" t="str">
            <v>Submitted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27-Jun-2026 19:02:22</v>
          </cell>
          <cell r="V1204" t="str">
            <v>wisuda.c@jutal.com</v>
          </cell>
          <cell r="W1204" t="str">
            <v>27-Jun-2026 19:10:43</v>
          </cell>
          <cell r="X1204" t="str">
            <v>Jumpol Sudjitjul</v>
          </cell>
          <cell r="Y1204" t="str">
            <v>06-Jul-2026</v>
          </cell>
          <cell r="Z1204" t="str">
            <v>29-Jun-2026 16:14:45</v>
          </cell>
          <cell r="AA1204" t="str">
            <v>Sompop Singhatiraj</v>
          </cell>
          <cell r="AB1204" t="str">
            <v>08-Jul-2026</v>
          </cell>
          <cell r="AC1204" t="str">
            <v>02-Jul-2026 11:38:18</v>
          </cell>
          <cell r="AD1204" t="str">
            <v>Pornlert Wanaphattharaphan</v>
          </cell>
          <cell r="AE1204" t="str">
            <v>09-Jul-2026</v>
          </cell>
          <cell r="AF1204" t="str">
            <v>04-Jul-2026 22:21:08</v>
          </cell>
          <cell r="AG1204" t="str">
            <v>AWC-C</v>
          </cell>
          <cell r="AH1204" t="str">
            <v>Approved with Comment (Proceed to Rev.C)</v>
          </cell>
          <cell r="AI1204" t="str">
            <v>Jumpol Sudjitjul</v>
          </cell>
          <cell r="AJ1204" t="str">
            <v>10-Jul-2026</v>
          </cell>
          <cell r="AK1204" t="str">
            <v>05-Jul-2026 10:46:27</v>
          </cell>
          <cell r="AL1204" t="str">
            <v>05-Jul-2026 04:46:45</v>
          </cell>
          <cell r="AM1204" t="str">
            <v>0</v>
          </cell>
          <cell r="AP1204" t="str">
            <v>Approver</v>
          </cell>
          <cell r="AQ1204" t="str">
            <v>Locate</v>
          </cell>
        </row>
        <row r="1205">
          <cell r="B1205" t="str">
            <v>MM-ZTK-1F-ZWP23-STR-CAL-2025</v>
          </cell>
          <cell r="C1205" t="str">
            <v>ZWP23 MUDMAT FEA ANALYSIS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B - Engineering Doc</v>
          </cell>
          <cell r="I1205" t="str">
            <v>ZWP23</v>
          </cell>
          <cell r="J1205" t="str">
            <v/>
          </cell>
          <cell r="K1205" t="str">
            <v/>
          </cell>
          <cell r="L1205" t="str">
            <v>STR</v>
          </cell>
          <cell r="M1205" t="str">
            <v>Structural</v>
          </cell>
          <cell r="N1205" t="str">
            <v>CAL</v>
          </cell>
          <cell r="O1205" t="str">
            <v>Calculation Note, Calculation Report</v>
          </cell>
          <cell r="P1205" t="str">
            <v>0</v>
          </cell>
          <cell r="Q1205" t="str">
            <v>Submitted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17-Aug-2026 14:28:49</v>
          </cell>
          <cell r="V1205" t="str">
            <v>wisuda.c@jutal.com</v>
          </cell>
          <cell r="W1205" t="str">
            <v>17-Aug-2026 15:49:42</v>
          </cell>
          <cell r="X1205" t="str">
            <v>Jumpol Sudjitjul</v>
          </cell>
          <cell r="Y1205" t="str">
            <v>24-Aug-2026</v>
          </cell>
          <cell r="Z1205" t="str">
            <v/>
          </cell>
          <cell r="AA1205" t="str">
            <v>Sompop Singhatiraj</v>
          </cell>
          <cell r="AB1205" t="str">
            <v>26-Aug-2026</v>
          </cell>
          <cell r="AC1205" t="str">
            <v>26-Aug-2026 16:08:32</v>
          </cell>
          <cell r="AD1205" t="str">
            <v>Pornlert Wanaphattharaphan</v>
          </cell>
          <cell r="AE1205" t="str">
            <v>27-Aug-2026</v>
          </cell>
          <cell r="AF1205" t="str">
            <v>29-Aug-2026 22:56:20</v>
          </cell>
          <cell r="AG1205" t="str">
            <v>AWC-C</v>
          </cell>
          <cell r="AH1205" t="str">
            <v>Approved with Comment (Proceed to Rev.C)</v>
          </cell>
          <cell r="AI1205" t="str">
            <v>Jumpol Sudjitjul</v>
          </cell>
          <cell r="AJ1205" t="str">
            <v>28-Aug-2026</v>
          </cell>
          <cell r="AK1205" t="str">
            <v>30-Aug-2026 16:56:53</v>
          </cell>
          <cell r="AL1205" t="str">
            <v>30-Aug-2026 10:55:11</v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MM-ZTK-1F-ZWP23-STR-CAL-2031</v>
          </cell>
          <cell r="C1206" t="str">
            <v>ZWP23 TOPSIDES AND JACKET SEISMIC ANALYSIS REPORT (EXTREME LEVEL EARTHQUAKE - ELE)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B - Engineering Doc</v>
          </cell>
          <cell r="I1206" t="str">
            <v>ZWP23</v>
          </cell>
          <cell r="J1206" t="str">
            <v/>
          </cell>
          <cell r="K1206" t="str">
            <v/>
          </cell>
          <cell r="L1206" t="str">
            <v>STR</v>
          </cell>
          <cell r="M1206" t="str">
            <v>Structural</v>
          </cell>
          <cell r="N1206" t="str">
            <v>CAL</v>
          </cell>
          <cell r="O1206" t="str">
            <v>Calculation Note, Calculation Report</v>
          </cell>
          <cell r="P1206" t="str">
            <v>0</v>
          </cell>
          <cell r="Q1206" t="str">
            <v>Submitted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08-Jun-2026 09:23:24</v>
          </cell>
          <cell r="V1206" t="str">
            <v>wisuda.c@jutal.com</v>
          </cell>
          <cell r="W1206" t="str">
            <v>08-Jun-2026 14:35:17</v>
          </cell>
          <cell r="X1206" t="str">
            <v>Jumpol Sudjitjul</v>
          </cell>
          <cell r="Y1206" t="str">
            <v>15-Jun-2026</v>
          </cell>
          <cell r="Z1206" t="str">
            <v/>
          </cell>
          <cell r="AA1206" t="str">
            <v>Sompop Singhatiraj</v>
          </cell>
          <cell r="AB1206" t="str">
            <v>17-Jun-2026</v>
          </cell>
          <cell r="AC1206" t="str">
            <v>19-Jun-2026 19:31:32</v>
          </cell>
          <cell r="AD1206" t="str">
            <v>Pornlert Wanaphattharaphan</v>
          </cell>
          <cell r="AE1206" t="str">
            <v>18-Jun-2026</v>
          </cell>
          <cell r="AF1206" t="str">
            <v>20-Jun-2026 21:18:56</v>
          </cell>
          <cell r="AG1206" t="str">
            <v>AWC</v>
          </cell>
          <cell r="AH1206" t="str">
            <v>Approved with Comment</v>
          </cell>
          <cell r="AI1206" t="str">
            <v>Jumpol Sudjitjul</v>
          </cell>
          <cell r="AJ1206" t="str">
            <v>19-Jun-2026</v>
          </cell>
          <cell r="AK1206" t="str">
            <v>22-Jun-2026 12:58:41</v>
          </cell>
          <cell r="AL1206" t="str">
            <v>22-Jun-2026 06:59:09</v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MM-ZTK-1F-ZWP23-STR-CAL-2032</v>
          </cell>
          <cell r="C1207" t="str">
            <v>ZWP23 TOPSIDES AND JACKET SEISMIC ANALYSIS REPORT(ABNORMAL LEVEL EARTHQUAKE-ALE)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B - Engineering Doc</v>
          </cell>
          <cell r="I1207" t="str">
            <v>ZWP23</v>
          </cell>
          <cell r="J1207" t="str">
            <v/>
          </cell>
          <cell r="K1207" t="str">
            <v/>
          </cell>
          <cell r="L1207" t="str">
            <v>STR</v>
          </cell>
          <cell r="M1207" t="str">
            <v>Structural</v>
          </cell>
          <cell r="N1207" t="str">
            <v>CAL</v>
          </cell>
          <cell r="O1207" t="str">
            <v>Calculation Note, Calculation Report</v>
          </cell>
          <cell r="P1207" t="str">
            <v>0</v>
          </cell>
          <cell r="Q1207" t="str">
            <v>Submitted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08-Jun-2026 18:37:15</v>
          </cell>
          <cell r="V1207" t="str">
            <v>wisuda.c@jutal.com</v>
          </cell>
          <cell r="W1207" t="str">
            <v>09-Jun-2026 08:54:05</v>
          </cell>
          <cell r="X1207" t="str">
            <v>Jumpol Sudjitjul</v>
          </cell>
          <cell r="Y1207" t="str">
            <v>16-Jun-2026</v>
          </cell>
          <cell r="Z1207" t="str">
            <v/>
          </cell>
          <cell r="AA1207" t="str">
            <v>Sompop Singhatiraj</v>
          </cell>
          <cell r="AB1207" t="str">
            <v>18-Jun-2026</v>
          </cell>
          <cell r="AC1207" t="str">
            <v>21-Jun-2026 14:21:23</v>
          </cell>
          <cell r="AD1207" t="str">
            <v>Pornlert Wanaphattharaphan</v>
          </cell>
          <cell r="AE1207" t="str">
            <v>19-Jun-2026</v>
          </cell>
          <cell r="AF1207" t="str">
            <v>22-Jun-2026 14:08:16</v>
          </cell>
          <cell r="AG1207" t="str">
            <v>AWC</v>
          </cell>
          <cell r="AH1207" t="str">
            <v>Approved with Comment</v>
          </cell>
          <cell r="AI1207" t="str">
            <v>Jumpol Sudjitjul</v>
          </cell>
          <cell r="AJ1207" t="str">
            <v>22-Jun-2026</v>
          </cell>
          <cell r="AK1207" t="str">
            <v>22-Jun-2026 14:26:03</v>
          </cell>
          <cell r="AL1207" t="str">
            <v>22-Jun-2026 07:50:50</v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MM-ZTK-1F-ZWP23-STR-CAL-2041</v>
          </cell>
          <cell r="C1208" t="str">
            <v>ZWP23 JACKET PUSHOVER ANALYSIS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B - Engineering Doc</v>
          </cell>
          <cell r="I1208" t="str">
            <v>ZWP23</v>
          </cell>
          <cell r="J1208" t="str">
            <v/>
          </cell>
          <cell r="K1208" t="str">
            <v/>
          </cell>
          <cell r="L1208" t="str">
            <v>STR</v>
          </cell>
          <cell r="M1208" t="str">
            <v>Structural</v>
          </cell>
          <cell r="N1208" t="str">
            <v>CAL</v>
          </cell>
          <cell r="O1208" t="str">
            <v>Calculation Note, Calculation Report</v>
          </cell>
          <cell r="P1208" t="str">
            <v>0</v>
          </cell>
          <cell r="Q1208" t="str">
            <v>Submitted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21-Jun-2026 22:39:48</v>
          </cell>
          <cell r="V1208" t="str">
            <v>wisuda.c@jutal.com</v>
          </cell>
          <cell r="W1208" t="str">
            <v>22-Jun-2026 13:57:36</v>
          </cell>
          <cell r="X1208" t="str">
            <v>Jumpol Sudjitjul</v>
          </cell>
          <cell r="Y1208" t="str">
            <v>29-Jun-2026</v>
          </cell>
          <cell r="Z1208" t="str">
            <v/>
          </cell>
          <cell r="AA1208" t="str">
            <v>Sompop Singhatiraj</v>
          </cell>
          <cell r="AB1208" t="str">
            <v>01-Jul-2026</v>
          </cell>
          <cell r="AC1208" t="str">
            <v>30-Jun-2026 12:54:38</v>
          </cell>
          <cell r="AD1208" t="str">
            <v>Pornlert Wanaphattharaphan</v>
          </cell>
          <cell r="AE1208" t="str">
            <v>02-Jul-2026</v>
          </cell>
          <cell r="AF1208" t="str">
            <v>02-Jul-2026 00:20:36</v>
          </cell>
          <cell r="AG1208" t="str">
            <v>AWC</v>
          </cell>
          <cell r="AH1208" t="str">
            <v>Approved with Comment</v>
          </cell>
          <cell r="AI1208" t="str">
            <v>Jumpol Sudjitjul</v>
          </cell>
          <cell r="AJ1208" t="str">
            <v>03-Jul-2026</v>
          </cell>
          <cell r="AK1208" t="str">
            <v>02-Jul-2026 09:59:23</v>
          </cell>
          <cell r="AL1208" t="str">
            <v>02-Jul-2026 03:43:58</v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MM-ZTK-1F-ZWP23-STR-CAL-2050</v>
          </cell>
          <cell r="C1209" t="str">
            <v>ZWP23 JACKET CONSTRUCTION MODEL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B - Engineering Doc</v>
          </cell>
          <cell r="I1209" t="str">
            <v>ZWP23</v>
          </cell>
          <cell r="J1209" t="str">
            <v/>
          </cell>
          <cell r="K1209" t="str">
            <v/>
          </cell>
          <cell r="L1209" t="str">
            <v>STR</v>
          </cell>
          <cell r="M1209" t="str">
            <v>Structural</v>
          </cell>
          <cell r="N1209" t="str">
            <v>CAL</v>
          </cell>
          <cell r="O1209" t="str">
            <v>Calculation Note, Calculation Report</v>
          </cell>
          <cell r="P1209" t="str">
            <v>0</v>
          </cell>
          <cell r="Q1209" t="str">
            <v>Submitted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11-May-2026 12:14:36</v>
          </cell>
          <cell r="V1209" t="str">
            <v>wisuda.c@jutal.com</v>
          </cell>
          <cell r="W1209" t="str">
            <v>11-May-2026 13:09:57</v>
          </cell>
          <cell r="X1209" t="str">
            <v>Jumpol Sudjitjul</v>
          </cell>
          <cell r="Y1209" t="str">
            <v>18-May-2026</v>
          </cell>
          <cell r="Z1209" t="str">
            <v>25-May-2026 13:34:24</v>
          </cell>
          <cell r="AA1209" t="str">
            <v>Sompop Singhatiraj</v>
          </cell>
          <cell r="AB1209" t="str">
            <v>20-May-2026</v>
          </cell>
          <cell r="AC1209" t="str">
            <v>25-May-2026 16:52:47</v>
          </cell>
          <cell r="AD1209" t="str">
            <v>Pornlert Wanaphattharaphan</v>
          </cell>
          <cell r="AE1209" t="str">
            <v>21-May-2026</v>
          </cell>
          <cell r="AF1209" t="str">
            <v>25-May-2026 20:33:16</v>
          </cell>
          <cell r="AG1209" t="str">
            <v>AWC</v>
          </cell>
          <cell r="AH1209" t="str">
            <v>Approved with Comment</v>
          </cell>
          <cell r="AI1209" t="str">
            <v>Jumpol Sudjitjul</v>
          </cell>
          <cell r="AJ1209" t="str">
            <v>22-May-2026</v>
          </cell>
          <cell r="AK1209" t="str">
            <v>25-May-2026 21:06:45</v>
          </cell>
          <cell r="AL1209" t="str">
            <v>25-May-2026 14:39:06</v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MM-ZTK-1F-ZWP23-STR-DWG-2100</v>
          </cell>
          <cell r="C1210" t="str">
            <v>ZWP23 JACKET - VERTICAL FRAMING ROW 'A'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ZWP23</v>
          </cell>
          <cell r="J1210" t="str">
            <v/>
          </cell>
          <cell r="K1210" t="str">
            <v/>
          </cell>
          <cell r="L1210" t="str">
            <v>STR</v>
          </cell>
          <cell r="M1210" t="str">
            <v>Structural</v>
          </cell>
          <cell r="N1210" t="str">
            <v>DWG</v>
          </cell>
          <cell r="O1210" t="str">
            <v>General Drawing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21-Apr-2026 10:39:33</v>
          </cell>
          <cell r="V1210" t="str">
            <v>wisuda.c@jutal.com</v>
          </cell>
          <cell r="W1210" t="str">
            <v>21-Apr-2026 14:41:55</v>
          </cell>
          <cell r="X1210" t="str">
            <v>Jumpol Sudjitjul</v>
          </cell>
          <cell r="Y1210" t="str">
            <v>28-Apr-2026</v>
          </cell>
          <cell r="Z1210" t="str">
            <v/>
          </cell>
          <cell r="AA1210" t="str">
            <v>Sompop Singhatiraj</v>
          </cell>
          <cell r="AB1210" t="str">
            <v>30-Apr-2026</v>
          </cell>
          <cell r="AC1210" t="str">
            <v>23-Apr-2026 09:28:46</v>
          </cell>
          <cell r="AD1210" t="str">
            <v>Pornlert Wanaphattharaphan</v>
          </cell>
          <cell r="AE1210" t="str">
            <v>05-May-2026</v>
          </cell>
          <cell r="AF1210" t="str">
            <v>24-Apr-2026 00:40:43</v>
          </cell>
          <cell r="AG1210" t="str">
            <v>AWC</v>
          </cell>
          <cell r="AH1210" t="str">
            <v>Approved with Comment</v>
          </cell>
          <cell r="AI1210" t="str">
            <v>Jumpol Sudjitjul</v>
          </cell>
          <cell r="AJ1210" t="str">
            <v>06-May-2026</v>
          </cell>
          <cell r="AK1210" t="str">
            <v>24-Apr-2026 09:37:22</v>
          </cell>
          <cell r="AL1210" t="str">
            <v>24-Apr-2026 06:17:51</v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MM-ZTK-1F-ZWP23-STR-DWG-2101</v>
          </cell>
          <cell r="C1211" t="str">
            <v>ZWP23 JACKET - VERTICAL FRAMING ROW 'B'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C - Engineering Dwg</v>
          </cell>
          <cell r="I1211" t="str">
            <v>ZWP23</v>
          </cell>
          <cell r="J1211" t="str">
            <v/>
          </cell>
          <cell r="K1211" t="str">
            <v/>
          </cell>
          <cell r="L1211" t="str">
            <v>STR</v>
          </cell>
          <cell r="M1211" t="str">
            <v>Structural</v>
          </cell>
          <cell r="N1211" t="str">
            <v>DWG</v>
          </cell>
          <cell r="O1211" t="str">
            <v>General Drawing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21-Apr-2026 10:40:02</v>
          </cell>
          <cell r="V1211" t="str">
            <v>wisuda.c@jutal.com</v>
          </cell>
          <cell r="W1211" t="str">
            <v>21-Apr-2026 14:42:12</v>
          </cell>
          <cell r="X1211" t="str">
            <v>Jumpol Sudjitjul</v>
          </cell>
          <cell r="Y1211" t="str">
            <v>28-Apr-2026</v>
          </cell>
          <cell r="Z1211" t="str">
            <v/>
          </cell>
          <cell r="AA1211" t="str">
            <v>Sompop Singhatiraj</v>
          </cell>
          <cell r="AB1211" t="str">
            <v>30-Apr-2026</v>
          </cell>
          <cell r="AC1211" t="str">
            <v>23-Apr-2026 11:20:31</v>
          </cell>
          <cell r="AD1211" t="str">
            <v>Pornlert Wanaphattharaphan</v>
          </cell>
          <cell r="AE1211" t="str">
            <v>05-May-2026</v>
          </cell>
          <cell r="AF1211" t="str">
            <v>24-Apr-2026 00:01:16</v>
          </cell>
          <cell r="AG1211" t="str">
            <v>AWC</v>
          </cell>
          <cell r="AH1211" t="str">
            <v>Approved with Comment</v>
          </cell>
          <cell r="AI1211" t="str">
            <v>Jumpol Sudjitjul</v>
          </cell>
          <cell r="AJ1211" t="str">
            <v>06-May-2026</v>
          </cell>
          <cell r="AK1211" t="str">
            <v>24-Apr-2026 09:37:57</v>
          </cell>
          <cell r="AL1211" t="str">
            <v>24-Apr-2026 06:19:15</v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MM-ZTK-1F-ZWP23-STR-DWG-2102</v>
          </cell>
          <cell r="C1212" t="str">
            <v>ZWP23 JACKET - VERTICAL FRAMING ROW '1' &amp; '1.1'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C - Engineering Dwg</v>
          </cell>
          <cell r="I1212" t="str">
            <v>ZWP23</v>
          </cell>
          <cell r="J1212" t="str">
            <v/>
          </cell>
          <cell r="K1212" t="str">
            <v/>
          </cell>
          <cell r="L1212" t="str">
            <v>STR</v>
          </cell>
          <cell r="M1212" t="str">
            <v>Structural</v>
          </cell>
          <cell r="N1212" t="str">
            <v>DWG</v>
          </cell>
          <cell r="O1212" t="str">
            <v>General Drawing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21-Apr-2026 10:40:29</v>
          </cell>
          <cell r="V1212" t="str">
            <v>wisuda.c@jutal.com</v>
          </cell>
          <cell r="W1212" t="str">
            <v>21-Apr-2026 14:42:26</v>
          </cell>
          <cell r="X1212" t="str">
            <v>Jumpol Sudjitjul</v>
          </cell>
          <cell r="Y1212" t="str">
            <v>28-Apr-2026</v>
          </cell>
          <cell r="Z1212" t="str">
            <v/>
          </cell>
          <cell r="AA1212" t="str">
            <v>Sompop Singhatiraj</v>
          </cell>
          <cell r="AB1212" t="str">
            <v>30-Apr-2026</v>
          </cell>
          <cell r="AC1212" t="str">
            <v>23-Apr-2026 11:04:34</v>
          </cell>
          <cell r="AD1212" t="str">
            <v>Pornlert Wanaphattharaphan</v>
          </cell>
          <cell r="AE1212" t="str">
            <v>05-May-2026</v>
          </cell>
          <cell r="AF1212" t="str">
            <v>24-Apr-2026 00:35:55</v>
          </cell>
          <cell r="AG1212" t="str">
            <v>AWC</v>
          </cell>
          <cell r="AH1212" t="str">
            <v>Approved with Comment</v>
          </cell>
          <cell r="AI1212" t="str">
            <v>Jumpol Sudjitjul</v>
          </cell>
          <cell r="AJ1212" t="str">
            <v>06-May-2026</v>
          </cell>
          <cell r="AK1212" t="str">
            <v>24-Apr-2026 09:11:56</v>
          </cell>
          <cell r="AL1212" t="str">
            <v>24-Apr-2026 03:09:02</v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MM-ZTK-1F-ZWP23-STR-DWG-2103</v>
          </cell>
          <cell r="C1213" t="str">
            <v>ZWP23 JACKET - VERTICAL FRAMING ROW '2'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C - Engineering Dwg</v>
          </cell>
          <cell r="I1213" t="str">
            <v>ZWP23</v>
          </cell>
          <cell r="J1213" t="str">
            <v/>
          </cell>
          <cell r="K1213" t="str">
            <v/>
          </cell>
          <cell r="L1213" t="str">
            <v>STR</v>
          </cell>
          <cell r="M1213" t="str">
            <v>Structural</v>
          </cell>
          <cell r="N1213" t="str">
            <v>DWG</v>
          </cell>
          <cell r="O1213" t="str">
            <v>General Drawing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21-Apr-2026 10:40:57</v>
          </cell>
          <cell r="V1213" t="str">
            <v>wisuda.c@jutal.com</v>
          </cell>
          <cell r="W1213" t="str">
            <v>21-Apr-2026 14:42:38</v>
          </cell>
          <cell r="X1213" t="str">
            <v>Jumpol Sudjitjul</v>
          </cell>
          <cell r="Y1213" t="str">
            <v>28-Apr-2026</v>
          </cell>
          <cell r="Z1213" t="str">
            <v/>
          </cell>
          <cell r="AA1213" t="str">
            <v>Sompop Singhatiraj</v>
          </cell>
          <cell r="AB1213" t="str">
            <v>30-Apr-2026</v>
          </cell>
          <cell r="AC1213" t="str">
            <v>23-Apr-2026 12:28:29</v>
          </cell>
          <cell r="AD1213" t="str">
            <v>Pornlert Wanaphattharaphan</v>
          </cell>
          <cell r="AE1213" t="str">
            <v>05-May-2026</v>
          </cell>
          <cell r="AF1213" t="str">
            <v>23-Apr-2026 23:47:42</v>
          </cell>
          <cell r="AG1213" t="str">
            <v>AWC</v>
          </cell>
          <cell r="AH1213" t="str">
            <v>Approved with Comment</v>
          </cell>
          <cell r="AI1213" t="str">
            <v>Jumpol Sudjitjul</v>
          </cell>
          <cell r="AJ1213" t="str">
            <v>06-May-2026</v>
          </cell>
          <cell r="AK1213" t="str">
            <v>24-Apr-2026 09:38:40</v>
          </cell>
          <cell r="AL1213" t="str">
            <v>24-Apr-2026 06:20:41</v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MM-ZTK-1F-ZWP23-STR-DWG-2104</v>
          </cell>
          <cell r="C1214" t="str">
            <v>ZWP23 JACKET - VERTICAL FRAMING LAUNCH TRUSS ROW 'AA'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C - Engineering Dwg</v>
          </cell>
          <cell r="I1214" t="str">
            <v>ZWP23</v>
          </cell>
          <cell r="J1214" t="str">
            <v/>
          </cell>
          <cell r="K1214" t="str">
            <v/>
          </cell>
          <cell r="L1214" t="str">
            <v>STR</v>
          </cell>
          <cell r="M1214" t="str">
            <v>Structural</v>
          </cell>
          <cell r="N1214" t="str">
            <v>DWG</v>
          </cell>
          <cell r="O1214" t="str">
            <v>General Drawing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21-Apr-2026 14:04:04</v>
          </cell>
          <cell r="V1214" t="str">
            <v>wisuda.c@jutal.com</v>
          </cell>
          <cell r="W1214" t="str">
            <v>21-Apr-2026 14:44:29</v>
          </cell>
          <cell r="X1214" t="str">
            <v>Jumpol Sudjitjul</v>
          </cell>
          <cell r="Y1214" t="str">
            <v>28-Apr-2026</v>
          </cell>
          <cell r="Z1214" t="str">
            <v/>
          </cell>
          <cell r="AA1214" t="str">
            <v>Sompop Singhatiraj</v>
          </cell>
          <cell r="AB1214" t="str">
            <v>30-Apr-2026</v>
          </cell>
          <cell r="AC1214" t="str">
            <v>23-Apr-2026 12:29:42</v>
          </cell>
          <cell r="AD1214" t="str">
            <v>Pornlert Wanaphattharaphan</v>
          </cell>
          <cell r="AE1214" t="str">
            <v>05-May-2026</v>
          </cell>
          <cell r="AF1214" t="str">
            <v>23-Apr-2026 23:45:25</v>
          </cell>
          <cell r="AG1214" t="str">
            <v>AWC</v>
          </cell>
          <cell r="AH1214" t="str">
            <v>Approved with Comment</v>
          </cell>
          <cell r="AI1214" t="str">
            <v>Jumpol Sudjitjul</v>
          </cell>
          <cell r="AJ1214" t="str">
            <v>06-May-2026</v>
          </cell>
          <cell r="AK1214" t="str">
            <v>24-Apr-2026 09:39:17</v>
          </cell>
          <cell r="AL1214" t="str">
            <v>24-Apr-2026 06:24:48</v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MM-ZTK-1F-ZWP23-STR-DWG-2105</v>
          </cell>
          <cell r="C1215" t="str">
            <v>ZWP23 JACKET - VERTICAL FRAMING LAUNCH TRUSS ROW 'BB'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C - Engineering Dwg</v>
          </cell>
          <cell r="I1215" t="str">
            <v>ZWP23</v>
          </cell>
          <cell r="J1215" t="str">
            <v/>
          </cell>
          <cell r="K1215" t="str">
            <v/>
          </cell>
          <cell r="L1215" t="str">
            <v>STR</v>
          </cell>
          <cell r="M1215" t="str">
            <v>Structural</v>
          </cell>
          <cell r="N1215" t="str">
            <v>DWG</v>
          </cell>
          <cell r="O1215" t="str">
            <v>General Drawing</v>
          </cell>
          <cell r="P1215" t="str">
            <v>0</v>
          </cell>
          <cell r="Q1215" t="str">
            <v>Submitted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21-Apr-2026 12:05:11</v>
          </cell>
          <cell r="V1215" t="str">
            <v>wisuda.c@jutal.com</v>
          </cell>
          <cell r="W1215" t="str">
            <v>21-Apr-2026 14:44:45</v>
          </cell>
          <cell r="X1215" t="str">
            <v>Jumpol Sudjitjul</v>
          </cell>
          <cell r="Y1215" t="str">
            <v>28-Apr-2026</v>
          </cell>
          <cell r="Z1215" t="str">
            <v/>
          </cell>
          <cell r="AA1215" t="str">
            <v>Sompop Singhatiraj</v>
          </cell>
          <cell r="AB1215" t="str">
            <v>30-Apr-2026</v>
          </cell>
          <cell r="AC1215" t="str">
            <v>23-Apr-2026 12:30:50</v>
          </cell>
          <cell r="AD1215" t="str">
            <v>Pornlert Wanaphattharaphan</v>
          </cell>
          <cell r="AE1215" t="str">
            <v>05-May-2026</v>
          </cell>
          <cell r="AF1215" t="str">
            <v>23-Apr-2026 23:45:00</v>
          </cell>
          <cell r="AG1215" t="str">
            <v>AWC</v>
          </cell>
          <cell r="AH1215" t="str">
            <v>Approved with Comment</v>
          </cell>
          <cell r="AI1215" t="str">
            <v>Jumpol Sudjitjul</v>
          </cell>
          <cell r="AJ1215" t="str">
            <v>06-May-2026</v>
          </cell>
          <cell r="AK1215" t="str">
            <v>24-Apr-2026 09:39:54</v>
          </cell>
          <cell r="AL1215" t="str">
            <v>24-Apr-2026 06:27:40</v>
          </cell>
          <cell r="AM1215" t="str">
            <v>0</v>
          </cell>
          <cell r="AP1215" t="str">
            <v>Approver</v>
          </cell>
          <cell r="AQ1215" t="str">
            <v>Locate</v>
          </cell>
        </row>
        <row r="1216">
          <cell r="B1216" t="str">
            <v>MM-ZTK-1F-ZWP23-STR-DWG-2110</v>
          </cell>
          <cell r="C1216" t="str">
            <v>ZWP23 JACKET - HORIZONTAL FRAMING PLAN AT EL(+) 8000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C - Engineering Dwg</v>
          </cell>
          <cell r="I1216" t="str">
            <v>ZWP23</v>
          </cell>
          <cell r="J1216" t="str">
            <v/>
          </cell>
          <cell r="K1216" t="str">
            <v/>
          </cell>
          <cell r="L1216" t="str">
            <v>STR</v>
          </cell>
          <cell r="M1216" t="str">
            <v>Structural</v>
          </cell>
          <cell r="N1216" t="str">
            <v>DWG</v>
          </cell>
          <cell r="O1216" t="str">
            <v>General Drawing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21-Apr-2026 10:41:22</v>
          </cell>
          <cell r="V1216" t="str">
            <v>wisuda.c@jutal.com</v>
          </cell>
          <cell r="W1216" t="str">
            <v>21-Apr-2026 14:45:06</v>
          </cell>
          <cell r="X1216" t="str">
            <v>Jumpol Sudjitjul</v>
          </cell>
          <cell r="Y1216" t="str">
            <v>28-Apr-2026</v>
          </cell>
          <cell r="Z1216" t="str">
            <v/>
          </cell>
          <cell r="AA1216" t="str">
            <v>Sompop Singhatiraj</v>
          </cell>
          <cell r="AB1216" t="str">
            <v>30-Apr-2026</v>
          </cell>
          <cell r="AC1216" t="str">
            <v>23-Apr-2026 13:52:36</v>
          </cell>
          <cell r="AD1216" t="str">
            <v>Pornlert Wanaphattharaphan</v>
          </cell>
          <cell r="AE1216" t="str">
            <v>05-May-2026</v>
          </cell>
          <cell r="AF1216" t="str">
            <v>23-Apr-2026 22:54:58</v>
          </cell>
          <cell r="AG1216" t="str">
            <v>AWC</v>
          </cell>
          <cell r="AH1216" t="str">
            <v>Approved with Comment</v>
          </cell>
          <cell r="AI1216" t="str">
            <v>Jumpol Sudjitjul</v>
          </cell>
          <cell r="AJ1216" t="str">
            <v>06-May-2026</v>
          </cell>
          <cell r="AK1216" t="str">
            <v>24-Apr-2026 09:40:31</v>
          </cell>
          <cell r="AL1216" t="str">
            <v>24-Apr-2026 06:22:07</v>
          </cell>
          <cell r="AM1216" t="str">
            <v>0</v>
          </cell>
          <cell r="AP1216" t="str">
            <v>Approver</v>
          </cell>
          <cell r="AQ1216" t="str">
            <v>Locate</v>
          </cell>
        </row>
        <row r="1217">
          <cell r="B1217" t="str">
            <v>MM-ZTK-1F-ZWP23-STR-DWG-2111</v>
          </cell>
          <cell r="C1217" t="str">
            <v>ZWP23 JACKET - HORIZONTAL FRAMING PLAN AT EL(-) 3000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C - Engineering Dwg</v>
          </cell>
          <cell r="I1217" t="str">
            <v>ZWP23</v>
          </cell>
          <cell r="J1217" t="str">
            <v/>
          </cell>
          <cell r="K1217" t="str">
            <v/>
          </cell>
          <cell r="L1217" t="str">
            <v>STR</v>
          </cell>
          <cell r="M1217" t="str">
            <v>Structural</v>
          </cell>
          <cell r="N1217" t="str">
            <v>DWG</v>
          </cell>
          <cell r="O1217" t="str">
            <v>General Drawing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21-Apr-2026 10:41:47</v>
          </cell>
          <cell r="V1217" t="str">
            <v>wisuda.c@jutal.com</v>
          </cell>
          <cell r="W1217" t="str">
            <v>21-Apr-2026 14:45:19</v>
          </cell>
          <cell r="X1217" t="str">
            <v>Jumpol Sudjitjul</v>
          </cell>
          <cell r="Y1217" t="str">
            <v>28-Apr-2026</v>
          </cell>
          <cell r="Z1217" t="str">
            <v/>
          </cell>
          <cell r="AA1217" t="str">
            <v>Sompop Singhatiraj</v>
          </cell>
          <cell r="AB1217" t="str">
            <v>30-Apr-2026</v>
          </cell>
          <cell r="AC1217" t="str">
            <v>23-Apr-2026 13:55:03</v>
          </cell>
          <cell r="AD1217" t="str">
            <v>Pornlert Wanaphattharaphan</v>
          </cell>
          <cell r="AE1217" t="str">
            <v>05-May-2026</v>
          </cell>
          <cell r="AF1217" t="str">
            <v>23-Apr-2026 23:01:39</v>
          </cell>
          <cell r="AG1217" t="str">
            <v>AWC</v>
          </cell>
          <cell r="AH1217" t="str">
            <v>Approved with Comment</v>
          </cell>
          <cell r="AI1217" t="str">
            <v>Jumpol Sudjitjul</v>
          </cell>
          <cell r="AJ1217" t="str">
            <v>06-May-2026</v>
          </cell>
          <cell r="AK1217" t="str">
            <v>24-Apr-2026 14:18:18</v>
          </cell>
          <cell r="AL1217" t="str">
            <v>24-Apr-2026 07:41:01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MM-ZTK-1F-ZWP23-STR-DWG-2112</v>
          </cell>
          <cell r="C1218" t="str">
            <v>ZWP23 JACKET - HORIZONTAL FRAMING PLAN AT EL(-) 14000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C - Engineering Dwg</v>
          </cell>
          <cell r="I1218" t="str">
            <v>ZWP23</v>
          </cell>
          <cell r="J1218" t="str">
            <v/>
          </cell>
          <cell r="K1218" t="str">
            <v/>
          </cell>
          <cell r="L1218" t="str">
            <v>STR</v>
          </cell>
          <cell r="M1218" t="str">
            <v>Structural</v>
          </cell>
          <cell r="N1218" t="str">
            <v>DWG</v>
          </cell>
          <cell r="O1218" t="str">
            <v>General Drawing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21-Apr-2026 10:42:09</v>
          </cell>
          <cell r="V1218" t="str">
            <v>wisuda.c@jutal.com</v>
          </cell>
          <cell r="W1218" t="str">
            <v>21-Apr-2026 14:47:45</v>
          </cell>
          <cell r="X1218" t="str">
            <v>Jumpol Sudjitjul</v>
          </cell>
          <cell r="Y1218" t="str">
            <v>28-Apr-2026</v>
          </cell>
          <cell r="Z1218" t="str">
            <v/>
          </cell>
          <cell r="AA1218" t="str">
            <v>Sompop Singhatiraj</v>
          </cell>
          <cell r="AB1218" t="str">
            <v>30-Apr-2026</v>
          </cell>
          <cell r="AC1218" t="str">
            <v>23-Apr-2026 14:47:02</v>
          </cell>
          <cell r="AD1218" t="str">
            <v>Pornlert Wanaphattharaphan</v>
          </cell>
          <cell r="AE1218" t="str">
            <v>05-May-2026</v>
          </cell>
          <cell r="AF1218" t="str">
            <v>23-Apr-2026 22:26:18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06-May-2026</v>
          </cell>
          <cell r="AK1218" t="str">
            <v>24-Apr-2026 14:23:04</v>
          </cell>
          <cell r="AL1218" t="str">
            <v>24-Apr-2026 07:43:16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MM-ZTK-1F-ZWP23-STR-DWG-2113</v>
          </cell>
          <cell r="C1219" t="str">
            <v>ZWP23 JACKET - HORIZONTAL FRAMING PLAN AT EL(-) 26000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C - Engineering Dwg</v>
          </cell>
          <cell r="I1219" t="str">
            <v>ZWP23</v>
          </cell>
          <cell r="J1219" t="str">
            <v/>
          </cell>
          <cell r="K1219" t="str">
            <v/>
          </cell>
          <cell r="L1219" t="str">
            <v>STR</v>
          </cell>
          <cell r="M1219" t="str">
            <v>Structural</v>
          </cell>
          <cell r="N1219" t="str">
            <v>DWG</v>
          </cell>
          <cell r="O1219" t="str">
            <v>General Drawing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21-Apr-2026 10:42:35</v>
          </cell>
          <cell r="V1219" t="str">
            <v>wisuda.c@jutal.com</v>
          </cell>
          <cell r="W1219" t="str">
            <v>21-Apr-2026 14:47:57</v>
          </cell>
          <cell r="X1219" t="str">
            <v>Jumpol Sudjitjul</v>
          </cell>
          <cell r="Y1219" t="str">
            <v>28-Apr-2026</v>
          </cell>
          <cell r="Z1219" t="str">
            <v/>
          </cell>
          <cell r="AA1219" t="str">
            <v>Sompop Singhatiraj</v>
          </cell>
          <cell r="AB1219" t="str">
            <v>30-Apr-2026</v>
          </cell>
          <cell r="AC1219" t="str">
            <v>23-Apr-2026 14:46:53</v>
          </cell>
          <cell r="AD1219" t="str">
            <v>Pornlert Wanaphattharaphan</v>
          </cell>
          <cell r="AE1219" t="str">
            <v>05-May-2026</v>
          </cell>
          <cell r="AF1219" t="str">
            <v>23-Apr-2026 22:27:44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06-May-2026</v>
          </cell>
          <cell r="AK1219" t="str">
            <v>24-Apr-2026 14:24:13</v>
          </cell>
          <cell r="AL1219" t="str">
            <v>24-Apr-2026 07:44:39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MM-ZTK-1F-ZWP23-STR-DWG-2114</v>
          </cell>
          <cell r="C1220" t="str">
            <v>ZWP23 JACKET - HORIZONTAL FRAMING PLAN AT EL(-) 38000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C - Engineering Dwg</v>
          </cell>
          <cell r="I1220" t="str">
            <v>ZWP23</v>
          </cell>
          <cell r="J1220" t="str">
            <v/>
          </cell>
          <cell r="K1220" t="str">
            <v/>
          </cell>
          <cell r="L1220" t="str">
            <v>STR</v>
          </cell>
          <cell r="M1220" t="str">
            <v>Structural</v>
          </cell>
          <cell r="N1220" t="str">
            <v>DWG</v>
          </cell>
          <cell r="O1220" t="str">
            <v>General Drawing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21-Apr-2026 10:43:01</v>
          </cell>
          <cell r="V1220" t="str">
            <v>wisuda.c@jutal.com</v>
          </cell>
          <cell r="W1220" t="str">
            <v>21-Apr-2026 14:48:10</v>
          </cell>
          <cell r="X1220" t="str">
            <v>Jumpol Sudjitjul</v>
          </cell>
          <cell r="Y1220" t="str">
            <v>28-Apr-2026</v>
          </cell>
          <cell r="Z1220" t="str">
            <v/>
          </cell>
          <cell r="AA1220" t="str">
            <v>Sompop Singhatiraj</v>
          </cell>
          <cell r="AB1220" t="str">
            <v>30-Apr-2026</v>
          </cell>
          <cell r="AC1220" t="str">
            <v>23-Apr-2026 14:47:58</v>
          </cell>
          <cell r="AD1220" t="str">
            <v>Pornlert Wanaphattharaphan</v>
          </cell>
          <cell r="AE1220" t="str">
            <v>05-May-2026</v>
          </cell>
          <cell r="AF1220" t="str">
            <v>23-Apr-2026 22:22:47</v>
          </cell>
          <cell r="AG1220" t="str">
            <v>AWC</v>
          </cell>
          <cell r="AH1220" t="str">
            <v>Approved with Comment</v>
          </cell>
          <cell r="AI1220" t="str">
            <v>Jumpol Sudjitjul</v>
          </cell>
          <cell r="AJ1220" t="str">
            <v>06-May-2026</v>
          </cell>
          <cell r="AK1220" t="str">
            <v>24-Apr-2026 14:25:20</v>
          </cell>
          <cell r="AL1220" t="str">
            <v>24-Apr-2026 07:46:03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MM-ZTK-1F-ZWP23-STR-DWG-2115</v>
          </cell>
          <cell r="C1221" t="str">
            <v>ZWP23 JACKET - HORIZONTAL FRAMING PLAN AT EL(-) 52000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C - Engineering Dwg</v>
          </cell>
          <cell r="I1221" t="str">
            <v>ZWP23</v>
          </cell>
          <cell r="J1221" t="str">
            <v/>
          </cell>
          <cell r="K1221" t="str">
            <v/>
          </cell>
          <cell r="L1221" t="str">
            <v>STR</v>
          </cell>
          <cell r="M1221" t="str">
            <v>Structural</v>
          </cell>
          <cell r="N1221" t="str">
            <v>DWG</v>
          </cell>
          <cell r="O1221" t="str">
            <v>General Drawing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21-Apr-2026 10:43:27</v>
          </cell>
          <cell r="V1221" t="str">
            <v>wisuda.c@jutal.com</v>
          </cell>
          <cell r="W1221" t="str">
            <v>21-Apr-2026 14:48:21</v>
          </cell>
          <cell r="X1221" t="str">
            <v>Jumpol Sudjitjul</v>
          </cell>
          <cell r="Y1221" t="str">
            <v>28-Apr-2026</v>
          </cell>
          <cell r="Z1221" t="str">
            <v/>
          </cell>
          <cell r="AA1221" t="str">
            <v>Sompop Singhatiraj</v>
          </cell>
          <cell r="AB1221" t="str">
            <v>30-Apr-2026</v>
          </cell>
          <cell r="AC1221" t="str">
            <v>23-Apr-2026 15:41:28</v>
          </cell>
          <cell r="AD1221" t="str">
            <v>Pornlert Wanaphattharaphan</v>
          </cell>
          <cell r="AE1221" t="str">
            <v>05-May-2026</v>
          </cell>
          <cell r="AF1221" t="str">
            <v>23-Apr-2026 19:40:32</v>
          </cell>
          <cell r="AG1221" t="str">
            <v>AWC</v>
          </cell>
          <cell r="AH1221" t="str">
            <v>Approved with Comment</v>
          </cell>
          <cell r="AI1221" t="str">
            <v>Jumpol Sudjitjul</v>
          </cell>
          <cell r="AJ1221" t="str">
            <v>06-May-2026</v>
          </cell>
          <cell r="AK1221" t="str">
            <v>24-Apr-2026 14:25:51</v>
          </cell>
          <cell r="AL1221" t="str">
            <v>24-Apr-2026 07:47:26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MM-ZTK-1F-ZWP23-STR-DWG-2116</v>
          </cell>
          <cell r="C1222" t="str">
            <v>ZWP23 JACKET - HORIZONTAL FRAMING PLAN AT EL(-) 66000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C - Engineering Dwg</v>
          </cell>
          <cell r="I1222" t="str">
            <v>ZWP23</v>
          </cell>
          <cell r="J1222" t="str">
            <v/>
          </cell>
          <cell r="K1222" t="str">
            <v/>
          </cell>
          <cell r="L1222" t="str">
            <v>STR</v>
          </cell>
          <cell r="M1222" t="str">
            <v>Structural</v>
          </cell>
          <cell r="N1222" t="str">
            <v>DWG</v>
          </cell>
          <cell r="O1222" t="str">
            <v>General Drawing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21-Apr-2026 10:43:53</v>
          </cell>
          <cell r="V1222" t="str">
            <v>wisuda.c@jutal.com</v>
          </cell>
          <cell r="W1222" t="str">
            <v>21-Apr-2026 14:50:11</v>
          </cell>
          <cell r="X1222" t="str">
            <v>Jumpol Sudjitjul</v>
          </cell>
          <cell r="Y1222" t="str">
            <v>28-Apr-2026</v>
          </cell>
          <cell r="Z1222" t="str">
            <v/>
          </cell>
          <cell r="AA1222" t="str">
            <v>Sompop Singhatiraj</v>
          </cell>
          <cell r="AB1222" t="str">
            <v>30-Apr-2026</v>
          </cell>
          <cell r="AC1222" t="str">
            <v>23-Apr-2026 15:41:38</v>
          </cell>
          <cell r="AD1222" t="str">
            <v>Pornlert Wanaphattharaphan</v>
          </cell>
          <cell r="AE1222" t="str">
            <v>05-May-2026</v>
          </cell>
          <cell r="AF1222" t="str">
            <v>23-Apr-2026 19:38:02</v>
          </cell>
          <cell r="AG1222" t="str">
            <v>AWC</v>
          </cell>
          <cell r="AH1222" t="str">
            <v>Approved with Comment</v>
          </cell>
          <cell r="AI1222" t="str">
            <v>Jumpol Sudjitjul</v>
          </cell>
          <cell r="AJ1222" t="str">
            <v>06-May-2026</v>
          </cell>
          <cell r="AK1222" t="str">
            <v>24-Apr-2026 14:29:31</v>
          </cell>
          <cell r="AL1222" t="str">
            <v>24-Apr-2026 08:37:52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MM-ZTK-1F-ZWP23-STR-DWG-2117</v>
          </cell>
          <cell r="C1223" t="str">
            <v>ZWP23 JACKET - HORIZONTAL FRAMING PLAN AT EL(-) 79500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C - Engineering Dwg</v>
          </cell>
          <cell r="I1223" t="str">
            <v>ZWP23</v>
          </cell>
          <cell r="J1223" t="str">
            <v/>
          </cell>
          <cell r="K1223" t="str">
            <v/>
          </cell>
          <cell r="L1223" t="str">
            <v>STR</v>
          </cell>
          <cell r="M1223" t="str">
            <v>Structural</v>
          </cell>
          <cell r="N1223" t="str">
            <v>DWG</v>
          </cell>
          <cell r="O1223" t="str">
            <v>General Drawing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21-Apr-2026 10:44:20</v>
          </cell>
          <cell r="V1223" t="str">
            <v>wisuda.c@jutal.com</v>
          </cell>
          <cell r="W1223" t="str">
            <v>21-Apr-2026 14:50:24</v>
          </cell>
          <cell r="X1223" t="str">
            <v>Jumpol Sudjitjul</v>
          </cell>
          <cell r="Y1223" t="str">
            <v>28-Apr-2026</v>
          </cell>
          <cell r="Z1223" t="str">
            <v/>
          </cell>
          <cell r="AA1223" t="str">
            <v>Sompop Singhatiraj</v>
          </cell>
          <cell r="AB1223" t="str">
            <v>30-Apr-2026</v>
          </cell>
          <cell r="AC1223" t="str">
            <v>23-Apr-2026 15:44:42</v>
          </cell>
          <cell r="AD1223" t="str">
            <v>Pornlert Wanaphattharaphan</v>
          </cell>
          <cell r="AE1223" t="str">
            <v>05-May-2026</v>
          </cell>
          <cell r="AF1223" t="str">
            <v>23-Apr-2026 19:31:30</v>
          </cell>
          <cell r="AG1223" t="str">
            <v>AWC</v>
          </cell>
          <cell r="AH1223" t="str">
            <v>Approved with Comment</v>
          </cell>
          <cell r="AI1223" t="str">
            <v>Jumpol Sudjitjul</v>
          </cell>
          <cell r="AJ1223" t="str">
            <v>06-May-2026</v>
          </cell>
          <cell r="AK1223" t="str">
            <v>24-Apr-2026 14:30:39</v>
          </cell>
          <cell r="AL1223" t="str">
            <v>24-Apr-2026 08:39:14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MM-ZTK-1F-ZWP23-STR-DWG-2118</v>
          </cell>
          <cell r="C1224" t="str">
            <v>ZWP23 JACKET - HORIZONTAL FRAMING PLAN AT EL(-) 93000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C - Engineering Dwg</v>
          </cell>
          <cell r="I1224" t="str">
            <v>ZWP23</v>
          </cell>
          <cell r="J1224" t="str">
            <v/>
          </cell>
          <cell r="K1224" t="str">
            <v/>
          </cell>
          <cell r="L1224" t="str">
            <v>STR</v>
          </cell>
          <cell r="M1224" t="str">
            <v>Structural</v>
          </cell>
          <cell r="N1224" t="str">
            <v>DWG</v>
          </cell>
          <cell r="O1224" t="str">
            <v>General Drawing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21-Apr-2026 10:44:48</v>
          </cell>
          <cell r="V1224" t="str">
            <v>wisuda.c@jutal.com</v>
          </cell>
          <cell r="W1224" t="str">
            <v>21-Apr-2026 14:50:38</v>
          </cell>
          <cell r="X1224" t="str">
            <v>Jumpol Sudjitjul</v>
          </cell>
          <cell r="Y1224" t="str">
            <v>28-Apr-2026</v>
          </cell>
          <cell r="Z1224" t="str">
            <v/>
          </cell>
          <cell r="AA1224" t="str">
            <v>Sompop Singhatiraj</v>
          </cell>
          <cell r="AB1224" t="str">
            <v>30-Apr-2026</v>
          </cell>
          <cell r="AC1224" t="str">
            <v>23-Apr-2026 15:43:35</v>
          </cell>
          <cell r="AD1224" t="str">
            <v>Pornlert Wanaphattharaphan</v>
          </cell>
          <cell r="AE1224" t="str">
            <v>05-May-2026</v>
          </cell>
          <cell r="AF1224" t="str">
            <v>23-Apr-2026 19:35:14</v>
          </cell>
          <cell r="AG1224" t="str">
            <v>AWC</v>
          </cell>
          <cell r="AH1224" t="str">
            <v>Approved with Comment</v>
          </cell>
          <cell r="AI1224" t="str">
            <v>Jumpol Sudjitjul</v>
          </cell>
          <cell r="AJ1224" t="str">
            <v>06-May-2026</v>
          </cell>
          <cell r="AK1224" t="str">
            <v>24-Apr-2026 14:34:23</v>
          </cell>
          <cell r="AL1224" t="str">
            <v>24-Apr-2026 08:40:42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MM-ZTK-1F-ZWP23-STR-DWG-2119</v>
          </cell>
          <cell r="C1225" t="str">
            <v>ZWP23 JACKET - HORIZONTAL FRAMING PLAN AT EL(-) 107000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C - Engineering Dwg</v>
          </cell>
          <cell r="I1225" t="str">
            <v>ZWP23</v>
          </cell>
          <cell r="J1225" t="str">
            <v/>
          </cell>
          <cell r="K1225" t="str">
            <v/>
          </cell>
          <cell r="L1225" t="str">
            <v>STR</v>
          </cell>
          <cell r="M1225" t="str">
            <v>Structural</v>
          </cell>
          <cell r="N1225" t="str">
            <v>DWG</v>
          </cell>
          <cell r="O1225" t="str">
            <v>General Drawing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21-Apr-2026 10:45:18</v>
          </cell>
          <cell r="V1225" t="str">
            <v>wisuda.c@jutal.com</v>
          </cell>
          <cell r="W1225" t="str">
            <v>21-Apr-2026 14:50:50</v>
          </cell>
          <cell r="X1225" t="str">
            <v>Jumpol Sudjitjul</v>
          </cell>
          <cell r="Y1225" t="str">
            <v>28-Apr-2026</v>
          </cell>
          <cell r="Z1225" t="str">
            <v/>
          </cell>
          <cell r="AA1225" t="str">
            <v>Sompop Singhatiraj</v>
          </cell>
          <cell r="AB1225" t="str">
            <v>30-Apr-2026</v>
          </cell>
          <cell r="AC1225" t="str">
            <v>23-Apr-2026 15:44:54</v>
          </cell>
          <cell r="AD1225" t="str">
            <v>Pornlert Wanaphattharaphan</v>
          </cell>
          <cell r="AE1225" t="str">
            <v>05-May-2026</v>
          </cell>
          <cell r="AF1225" t="str">
            <v>23-Apr-2026 19:27:24</v>
          </cell>
          <cell r="AG1225" t="str">
            <v>AWC</v>
          </cell>
          <cell r="AH1225" t="str">
            <v>Approved with Comment</v>
          </cell>
          <cell r="AI1225" t="str">
            <v>Jumpol Sudjitjul</v>
          </cell>
          <cell r="AJ1225" t="str">
            <v>06-May-2026</v>
          </cell>
          <cell r="AK1225" t="str">
            <v>24-Apr-2026 14:39:53</v>
          </cell>
          <cell r="AL1225" t="str">
            <v>24-Apr-2026 08:42:07</v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MM-ZTK-1F-ZWP23-STR-DWG-2120</v>
          </cell>
          <cell r="C1226" t="str">
            <v>ZWP23 JACKET - HORIZONTAL FRAMING PLAN AT EL(-) 121000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ZWP23</v>
          </cell>
          <cell r="J1226" t="str">
            <v/>
          </cell>
          <cell r="K1226" t="str">
            <v/>
          </cell>
          <cell r="L1226" t="str">
            <v>STR</v>
          </cell>
          <cell r="M1226" t="str">
            <v>Structural</v>
          </cell>
          <cell r="N1226" t="str">
            <v>DWG</v>
          </cell>
          <cell r="O1226" t="str">
            <v>General Drawing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21-Apr-2026 10:45:49</v>
          </cell>
          <cell r="V1226" t="str">
            <v>wisuda.c@jutal.com</v>
          </cell>
          <cell r="W1226" t="str">
            <v>21-Apr-2026 14:52:23</v>
          </cell>
          <cell r="X1226" t="str">
            <v>Jumpol Sudjitjul</v>
          </cell>
          <cell r="Y1226" t="str">
            <v>28-Apr-2026</v>
          </cell>
          <cell r="Z1226" t="str">
            <v>24-Apr-2026 13:05:03</v>
          </cell>
          <cell r="AA1226" t="str">
            <v>Sompop Singhatiraj</v>
          </cell>
          <cell r="AB1226" t="str">
            <v>30-Apr-2026</v>
          </cell>
          <cell r="AC1226" t="str">
            <v>24-Apr-2026 17:31:56</v>
          </cell>
          <cell r="AD1226" t="str">
            <v>Pornlert Wanaphattharaphan</v>
          </cell>
          <cell r="AE1226" t="str">
            <v>05-May-2026</v>
          </cell>
          <cell r="AF1226" t="str">
            <v>29-Apr-2026 23:17:03</v>
          </cell>
          <cell r="AG1226" t="str">
            <v>AWC</v>
          </cell>
          <cell r="AH1226" t="str">
            <v>Approved with Comment</v>
          </cell>
          <cell r="AI1226" t="str">
            <v>Jumpol Sudjitjul</v>
          </cell>
          <cell r="AJ1226" t="str">
            <v>06-May-2026</v>
          </cell>
          <cell r="AK1226" t="str">
            <v>30-Apr-2026 08:44:42</v>
          </cell>
          <cell r="AL1226" t="str">
            <v>30-Apr-2026 01:55:03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MM-ZTK-1F-ZWP23-STR-DWG-2121</v>
          </cell>
          <cell r="C1227" t="str">
            <v>ZWP23 JACKET - HORIZONTAL FRAMING PLAN AT EL(-) 133000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ZWP23</v>
          </cell>
          <cell r="J1227" t="str">
            <v/>
          </cell>
          <cell r="K1227" t="str">
            <v/>
          </cell>
          <cell r="L1227" t="str">
            <v>STR</v>
          </cell>
          <cell r="M1227" t="str">
            <v>Structural</v>
          </cell>
          <cell r="N1227" t="str">
            <v>DWG</v>
          </cell>
          <cell r="O1227" t="str">
            <v>General Drawing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21-Apr-2026 10:46:17</v>
          </cell>
          <cell r="V1227" t="str">
            <v>wisuda.c@jutal.com</v>
          </cell>
          <cell r="W1227" t="str">
            <v>21-Apr-2026 14:52:35</v>
          </cell>
          <cell r="X1227" t="str">
            <v>Jumpol Sudjitjul</v>
          </cell>
          <cell r="Y1227" t="str">
            <v>28-Apr-2026</v>
          </cell>
          <cell r="Z1227" t="str">
            <v>24-Apr-2026 13:06:04</v>
          </cell>
          <cell r="AA1227" t="str">
            <v>Sompop Singhatiraj</v>
          </cell>
          <cell r="AB1227" t="str">
            <v>30-Apr-2026</v>
          </cell>
          <cell r="AC1227" t="str">
            <v>24-Apr-2026 17:35:58</v>
          </cell>
          <cell r="AD1227" t="str">
            <v>Pornlert Wanaphattharaphan</v>
          </cell>
          <cell r="AE1227" t="str">
            <v>05-May-2026</v>
          </cell>
          <cell r="AF1227" t="str">
            <v>29-Apr-2026 23:18:58</v>
          </cell>
          <cell r="AG1227" t="str">
            <v>AWC</v>
          </cell>
          <cell r="AH1227" t="str">
            <v>Approved with Comment</v>
          </cell>
          <cell r="AI1227" t="str">
            <v>Jumpol Sudjitjul</v>
          </cell>
          <cell r="AJ1227" t="str">
            <v>06-May-2026</v>
          </cell>
          <cell r="AK1227" t="str">
            <v>30-Apr-2026 08:07:56</v>
          </cell>
          <cell r="AL1227" t="str">
            <v>30-Apr-2026 01:51:23</v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MM-ZTK-1F-ZWP23-STR-DWG-2122</v>
          </cell>
          <cell r="C1228" t="str">
            <v>ZWP23 JACKET - HORIZONTAL FRAMING PLAN AT EL(-) 145000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ZWP23</v>
          </cell>
          <cell r="J1228" t="str">
            <v/>
          </cell>
          <cell r="K1228" t="str">
            <v/>
          </cell>
          <cell r="L1228" t="str">
            <v>STR</v>
          </cell>
          <cell r="M1228" t="str">
            <v>Structural</v>
          </cell>
          <cell r="N1228" t="str">
            <v>DWG</v>
          </cell>
          <cell r="O1228" t="str">
            <v>General Drawing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21-Apr-2026 10:46:45</v>
          </cell>
          <cell r="V1228" t="str">
            <v>wisuda.c@jutal.com</v>
          </cell>
          <cell r="W1228" t="str">
            <v>21-Apr-2026 14:52:48</v>
          </cell>
          <cell r="X1228" t="str">
            <v>Jumpol Sudjitjul</v>
          </cell>
          <cell r="Y1228" t="str">
            <v>28-Apr-2026</v>
          </cell>
          <cell r="Z1228" t="str">
            <v>24-Apr-2026 13:06:55</v>
          </cell>
          <cell r="AA1228" t="str">
            <v>Sompop Singhatiraj</v>
          </cell>
          <cell r="AB1228" t="str">
            <v>30-Apr-2026</v>
          </cell>
          <cell r="AC1228" t="str">
            <v>24-Apr-2026 17:36:07</v>
          </cell>
          <cell r="AD1228" t="str">
            <v>Pornlert Wanaphattharaphan</v>
          </cell>
          <cell r="AE1228" t="str">
            <v>05-May-2026</v>
          </cell>
          <cell r="AF1228" t="str">
            <v>01-May-2026 19:44:06</v>
          </cell>
          <cell r="AG1228" t="str">
            <v>AWC</v>
          </cell>
          <cell r="AH1228" t="str">
            <v>Approved with Comment</v>
          </cell>
          <cell r="AI1228" t="str">
            <v>Jumpol Sudjitjul</v>
          </cell>
          <cell r="AJ1228" t="str">
            <v>06-May-2026</v>
          </cell>
          <cell r="AK1228" t="str">
            <v>03-May-2026 16:33:44</v>
          </cell>
          <cell r="AL1228" t="str">
            <v>03-May-2026 10:25:42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MM-ZTK-1F-ZWP23-STR-DWG-2123</v>
          </cell>
          <cell r="C1229" t="str">
            <v>ZWP23 JACKET - FRAMING SECTIONS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C - Engineering Dwg</v>
          </cell>
          <cell r="I1229" t="str">
            <v>ZWP23</v>
          </cell>
          <cell r="J1229" t="str">
            <v/>
          </cell>
          <cell r="K1229" t="str">
            <v/>
          </cell>
          <cell r="L1229" t="str">
            <v>STR</v>
          </cell>
          <cell r="M1229" t="str">
            <v>Structural</v>
          </cell>
          <cell r="N1229" t="str">
            <v>DWG</v>
          </cell>
          <cell r="O1229" t="str">
            <v>General Drawing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21-Apr-2026 10:47:14</v>
          </cell>
          <cell r="V1229" t="str">
            <v>wisuda.c@jutal.com</v>
          </cell>
          <cell r="W1229" t="str">
            <v>21-Apr-2026 14:53:00</v>
          </cell>
          <cell r="X1229" t="str">
            <v>Jumpol Sudjitjul</v>
          </cell>
          <cell r="Y1229" t="str">
            <v>28-Apr-2026</v>
          </cell>
          <cell r="Z1229" t="str">
            <v/>
          </cell>
          <cell r="AA1229" t="str">
            <v>Sompop Singhatiraj</v>
          </cell>
          <cell r="AB1229" t="str">
            <v>30-Apr-2026</v>
          </cell>
          <cell r="AC1229" t="str">
            <v>23-Apr-2026 16:16:31</v>
          </cell>
          <cell r="AD1229" t="str">
            <v>Pornlert Wanaphattharaphan</v>
          </cell>
          <cell r="AE1229" t="str">
            <v>05-May-2026</v>
          </cell>
          <cell r="AF1229" t="str">
            <v>23-Apr-2026 18:22:50</v>
          </cell>
          <cell r="AG1229" t="str">
            <v>AWC</v>
          </cell>
          <cell r="AH1229" t="str">
            <v>Approved with Comment</v>
          </cell>
          <cell r="AI1229" t="str">
            <v>Jumpol Sudjitjul</v>
          </cell>
          <cell r="AJ1229" t="str">
            <v>06-May-2026</v>
          </cell>
          <cell r="AK1229" t="str">
            <v>24-Apr-2026 09:40:26</v>
          </cell>
          <cell r="AL1229" t="str">
            <v>24-Apr-2026 06:23:32</v>
          </cell>
          <cell r="AM1229" t="str">
            <v>0</v>
          </cell>
          <cell r="AP1229" t="str">
            <v>Approver</v>
          </cell>
          <cell r="AQ1229" t="str">
            <v>Locate</v>
          </cell>
        </row>
        <row r="1230">
          <cell r="B1230" t="str">
            <v>MM-ZTK-1F-ZWP23-STR-DWG-2130</v>
          </cell>
          <cell r="C1230" t="str">
            <v>ZWP23 JACKET - LAUNCH CRADLE GENERAL ARRANGEMENT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C - Engineering Dwg</v>
          </cell>
          <cell r="I1230" t="str">
            <v>ZWP23</v>
          </cell>
          <cell r="J1230" t="str">
            <v/>
          </cell>
          <cell r="K1230" t="str">
            <v/>
          </cell>
          <cell r="L1230" t="str">
            <v>STR</v>
          </cell>
          <cell r="M1230" t="str">
            <v>Structural</v>
          </cell>
          <cell r="N1230" t="str">
            <v>DWG</v>
          </cell>
          <cell r="O1230" t="str">
            <v>General Drawing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11-May-2026 18:08:26</v>
          </cell>
          <cell r="V1230" t="str">
            <v>wisuda.c@jutal.com</v>
          </cell>
          <cell r="W1230" t="str">
            <v>11-May-2026 18:16:45</v>
          </cell>
          <cell r="X1230" t="str">
            <v>Jumpol Sudjitjul</v>
          </cell>
          <cell r="Y1230" t="str">
            <v>19-May-2026</v>
          </cell>
          <cell r="Z1230" t="str">
            <v/>
          </cell>
          <cell r="AA1230" t="str">
            <v>Sompop Singhatiraj</v>
          </cell>
          <cell r="AB1230" t="str">
            <v>21-May-2026</v>
          </cell>
          <cell r="AC1230" t="str">
            <v>18-May-2026 10:48:30</v>
          </cell>
          <cell r="AD1230" t="str">
            <v>Pornlert Wanaphattharaphan</v>
          </cell>
          <cell r="AE1230" t="str">
            <v>22-May-2026</v>
          </cell>
          <cell r="AF1230" t="str">
            <v>22-May-2026 00:41:01</v>
          </cell>
          <cell r="AG1230" t="str">
            <v>AWC</v>
          </cell>
          <cell r="AH1230" t="str">
            <v>Approved with Comment</v>
          </cell>
          <cell r="AI1230" t="str">
            <v>Jumpol Sudjitjul</v>
          </cell>
          <cell r="AJ1230" t="str">
            <v>25-May-2026</v>
          </cell>
          <cell r="AK1230" t="str">
            <v>22-May-2026 08:44:34</v>
          </cell>
          <cell r="AL1230" t="str">
            <v>22-May-2026 02:33:18</v>
          </cell>
          <cell r="AM1230" t="str">
            <v>0</v>
          </cell>
          <cell r="AP1230" t="str">
            <v>Approver</v>
          </cell>
          <cell r="AQ1230" t="str">
            <v>Locate</v>
          </cell>
        </row>
        <row r="1231">
          <cell r="B1231" t="str">
            <v>MM-ZTK-1F-ZWP23-STR-DWG-2131</v>
          </cell>
          <cell r="C1231" t="str">
            <v>ZWP23 JACKET - LAUNCH CRADLE DETAILS - SHEET 1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C - Engineering Dwg</v>
          </cell>
          <cell r="I1231" t="str">
            <v>ZWP23</v>
          </cell>
          <cell r="J1231" t="str">
            <v/>
          </cell>
          <cell r="K1231" t="str">
            <v/>
          </cell>
          <cell r="L1231" t="str">
            <v>STR</v>
          </cell>
          <cell r="M1231" t="str">
            <v>Structural</v>
          </cell>
          <cell r="N1231" t="str">
            <v>DWG</v>
          </cell>
          <cell r="O1231" t="str">
            <v>General Drawing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11-May-2026 18:08:49</v>
          </cell>
          <cell r="V1231" t="str">
            <v>wisuda.c@jutal.com</v>
          </cell>
          <cell r="W1231" t="str">
            <v>11-May-2026 18:17:01</v>
          </cell>
          <cell r="X1231" t="str">
            <v>Jumpol Sudjitjul</v>
          </cell>
          <cell r="Y1231" t="str">
            <v>19-May-2026</v>
          </cell>
          <cell r="Z1231" t="str">
            <v/>
          </cell>
          <cell r="AA1231" t="str">
            <v>Sompop Singhatiraj</v>
          </cell>
          <cell r="AB1231" t="str">
            <v>21-May-2026</v>
          </cell>
          <cell r="AC1231" t="str">
            <v>18-May-2026 10:49:10</v>
          </cell>
          <cell r="AD1231" t="str">
            <v>Pornlert Wanaphattharaphan</v>
          </cell>
          <cell r="AE1231" t="str">
            <v>22-May-2026</v>
          </cell>
          <cell r="AF1231" t="str">
            <v>22-May-2026 00:41:51</v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>25-May-2026</v>
          </cell>
          <cell r="AK1231" t="str">
            <v>22-May-2026 08:47:39</v>
          </cell>
          <cell r="AL1231" t="str">
            <v>22-May-2026 02:34:26</v>
          </cell>
          <cell r="AM1231" t="str">
            <v>0</v>
          </cell>
          <cell r="AP1231" t="str">
            <v>Approver</v>
          </cell>
          <cell r="AQ1231" t="str">
            <v>Locate</v>
          </cell>
        </row>
        <row r="1232">
          <cell r="B1232" t="str">
            <v>MM-ZTK-1F-ZWP23-STR-DWG-2132</v>
          </cell>
          <cell r="C1232" t="str">
            <v>ZWP23 JACKET - LAUNCH CRADLE DETAILS - SHEET 2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C - Engineering Dwg</v>
          </cell>
          <cell r="I1232" t="str">
            <v>ZWP23</v>
          </cell>
          <cell r="J1232" t="str">
            <v/>
          </cell>
          <cell r="K1232" t="str">
            <v/>
          </cell>
          <cell r="L1232" t="str">
            <v>STR</v>
          </cell>
          <cell r="M1232" t="str">
            <v>Structural</v>
          </cell>
          <cell r="N1232" t="str">
            <v>DWG</v>
          </cell>
          <cell r="O1232" t="str">
            <v>General Drawing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11-May-2026 18:09:16</v>
          </cell>
          <cell r="V1232" t="str">
            <v>wisuda.c@jutal.com</v>
          </cell>
          <cell r="W1232" t="str">
            <v>11-May-2026 18:17:14</v>
          </cell>
          <cell r="X1232" t="str">
            <v>Jumpol Sudjitjul</v>
          </cell>
          <cell r="Y1232" t="str">
            <v>19-May-2026</v>
          </cell>
          <cell r="Z1232" t="str">
            <v/>
          </cell>
          <cell r="AA1232" t="str">
            <v>Sompop Singhatiraj</v>
          </cell>
          <cell r="AB1232" t="str">
            <v>21-May-2026</v>
          </cell>
          <cell r="AC1232" t="str">
            <v>18-May-2026 10:50:20</v>
          </cell>
          <cell r="AD1232" t="str">
            <v>Pornlert Wanaphattharaphan</v>
          </cell>
          <cell r="AE1232" t="str">
            <v>22-May-2026</v>
          </cell>
          <cell r="AF1232" t="str">
            <v>22-May-2026 00:42:24</v>
          </cell>
          <cell r="AG1232" t="str">
            <v>AWC</v>
          </cell>
          <cell r="AH1232" t="str">
            <v>Approved with Comment</v>
          </cell>
          <cell r="AI1232" t="str">
            <v>Jumpol Sudjitjul</v>
          </cell>
          <cell r="AJ1232" t="str">
            <v>25-May-2026</v>
          </cell>
          <cell r="AK1232" t="str">
            <v>22-May-2026 08:48:45</v>
          </cell>
          <cell r="AL1232" t="str">
            <v>22-May-2026 02:35:35</v>
          </cell>
          <cell r="AM1232" t="str">
            <v>0</v>
          </cell>
          <cell r="AP1232" t="str">
            <v>Approver</v>
          </cell>
          <cell r="AQ1232" t="str">
            <v>Locate</v>
          </cell>
        </row>
        <row r="1233">
          <cell r="B1233" t="str">
            <v>MM-ZTK-1F-ZWP23-STR-DWG-2133</v>
          </cell>
          <cell r="C1233" t="str">
            <v>ZWP23 JACKET - LAUNCH CRADLE AND VERTICAL FRAMING INTERNAL RING STIFFENER DETAILS - SHEET 1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ZWP23</v>
          </cell>
          <cell r="J1233" t="str">
            <v/>
          </cell>
          <cell r="K1233" t="str">
            <v/>
          </cell>
          <cell r="L1233" t="str">
            <v>STR</v>
          </cell>
          <cell r="M1233" t="str">
            <v>Structural</v>
          </cell>
          <cell r="N1233" t="str">
            <v>DWG</v>
          </cell>
          <cell r="O1233" t="str">
            <v>General Drawing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19-May-2026 18:18:09</v>
          </cell>
          <cell r="V1233" t="str">
            <v>wisuda.c@jutal.com</v>
          </cell>
          <cell r="W1233" t="str">
            <v>19-May-2026 18:28:19</v>
          </cell>
          <cell r="X1233" t="str">
            <v>Jumpol Sudjitjul</v>
          </cell>
          <cell r="Y1233" t="str">
            <v>27-May-2026</v>
          </cell>
          <cell r="Z1233" t="str">
            <v/>
          </cell>
          <cell r="AA1233" t="str">
            <v>Sompop Singhatiraj</v>
          </cell>
          <cell r="AB1233" t="str">
            <v>29-May-2026</v>
          </cell>
          <cell r="AC1233" t="str">
            <v>20-May-2026 10:23:01</v>
          </cell>
          <cell r="AD1233" t="str">
            <v>Pornlert Wanaphattharaphan</v>
          </cell>
          <cell r="AE1233" t="str">
            <v>02-Jun-2026</v>
          </cell>
          <cell r="AF1233" t="str">
            <v>22-May-2026 01:07:47</v>
          </cell>
          <cell r="AG1233" t="str">
            <v>AWC</v>
          </cell>
          <cell r="AH1233" t="str">
            <v>Approved with Comment</v>
          </cell>
          <cell r="AI1233" t="str">
            <v>Jumpol Sudjitjul</v>
          </cell>
          <cell r="AJ1233" t="str">
            <v>04-Jun-2026</v>
          </cell>
          <cell r="AK1233" t="str">
            <v>22-May-2026 08:45:35</v>
          </cell>
          <cell r="AL1233" t="str">
            <v>22-May-2026 09:28:29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MM-ZTK-1F-ZWP23-STR-DWG-2134</v>
          </cell>
          <cell r="C1234" t="str">
            <v>ZWP23 JACKET - LAUNCH CRADLE AND VERTICAL FRAMING INTERNAL RING STIFFENER DETAILS - SHEET 2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ZWP23</v>
          </cell>
          <cell r="J1234" t="str">
            <v/>
          </cell>
          <cell r="K1234" t="str">
            <v/>
          </cell>
          <cell r="L1234" t="str">
            <v>STR</v>
          </cell>
          <cell r="M1234" t="str">
            <v>Structural</v>
          </cell>
          <cell r="N1234" t="str">
            <v>DWG</v>
          </cell>
          <cell r="O1234" t="str">
            <v>General Drawing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19-May-2026 18:18:50</v>
          </cell>
          <cell r="V1234" t="str">
            <v>wisuda.c@jutal.com</v>
          </cell>
          <cell r="W1234" t="str">
            <v>19-May-2026 18:28:21</v>
          </cell>
          <cell r="X1234" t="str">
            <v>Jumpol Sudjitjul</v>
          </cell>
          <cell r="Y1234" t="str">
            <v>27-May-2026</v>
          </cell>
          <cell r="Z1234" t="str">
            <v/>
          </cell>
          <cell r="AA1234" t="str">
            <v>Sompop Singhatiraj</v>
          </cell>
          <cell r="AB1234" t="str">
            <v>29-May-2026</v>
          </cell>
          <cell r="AC1234" t="str">
            <v>20-May-2026 10:27:05</v>
          </cell>
          <cell r="AD1234" t="str">
            <v>Pornlert Wanaphattharaphan</v>
          </cell>
          <cell r="AE1234" t="str">
            <v>02-Jun-2026</v>
          </cell>
          <cell r="AF1234" t="str">
            <v>22-May-2026 01:09:02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04-Jun-2026</v>
          </cell>
          <cell r="AK1234" t="str">
            <v>22-May-2026 09:55:54</v>
          </cell>
          <cell r="AL1234" t="str">
            <v>22-May-2026 12:05:02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MM-ZTK-1F-ZWP23-STR-DWG-2135</v>
          </cell>
          <cell r="C1235" t="str">
            <v>ZWP23 JACKET - LAUNCH CRADLE AND VERTICAL FRAMING INTERNAL RING STIFFENER DETAILS - SHEET 3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ZWP23</v>
          </cell>
          <cell r="J1235" t="str">
            <v/>
          </cell>
          <cell r="K1235" t="str">
            <v/>
          </cell>
          <cell r="L1235" t="str">
            <v>STR</v>
          </cell>
          <cell r="M1235" t="str">
            <v>Structural</v>
          </cell>
          <cell r="N1235" t="str">
            <v>DWG</v>
          </cell>
          <cell r="O1235" t="str">
            <v>General Drawing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19-May-2026 18:19:27</v>
          </cell>
          <cell r="V1235" t="str">
            <v>wisuda.c@jutal.com</v>
          </cell>
          <cell r="W1235" t="str">
            <v>19-May-2026 18:28:19</v>
          </cell>
          <cell r="X1235" t="str">
            <v>Jumpol Sudjitjul</v>
          </cell>
          <cell r="Y1235" t="str">
            <v>27-May-2026</v>
          </cell>
          <cell r="Z1235" t="str">
            <v/>
          </cell>
          <cell r="AA1235" t="str">
            <v>Sompop Singhatiraj</v>
          </cell>
          <cell r="AB1235" t="str">
            <v>29-May-2026</v>
          </cell>
          <cell r="AC1235" t="str">
            <v>20-May-2026 10:21:01</v>
          </cell>
          <cell r="AD1235" t="str">
            <v>Pornlert Wanaphattharaphan</v>
          </cell>
          <cell r="AE1235" t="str">
            <v>02-Jun-2026</v>
          </cell>
          <cell r="AF1235" t="str">
            <v>22-May-2026 01:07:23</v>
          </cell>
          <cell r="AG1235" t="str">
            <v>AWC</v>
          </cell>
          <cell r="AH1235" t="str">
            <v>Approved with Comment</v>
          </cell>
          <cell r="AI1235" t="str">
            <v>Jumpol Sudjitjul</v>
          </cell>
          <cell r="AJ1235" t="str">
            <v>04-Jun-2026</v>
          </cell>
          <cell r="AK1235" t="str">
            <v>22-May-2026 09:59:31</v>
          </cell>
          <cell r="AL1235" t="str">
            <v>22-May-2026 12:22:52</v>
          </cell>
          <cell r="AM1235" t="str">
            <v>0</v>
          </cell>
          <cell r="AP1235" t="str">
            <v>Approver</v>
          </cell>
          <cell r="AQ1235" t="str">
            <v>Locate</v>
          </cell>
        </row>
        <row r="1236">
          <cell r="B1236" t="str">
            <v>MM-ZTK-1F-ZWP23-STR-DWG-2136</v>
          </cell>
          <cell r="C1236" t="str">
            <v>ZWP23 JACKET - LAUNCH CRADLE AND VERTICAL FRAMING INTERNAL RING STIFFENER DETAILS - SHEET 4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ZWP23</v>
          </cell>
          <cell r="J1236" t="str">
            <v/>
          </cell>
          <cell r="K1236" t="str">
            <v/>
          </cell>
          <cell r="L1236" t="str">
            <v>STR</v>
          </cell>
          <cell r="M1236" t="str">
            <v>Structural</v>
          </cell>
          <cell r="N1236" t="str">
            <v>DWG</v>
          </cell>
          <cell r="O1236" t="str">
            <v>General Drawing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19-May-2026 18:20:16</v>
          </cell>
          <cell r="V1236" t="str">
            <v>wisuda.c@jutal.com</v>
          </cell>
          <cell r="W1236" t="str">
            <v>19-May-2026 18:28:23</v>
          </cell>
          <cell r="X1236" t="str">
            <v>Jumpol Sudjitjul</v>
          </cell>
          <cell r="Y1236" t="str">
            <v>27-May-2026</v>
          </cell>
          <cell r="Z1236" t="str">
            <v/>
          </cell>
          <cell r="AA1236" t="str">
            <v>Sompop Singhatiraj</v>
          </cell>
          <cell r="AB1236" t="str">
            <v>29-May-2026</v>
          </cell>
          <cell r="AC1236" t="str">
            <v>20-May-2026 10:25:08</v>
          </cell>
          <cell r="AD1236" t="str">
            <v>Pornlert Wanaphattharaphan</v>
          </cell>
          <cell r="AE1236" t="str">
            <v>02-Jun-2026</v>
          </cell>
          <cell r="AF1236" t="str">
            <v>22-May-2026 01:08:11</v>
          </cell>
          <cell r="AG1236" t="str">
            <v>AWC</v>
          </cell>
          <cell r="AH1236" t="str">
            <v>Approved with Comment</v>
          </cell>
          <cell r="AI1236" t="str">
            <v>Jumpol Sudjitjul</v>
          </cell>
          <cell r="AJ1236" t="str">
            <v>04-Jun-2026</v>
          </cell>
          <cell r="AK1236" t="str">
            <v>22-May-2026 10:05:25</v>
          </cell>
          <cell r="AL1236" t="str">
            <v>22-May-2026 12:10:37</v>
          </cell>
          <cell r="AM1236" t="str">
            <v>0</v>
          </cell>
          <cell r="AP1236" t="str">
            <v>Approver</v>
          </cell>
          <cell r="AQ1236" t="str">
            <v>Locate</v>
          </cell>
        </row>
        <row r="1237">
          <cell r="B1237" t="str">
            <v>MM-ZTK-1F-ZWP23-STR-DWG-2141</v>
          </cell>
          <cell r="C1237" t="str">
            <v>ZWP23 JACKET - PILE CLUSTER ARRANGEMENT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ZWP23</v>
          </cell>
          <cell r="J1237" t="str">
            <v/>
          </cell>
          <cell r="K1237" t="str">
            <v/>
          </cell>
          <cell r="L1237" t="str">
            <v>STR</v>
          </cell>
          <cell r="M1237" t="str">
            <v>Structural</v>
          </cell>
          <cell r="N1237" t="str">
            <v>DWG</v>
          </cell>
          <cell r="O1237" t="str">
            <v>General Drawing</v>
          </cell>
          <cell r="P1237" t="str">
            <v>0</v>
          </cell>
          <cell r="Q1237" t="str">
            <v>Submitted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15-May-2026 10:49:19</v>
          </cell>
          <cell r="V1237" t="str">
            <v>wisuda.c@jutal.com</v>
          </cell>
          <cell r="W1237" t="str">
            <v>15-May-2026 13:25:58</v>
          </cell>
          <cell r="X1237" t="str">
            <v>Jumpol Sudjitjul</v>
          </cell>
          <cell r="Y1237" t="str">
            <v>22-May-2026</v>
          </cell>
          <cell r="Z1237" t="str">
            <v/>
          </cell>
          <cell r="AA1237" t="str">
            <v>Sompop Singhatiraj</v>
          </cell>
          <cell r="AB1237" t="str">
            <v>26-May-2026</v>
          </cell>
          <cell r="AC1237" t="str">
            <v>20-May-2026 12:09:23</v>
          </cell>
          <cell r="AD1237" t="str">
            <v>Pornlert Wanaphattharaphan</v>
          </cell>
          <cell r="AE1237" t="str">
            <v>27-May-2026</v>
          </cell>
          <cell r="AF1237" t="str">
            <v>22-May-2026 00:33:21</v>
          </cell>
          <cell r="AG1237" t="str">
            <v>AWC</v>
          </cell>
          <cell r="AI1237" t="str">
            <v>Jumpol Sudjitjul</v>
          </cell>
          <cell r="AJ1237" t="str">
            <v>28-May-2026</v>
          </cell>
          <cell r="AK1237" t="str">
            <v>22-May-2026 09:12:24</v>
          </cell>
          <cell r="AL1237" t="str">
            <v>10-Jun-2026 08:54:07</v>
          </cell>
          <cell r="AM1237" t="str">
            <v>0</v>
          </cell>
          <cell r="AP1237" t="str">
            <v>Approver</v>
          </cell>
          <cell r="AQ1237" t="str">
            <v>Locate</v>
          </cell>
        </row>
        <row r="1238">
          <cell r="B1238" t="str">
            <v>MM-ZTK-1F-ZWP23-STR-DWG-2142</v>
          </cell>
          <cell r="C1238" t="str">
            <v>ZWP23 JACKET - PILE SLEEVE DETAILS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C - Engineering Dwg</v>
          </cell>
          <cell r="I1238" t="str">
            <v>ZWP23</v>
          </cell>
          <cell r="J1238" t="str">
            <v/>
          </cell>
          <cell r="K1238" t="str">
            <v/>
          </cell>
          <cell r="L1238" t="str">
            <v>STR</v>
          </cell>
          <cell r="M1238" t="str">
            <v>Structural</v>
          </cell>
          <cell r="N1238" t="str">
            <v>DWG</v>
          </cell>
          <cell r="O1238" t="str">
            <v>General Drawing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15-May-2026 10:49:45</v>
          </cell>
          <cell r="V1238" t="str">
            <v>wisuda.c@jutal.com</v>
          </cell>
          <cell r="W1238" t="str">
            <v>15-May-2026 13:25:53</v>
          </cell>
          <cell r="X1238" t="str">
            <v>Jumpol Sudjitjul</v>
          </cell>
          <cell r="Y1238" t="str">
            <v>22-May-2026</v>
          </cell>
          <cell r="Z1238" t="str">
            <v/>
          </cell>
          <cell r="AA1238" t="str">
            <v>Sompop Singhatiraj</v>
          </cell>
          <cell r="AB1238" t="str">
            <v>26-May-2026</v>
          </cell>
          <cell r="AC1238" t="str">
            <v>20-May-2026 12:09:33</v>
          </cell>
          <cell r="AD1238" t="str">
            <v>Pornlert Wanaphattharaphan</v>
          </cell>
          <cell r="AE1238" t="str">
            <v>27-May-2026</v>
          </cell>
          <cell r="AF1238" t="str">
            <v>22-May-2026 00:34:15</v>
          </cell>
          <cell r="AG1238" t="str">
            <v>AWC</v>
          </cell>
          <cell r="AH1238" t="str">
            <v>Approved with Comment</v>
          </cell>
          <cell r="AI1238" t="str">
            <v>Jumpol Sudjitjul</v>
          </cell>
          <cell r="AJ1238" t="str">
            <v>28-May-2026</v>
          </cell>
          <cell r="AK1238" t="str">
            <v>22-May-2026 08:52:19</v>
          </cell>
          <cell r="AL1238" t="str">
            <v>22-May-2026 02:39:55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MM-ZTK-1F-ZWP23-STR-DWG-2143</v>
          </cell>
          <cell r="C1239" t="str">
            <v>ZWP23 JACKET - SKIRT SLEEVE MARKING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C - Engineering Dwg</v>
          </cell>
          <cell r="I1239" t="str">
            <v>ZWP23</v>
          </cell>
          <cell r="J1239" t="str">
            <v/>
          </cell>
          <cell r="K1239" t="str">
            <v/>
          </cell>
          <cell r="L1239" t="str">
            <v>STR</v>
          </cell>
          <cell r="M1239" t="str">
            <v>Structural</v>
          </cell>
          <cell r="N1239" t="str">
            <v>DWG</v>
          </cell>
          <cell r="O1239" t="str">
            <v>General Drawing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15-May-2026 10:50:13</v>
          </cell>
          <cell r="V1239" t="str">
            <v>wisuda.c@jutal.com</v>
          </cell>
          <cell r="W1239" t="str">
            <v>15-May-2026 13:25:53</v>
          </cell>
          <cell r="X1239" t="str">
            <v>Jumpol Sudjitjul</v>
          </cell>
          <cell r="Y1239" t="str">
            <v>22-May-2026</v>
          </cell>
          <cell r="Z1239" t="str">
            <v/>
          </cell>
          <cell r="AA1239" t="str">
            <v>Sompop Singhatiraj</v>
          </cell>
          <cell r="AB1239" t="str">
            <v>26-May-2026</v>
          </cell>
          <cell r="AC1239" t="str">
            <v>20-May-2026 12:10:47</v>
          </cell>
          <cell r="AD1239" t="str">
            <v>Pornlert Wanaphattharaphan</v>
          </cell>
          <cell r="AE1239" t="str">
            <v>27-May-2026</v>
          </cell>
          <cell r="AF1239" t="str">
            <v>22-May-2026 00:33:47</v>
          </cell>
          <cell r="AG1239" t="str">
            <v>AWC-C</v>
          </cell>
          <cell r="AH1239" t="str">
            <v>Approved with Comment (Proceed to Rev.C)</v>
          </cell>
          <cell r="AI1239" t="str">
            <v>Jumpol Sudjitjul</v>
          </cell>
          <cell r="AJ1239" t="str">
            <v>28-May-2026</v>
          </cell>
          <cell r="AK1239" t="str">
            <v>22-May-2026 08:50:21</v>
          </cell>
          <cell r="AL1239" t="str">
            <v>22-May-2026 02:36:46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MM-ZTK-1F-ZWP23-STR-DWG-2144</v>
          </cell>
          <cell r="C1240" t="str">
            <v>ZWP23 JACKET - PILE MAKE-UP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C - Engineering Dwg</v>
          </cell>
          <cell r="I1240" t="str">
            <v>ZWP23</v>
          </cell>
          <cell r="J1240" t="str">
            <v/>
          </cell>
          <cell r="K1240" t="str">
            <v/>
          </cell>
          <cell r="L1240" t="str">
            <v>STR</v>
          </cell>
          <cell r="M1240" t="str">
            <v>Structural</v>
          </cell>
          <cell r="N1240" t="str">
            <v>DWG</v>
          </cell>
          <cell r="O1240" t="str">
            <v>General Drawing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08-Jun-2026 09:23:51</v>
          </cell>
          <cell r="V1240" t="str">
            <v>wisuda.c@jutal.com</v>
          </cell>
          <cell r="W1240" t="str">
            <v>08-Jun-2026 15:54:58</v>
          </cell>
          <cell r="X1240" t="str">
            <v>Jumpol Sudjitjul</v>
          </cell>
          <cell r="Y1240" t="str">
            <v>15-Jun-2026</v>
          </cell>
          <cell r="Z1240" t="str">
            <v/>
          </cell>
          <cell r="AA1240" t="str">
            <v>Sompop Singhatiraj</v>
          </cell>
          <cell r="AB1240" t="str">
            <v>17-Jun-2026</v>
          </cell>
          <cell r="AC1240" t="str">
            <v>12-Jun-2026 13:46:38</v>
          </cell>
          <cell r="AD1240" t="str">
            <v>Pornlert Wanaphattharaphan</v>
          </cell>
          <cell r="AE1240" t="str">
            <v>18-Jun-2026</v>
          </cell>
          <cell r="AF1240" t="str">
            <v>13-Jun-2026 00:50:27</v>
          </cell>
          <cell r="AG1240" t="str">
            <v>AWC</v>
          </cell>
          <cell r="AH1240" t="str">
            <v>Approved with Comment</v>
          </cell>
          <cell r="AI1240" t="str">
            <v>Jumpol Sudjitjul</v>
          </cell>
          <cell r="AJ1240" t="str">
            <v>19-Jun-2026</v>
          </cell>
          <cell r="AK1240" t="str">
            <v>13-Jun-2026 07:01:49</v>
          </cell>
          <cell r="AL1240" t="str">
            <v>13-Jun-2026 00:28:52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MM-ZTK-1F-ZWP23-STR-DWG-2200</v>
          </cell>
          <cell r="C1241" t="str">
            <v>ZWP23 JACKET - HYDROSTATIC RING DETAILS - SHEET 1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C - Engineering Dwg</v>
          </cell>
          <cell r="I1241" t="str">
            <v>ZWP23</v>
          </cell>
          <cell r="J1241" t="str">
            <v/>
          </cell>
          <cell r="K1241" t="str">
            <v/>
          </cell>
          <cell r="L1241" t="str">
            <v>STR</v>
          </cell>
          <cell r="M1241" t="str">
            <v>Structural</v>
          </cell>
          <cell r="N1241" t="str">
            <v>DWG</v>
          </cell>
          <cell r="O1241" t="str">
            <v>General Drawing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18-Jun-2026 15:57:47</v>
          </cell>
          <cell r="V1241" t="str">
            <v>wisuda.c@jutal.com</v>
          </cell>
          <cell r="W1241" t="str">
            <v>18-Jun-2026 17:31:29</v>
          </cell>
          <cell r="X1241" t="str">
            <v>Jumpol Sudjitjul</v>
          </cell>
          <cell r="Y1241" t="str">
            <v>26-Jun-2026</v>
          </cell>
          <cell r="Z1241" t="str">
            <v>19-Jun-2026 00:49:51</v>
          </cell>
          <cell r="AA1241" t="str">
            <v>Sompop Singhatiraj</v>
          </cell>
          <cell r="AB1241" t="str">
            <v>30-Jun-2026</v>
          </cell>
          <cell r="AC1241" t="str">
            <v>25-Jun-2026 11:05:07</v>
          </cell>
          <cell r="AD1241" t="str">
            <v>Pornlert Wanaphattharaphan</v>
          </cell>
          <cell r="AE1241" t="str">
            <v>01-Jul-2026</v>
          </cell>
          <cell r="AF1241" t="str">
            <v>28-Jun-2026 23:11:35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02-Jul-2026</v>
          </cell>
          <cell r="AK1241" t="str">
            <v>30-Jun-2026 08:48:22</v>
          </cell>
          <cell r="AL1241" t="str">
            <v>30-Jun-2026 02:17:12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MM-ZTK-1F-ZWP23-STR-DWG-2201</v>
          </cell>
          <cell r="C1242" t="str">
            <v>ZWP23 JACKET - HYDROSTATIC RING DETAILS - SHEET 2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C - Engineering Dwg</v>
          </cell>
          <cell r="I1242" t="str">
            <v>ZWP23</v>
          </cell>
          <cell r="J1242" t="str">
            <v/>
          </cell>
          <cell r="K1242" t="str">
            <v/>
          </cell>
          <cell r="L1242" t="str">
            <v>STR</v>
          </cell>
          <cell r="M1242" t="str">
            <v>Structural</v>
          </cell>
          <cell r="N1242" t="str">
            <v>DWG</v>
          </cell>
          <cell r="O1242" t="str">
            <v>General Drawing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18-Jun-2026 15:58:16</v>
          </cell>
          <cell r="V1242" t="str">
            <v>wisuda.c@jutal.com</v>
          </cell>
          <cell r="W1242" t="str">
            <v>18-Jun-2026 17:31:52</v>
          </cell>
          <cell r="X1242" t="str">
            <v>Jumpol Sudjitjul</v>
          </cell>
          <cell r="Y1242" t="str">
            <v>26-Jun-2026</v>
          </cell>
          <cell r="Z1242" t="str">
            <v>19-Jun-2026 00:50:22</v>
          </cell>
          <cell r="AA1242" t="str">
            <v>Sompop Singhatiraj</v>
          </cell>
          <cell r="AB1242" t="str">
            <v>30-Jun-2026</v>
          </cell>
          <cell r="AC1242" t="str">
            <v>25-Jun-2026 11:07:29</v>
          </cell>
          <cell r="AD1242" t="str">
            <v>Pornlert Wanaphattharaphan</v>
          </cell>
          <cell r="AE1242" t="str">
            <v>01-Jul-2026</v>
          </cell>
          <cell r="AF1242" t="str">
            <v>28-Jun-2026 23:14:29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02-Jul-2026</v>
          </cell>
          <cell r="AK1242" t="str">
            <v>29-Jun-2026 21:17:51</v>
          </cell>
          <cell r="AL1242" t="str">
            <v>29-Jun-2026 14:53:54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MM-ZTK-1F-ZWP23-STR-DWG-2241</v>
          </cell>
          <cell r="C1243" t="str">
            <v>ZWP23 JACKET - RISER PROTECTOR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C - Engineering Dwg</v>
          </cell>
          <cell r="I1243" t="str">
            <v>ZWP23</v>
          </cell>
          <cell r="J1243" t="str">
            <v/>
          </cell>
          <cell r="K1243" t="str">
            <v/>
          </cell>
          <cell r="L1243" t="str">
            <v>STR</v>
          </cell>
          <cell r="M1243" t="str">
            <v>Structural</v>
          </cell>
          <cell r="N1243" t="str">
            <v>DWG</v>
          </cell>
          <cell r="O1243" t="str">
            <v>General Drawing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11-Jun-2026 18:16:00</v>
          </cell>
          <cell r="V1243" t="str">
            <v>wisuda.c@jutal.com</v>
          </cell>
          <cell r="W1243" t="str">
            <v>12-Jun-2026 09:49:34</v>
          </cell>
          <cell r="X1243" t="str">
            <v>Jumpol Sudjitjul</v>
          </cell>
          <cell r="Y1243" t="str">
            <v>19-Jun-2026</v>
          </cell>
          <cell r="Z1243" t="str">
            <v>18-Jun-2026 00:45:01</v>
          </cell>
          <cell r="AA1243" t="str">
            <v>Sompop Singhatiraj</v>
          </cell>
          <cell r="AB1243" t="str">
            <v>23-Jun-2026</v>
          </cell>
          <cell r="AC1243" t="str">
            <v>18-Jun-2026 07:43:05</v>
          </cell>
          <cell r="AD1243" t="str">
            <v>Pornlert Wanaphattharaphan</v>
          </cell>
          <cell r="AE1243" t="str">
            <v>24-Jun-2026</v>
          </cell>
          <cell r="AF1243" t="str">
            <v>18-Jun-2026 14:00:16</v>
          </cell>
          <cell r="AG1243" t="str">
            <v>AWC-C</v>
          </cell>
          <cell r="AH1243" t="str">
            <v>Approved with Comment (Proceed to Rev.C)</v>
          </cell>
          <cell r="AI1243" t="str">
            <v>Jumpol Sudjitjul</v>
          </cell>
          <cell r="AJ1243" t="str">
            <v>25-Jun-2026</v>
          </cell>
          <cell r="AK1243" t="str">
            <v>18-Jun-2026 14:26:35</v>
          </cell>
          <cell r="AL1243" t="str">
            <v>18-Jun-2026 08:05:06</v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MM-ZTK-1F-ZWP23-STR-DWG-2300</v>
          </cell>
          <cell r="C1244" t="str">
            <v>ZWP23 JACKET - CASING GUIDE ARRANGEMENT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C - Engineering Dwg</v>
          </cell>
          <cell r="I1244" t="str">
            <v>ZWP23</v>
          </cell>
          <cell r="J1244" t="str">
            <v/>
          </cell>
          <cell r="K1244" t="str">
            <v/>
          </cell>
          <cell r="L1244" t="str">
            <v>STR</v>
          </cell>
          <cell r="M1244" t="str">
            <v>Structural</v>
          </cell>
          <cell r="N1244" t="str">
            <v>DWG</v>
          </cell>
          <cell r="O1244" t="str">
            <v>General Drawing</v>
          </cell>
          <cell r="P1244" t="str">
            <v>0</v>
          </cell>
          <cell r="Q1244" t="str">
            <v>In Review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03-Sep-2026 16:47:08</v>
          </cell>
          <cell r="V1244" t="str">
            <v>wisuda.c@jutal.com</v>
          </cell>
          <cell r="W1244" t="str">
            <v>03-Sep-2026 17:37:46</v>
          </cell>
          <cell r="X1244" t="str">
            <v>Jumpol Sudjitjul</v>
          </cell>
          <cell r="Y1244" t="str">
            <v>11-Sep-2026</v>
          </cell>
          <cell r="Z1244" t="str">
            <v/>
          </cell>
          <cell r="AA1244" t="str">
            <v>Sompop Singhatiraj</v>
          </cell>
          <cell r="AB1244" t="str">
            <v>15-Sep-2026</v>
          </cell>
          <cell r="AC1244" t="str">
            <v/>
          </cell>
          <cell r="AD1244" t="str">
            <v>Pornlert Wanaphattharaphan</v>
          </cell>
          <cell r="AE1244" t="str">
            <v>16-Sep-2026</v>
          </cell>
          <cell r="AF1244" t="str">
            <v/>
          </cell>
          <cell r="AG1244" t="str">
            <v/>
          </cell>
          <cell r="AJ1244" t="str">
            <v>17-Sep-2026</v>
          </cell>
          <cell r="AK1244" t="str">
            <v/>
          </cell>
          <cell r="AL1244" t="str">
            <v/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MM-ZTK-1F-ZWP23-STR-DWG-2301</v>
          </cell>
          <cell r="C1245" t="str">
            <v>ZWP23 JACKET - CASING GUIDE DETAILS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C - Engineering Dwg</v>
          </cell>
          <cell r="I1245" t="str">
            <v>ZWP23</v>
          </cell>
          <cell r="J1245" t="str">
            <v/>
          </cell>
          <cell r="K1245" t="str">
            <v/>
          </cell>
          <cell r="L1245" t="str">
            <v>STR</v>
          </cell>
          <cell r="M1245" t="str">
            <v>Structural</v>
          </cell>
          <cell r="N1245" t="str">
            <v>DWG</v>
          </cell>
          <cell r="O1245" t="str">
            <v>General Drawing</v>
          </cell>
          <cell r="P1245" t="str">
            <v>0</v>
          </cell>
          <cell r="Q1245" t="str">
            <v>In Review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03-Sep-2026 16:47:43</v>
          </cell>
          <cell r="V1245" t="str">
            <v>wisuda.c@jutal.com</v>
          </cell>
          <cell r="W1245" t="str">
            <v>03-Sep-2026 17:37:47</v>
          </cell>
          <cell r="X1245" t="str">
            <v>Jumpol Sudjitjul</v>
          </cell>
          <cell r="Y1245" t="str">
            <v>11-Sep-2026</v>
          </cell>
          <cell r="Z1245" t="str">
            <v/>
          </cell>
          <cell r="AA1245" t="str">
            <v>Sompop Singhatiraj</v>
          </cell>
          <cell r="AB1245" t="str">
            <v>15-Sep-2026</v>
          </cell>
          <cell r="AC1245" t="str">
            <v/>
          </cell>
          <cell r="AD1245" t="str">
            <v>Pornlert Wanaphattharaphan</v>
          </cell>
          <cell r="AE1245" t="str">
            <v>16-Sep-2026</v>
          </cell>
          <cell r="AF1245" t="str">
            <v/>
          </cell>
          <cell r="AG1245" t="str">
            <v/>
          </cell>
          <cell r="AJ1245" t="str">
            <v>17-Sep-2026</v>
          </cell>
          <cell r="AK1245" t="str">
            <v/>
          </cell>
          <cell r="AL1245" t="str">
            <v/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MM-ZTK-1F-ZWP23-STR-DWG-2311</v>
          </cell>
          <cell r="C1246" t="str">
            <v>ZWP23 JACKET - ANODE STRUCTURE AND INSTALLATION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C - Engineering Dwg</v>
          </cell>
          <cell r="I1246" t="str">
            <v>ZWP23</v>
          </cell>
          <cell r="J1246" t="str">
            <v/>
          </cell>
          <cell r="K1246" t="str">
            <v/>
          </cell>
          <cell r="L1246" t="str">
            <v>STR</v>
          </cell>
          <cell r="M1246" t="str">
            <v>Structural</v>
          </cell>
          <cell r="N1246" t="str">
            <v>DWG</v>
          </cell>
          <cell r="O1246" t="str">
            <v>General Drawing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03-May-2026 16:33:56</v>
          </cell>
          <cell r="V1246" t="str">
            <v>wisuda.c@jutal.com</v>
          </cell>
          <cell r="W1246" t="str">
            <v>04-May-2026 11:55:08</v>
          </cell>
          <cell r="X1246" t="str">
            <v>Jumpol Sudjitjul</v>
          </cell>
          <cell r="Y1246" t="str">
            <v>11-May-2026</v>
          </cell>
          <cell r="Z1246" t="str">
            <v>07-May-2026 11:39:54</v>
          </cell>
          <cell r="AA1246" t="str">
            <v>Sompop Singhatiraj</v>
          </cell>
          <cell r="AB1246" t="str">
            <v>13-May-2026</v>
          </cell>
          <cell r="AC1246" t="str">
            <v>11-May-2026 15:56:17</v>
          </cell>
          <cell r="AD1246" t="str">
            <v>Pornlert Wanaphattharaphan</v>
          </cell>
          <cell r="AE1246" t="str">
            <v>14-May-2026</v>
          </cell>
          <cell r="AF1246" t="str">
            <v>18-May-2026 23:47:40</v>
          </cell>
          <cell r="AG1246" t="str">
            <v>AWC</v>
          </cell>
          <cell r="AH1246" t="str">
            <v>Approved with Comment</v>
          </cell>
          <cell r="AI1246" t="str">
            <v>Jumpol Sudjitjul</v>
          </cell>
          <cell r="AJ1246" t="str">
            <v>15-May-2026</v>
          </cell>
          <cell r="AK1246" t="str">
            <v>19-May-2026 08:46:17</v>
          </cell>
          <cell r="AL1246" t="str">
            <v>19-May-2026 02:07:03</v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MM-ZTK-1F-ZWP23-STR-DWG-2312</v>
          </cell>
          <cell r="C1247" t="str">
            <v>ZWP23 JACKET - ANODE DISTRIBUTION OF VERTICAL FRAMING ROW 'A'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C - Engineering Dwg</v>
          </cell>
          <cell r="I1247" t="str">
            <v>ZWP23</v>
          </cell>
          <cell r="J1247" t="str">
            <v/>
          </cell>
          <cell r="K1247" t="str">
            <v/>
          </cell>
          <cell r="L1247" t="str">
            <v>STR</v>
          </cell>
          <cell r="M1247" t="str">
            <v>Structural</v>
          </cell>
          <cell r="N1247" t="str">
            <v>DWG</v>
          </cell>
          <cell r="O1247" t="str">
            <v>General Drawing</v>
          </cell>
          <cell r="P1247" t="str">
            <v>0</v>
          </cell>
          <cell r="Q1247" t="str">
            <v>Submitted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03-May-2026 16:34:21</v>
          </cell>
          <cell r="V1247" t="str">
            <v>wisuda.c@jutal.com</v>
          </cell>
          <cell r="W1247" t="str">
            <v>04-May-2026 12:45:44</v>
          </cell>
          <cell r="X1247" t="str">
            <v>Jumpol Sudjitjul</v>
          </cell>
          <cell r="Y1247" t="str">
            <v>11-May-2026</v>
          </cell>
          <cell r="Z1247" t="str">
            <v>07-May-2026 11:41:34</v>
          </cell>
          <cell r="AA1247" t="str">
            <v>Sompop Singhatiraj</v>
          </cell>
          <cell r="AB1247" t="str">
            <v>13-May-2026</v>
          </cell>
          <cell r="AC1247" t="str">
            <v>11-May-2026 16:09:46</v>
          </cell>
          <cell r="AD1247" t="str">
            <v>Pornlert Wanaphattharaphan</v>
          </cell>
          <cell r="AE1247" t="str">
            <v>14-May-2026</v>
          </cell>
          <cell r="AF1247" t="str">
            <v>18-May-2026 23:49:29</v>
          </cell>
          <cell r="AG1247" t="str">
            <v>AWC</v>
          </cell>
          <cell r="AH1247" t="str">
            <v>Approved with Comment</v>
          </cell>
          <cell r="AI1247" t="str">
            <v>Jumpol Sudjitjul</v>
          </cell>
          <cell r="AJ1247" t="str">
            <v>15-May-2026</v>
          </cell>
          <cell r="AK1247" t="str">
            <v>19-May-2026 08:48:25</v>
          </cell>
          <cell r="AL1247" t="str">
            <v>19-May-2026 02:11:04</v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MM-ZTK-1F-ZWP23-STR-DWG-2313</v>
          </cell>
          <cell r="C1248" t="str">
            <v>ZWP23 JACKET - ANODE DISTRIBUTION OF VERTICAL FRAMING ROW 'B'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ZWP23</v>
          </cell>
          <cell r="J1248" t="str">
            <v/>
          </cell>
          <cell r="K1248" t="str">
            <v/>
          </cell>
          <cell r="L1248" t="str">
            <v>STR</v>
          </cell>
          <cell r="M1248" t="str">
            <v>Structural</v>
          </cell>
          <cell r="N1248" t="str">
            <v>DWG</v>
          </cell>
          <cell r="O1248" t="str">
            <v>General Drawing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03-May-2026 16:34:45</v>
          </cell>
          <cell r="V1248" t="str">
            <v>wisuda.c@jutal.com</v>
          </cell>
          <cell r="W1248" t="str">
            <v>04-May-2026 12:45:32</v>
          </cell>
          <cell r="X1248" t="str">
            <v>Jumpol Sudjitjul</v>
          </cell>
          <cell r="Y1248" t="str">
            <v>11-May-2026</v>
          </cell>
          <cell r="Z1248" t="str">
            <v>07-May-2026 11:43:14</v>
          </cell>
          <cell r="AA1248" t="str">
            <v>Sompop Singhatiraj</v>
          </cell>
          <cell r="AB1248" t="str">
            <v>13-May-2026</v>
          </cell>
          <cell r="AC1248" t="str">
            <v>12-May-2026 10:32:27</v>
          </cell>
          <cell r="AD1248" t="str">
            <v>Pornlert Wanaphattharaphan</v>
          </cell>
          <cell r="AE1248" t="str">
            <v>14-May-2026</v>
          </cell>
          <cell r="AF1248" t="str">
            <v>18-May-2026 23:49:59</v>
          </cell>
          <cell r="AG1248" t="str">
            <v>AWC</v>
          </cell>
          <cell r="AH1248" t="str">
            <v>Approved with Comment</v>
          </cell>
          <cell r="AI1248" t="str">
            <v>Jumpol Sudjitjul</v>
          </cell>
          <cell r="AJ1248" t="str">
            <v>15-May-2026</v>
          </cell>
          <cell r="AK1248" t="str">
            <v>19-May-2026 09:46:08</v>
          </cell>
          <cell r="AL1248" t="str">
            <v>19-May-2026 03:59:40</v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MM-ZTK-1F-ZWP23-STR-DWG-2314</v>
          </cell>
          <cell r="C1249" t="str">
            <v>ZWP23 JACKET - ANODE DISTRIBUTION OF VERTICAL FRAMING ROW '1' &amp; '1.1'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ZWP23</v>
          </cell>
          <cell r="J1249" t="str">
            <v/>
          </cell>
          <cell r="K1249" t="str">
            <v/>
          </cell>
          <cell r="L1249" t="str">
            <v>STR</v>
          </cell>
          <cell r="M1249" t="str">
            <v>Structural</v>
          </cell>
          <cell r="N1249" t="str">
            <v>DWG</v>
          </cell>
          <cell r="O1249" t="str">
            <v>General Drawing</v>
          </cell>
          <cell r="P1249" t="str">
            <v>0</v>
          </cell>
          <cell r="Q1249" t="str">
            <v>Submitted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03-May-2026 16:35:11</v>
          </cell>
          <cell r="V1249" t="str">
            <v>wisuda.c@jutal.com</v>
          </cell>
          <cell r="W1249" t="str">
            <v>04-May-2026 11:41:08</v>
          </cell>
          <cell r="X1249" t="str">
            <v>Jumpol Sudjitjul</v>
          </cell>
          <cell r="Y1249" t="str">
            <v>11-May-2026</v>
          </cell>
          <cell r="Z1249" t="str">
            <v>07-May-2026 11:44:50</v>
          </cell>
          <cell r="AA1249" t="str">
            <v>Sompop Singhatiraj</v>
          </cell>
          <cell r="AB1249" t="str">
            <v>13-May-2026</v>
          </cell>
          <cell r="AC1249" t="str">
            <v>11-May-2026 15:55:13</v>
          </cell>
          <cell r="AD1249" t="str">
            <v>Pornlert Wanaphattharaphan</v>
          </cell>
          <cell r="AE1249" t="str">
            <v>14-May-2026</v>
          </cell>
          <cell r="AF1249" t="str">
            <v>18-May-2026 23:47:09</v>
          </cell>
          <cell r="AG1249" t="str">
            <v>AWC</v>
          </cell>
          <cell r="AH1249" t="str">
            <v>Approved with Comment</v>
          </cell>
          <cell r="AI1249" t="str">
            <v>Jumpol Sudjitjul</v>
          </cell>
          <cell r="AJ1249" t="str">
            <v>15-May-2026</v>
          </cell>
          <cell r="AK1249" t="str">
            <v>19-May-2026 08:26:42</v>
          </cell>
          <cell r="AL1249" t="str">
            <v>19-May-2026 01:38:42</v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MM-ZTK-1F-ZWP23-STR-DWG-2315</v>
          </cell>
          <cell r="C1250" t="str">
            <v>ZWP23 JACKET - ANODE DISTRIBUTION OF VERTICAL FRAMING ROW '2'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ZWP23</v>
          </cell>
          <cell r="J1250" t="str">
            <v/>
          </cell>
          <cell r="K1250" t="str">
            <v/>
          </cell>
          <cell r="L1250" t="str">
            <v>STR</v>
          </cell>
          <cell r="M1250" t="str">
            <v>Structural</v>
          </cell>
          <cell r="N1250" t="str">
            <v>DWG</v>
          </cell>
          <cell r="O1250" t="str">
            <v>General Drawing</v>
          </cell>
          <cell r="P1250" t="str">
            <v>0</v>
          </cell>
          <cell r="Q1250" t="str">
            <v>Submitted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03-May-2026 16:35:36</v>
          </cell>
          <cell r="V1250" t="str">
            <v>wisuda.c@jutal.com</v>
          </cell>
          <cell r="W1250" t="str">
            <v>04-May-2026 11:40:55</v>
          </cell>
          <cell r="X1250" t="str">
            <v>Jumpol Sudjitjul</v>
          </cell>
          <cell r="Y1250" t="str">
            <v>11-May-2026</v>
          </cell>
          <cell r="Z1250" t="str">
            <v>07-May-2026 11:46:32</v>
          </cell>
          <cell r="AA1250" t="str">
            <v>Sompop Singhatiraj</v>
          </cell>
          <cell r="AB1250" t="str">
            <v>13-May-2026</v>
          </cell>
          <cell r="AC1250" t="str">
            <v>11-May-2026 15:54:09</v>
          </cell>
          <cell r="AD1250" t="str">
            <v>Pornlert Wanaphattharaphan</v>
          </cell>
          <cell r="AE1250" t="str">
            <v>14-May-2026</v>
          </cell>
          <cell r="AF1250" t="str">
            <v>18-May-2026 23:45:47</v>
          </cell>
          <cell r="AG1250" t="str">
            <v>AWC</v>
          </cell>
          <cell r="AH1250" t="str">
            <v>Approved with Comment</v>
          </cell>
          <cell r="AI1250" t="str">
            <v>Jumpol Sudjitjul</v>
          </cell>
          <cell r="AJ1250" t="str">
            <v>15-May-2026</v>
          </cell>
          <cell r="AK1250" t="str">
            <v>19-May-2026 09:12:30</v>
          </cell>
          <cell r="AL1250" t="str">
            <v>19-May-2026 03:53:32</v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MM-ZTK-1F-ZWP23-STR-DWG-2316</v>
          </cell>
          <cell r="C1251" t="str">
            <v>ZWP23 JACKET - ANODE DISTRIBUTION OF VERTICAL FRAMING LAUNCH TRUSS ROW 'AA'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C - Engineering Dwg</v>
          </cell>
          <cell r="I1251" t="str">
            <v>ZWP23</v>
          </cell>
          <cell r="J1251" t="str">
            <v/>
          </cell>
          <cell r="K1251" t="str">
            <v/>
          </cell>
          <cell r="L1251" t="str">
            <v>STR</v>
          </cell>
          <cell r="M1251" t="str">
            <v>Structural</v>
          </cell>
          <cell r="N1251" t="str">
            <v>DWG</v>
          </cell>
          <cell r="O1251" t="str">
            <v>General Drawing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03-May-2026 16:35:59</v>
          </cell>
          <cell r="V1251" t="str">
            <v>wisuda.c@jutal.com</v>
          </cell>
          <cell r="W1251" t="str">
            <v>04-May-2026 11:40:43</v>
          </cell>
          <cell r="X1251" t="str">
            <v>Jumpol Sudjitjul</v>
          </cell>
          <cell r="Y1251" t="str">
            <v>11-May-2026</v>
          </cell>
          <cell r="Z1251" t="str">
            <v>07-May-2026 11:48:16</v>
          </cell>
          <cell r="AA1251" t="str">
            <v>Sompop Singhatiraj</v>
          </cell>
          <cell r="AB1251" t="str">
            <v>13-May-2026</v>
          </cell>
          <cell r="AC1251" t="str">
            <v>11-May-2026 15:54:18</v>
          </cell>
          <cell r="AD1251" t="str">
            <v>Pornlert Wanaphattharaphan</v>
          </cell>
          <cell r="AE1251" t="str">
            <v>14-May-2026</v>
          </cell>
          <cell r="AF1251" t="str">
            <v>18-May-2026 23:46:16</v>
          </cell>
          <cell r="AG1251" t="str">
            <v>AWC</v>
          </cell>
          <cell r="AH1251" t="str">
            <v>Approved with Comment</v>
          </cell>
          <cell r="AI1251" t="str">
            <v>Jumpol Sudjitjul</v>
          </cell>
          <cell r="AJ1251" t="str">
            <v>15-May-2026</v>
          </cell>
          <cell r="AK1251" t="str">
            <v>19-May-2026 08:18:29</v>
          </cell>
          <cell r="AL1251" t="str">
            <v>19-May-2026 01:36:32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MM-ZTK-1F-ZWP23-STR-DWG-2317</v>
          </cell>
          <cell r="C1252" t="str">
            <v>ZWP23 JACKET - ANODE DISTRIBUTION OF VERTICAL FRAMING LAUNCH TRUSS ROW 'BB'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C - Engineering Dwg</v>
          </cell>
          <cell r="I1252" t="str">
            <v>ZWP23</v>
          </cell>
          <cell r="J1252" t="str">
            <v/>
          </cell>
          <cell r="K1252" t="str">
            <v/>
          </cell>
          <cell r="L1252" t="str">
            <v>STR</v>
          </cell>
          <cell r="M1252" t="str">
            <v>Structural</v>
          </cell>
          <cell r="N1252" t="str">
            <v>DWG</v>
          </cell>
          <cell r="O1252" t="str">
            <v>General Drawing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03-May-2026 16:36:23</v>
          </cell>
          <cell r="V1252" t="str">
            <v>wisuda.c@jutal.com</v>
          </cell>
          <cell r="W1252" t="str">
            <v>04-May-2026 11:40:31</v>
          </cell>
          <cell r="X1252" t="str">
            <v>Jumpol Sudjitjul</v>
          </cell>
          <cell r="Y1252" t="str">
            <v>11-May-2026</v>
          </cell>
          <cell r="Z1252" t="str">
            <v>07-May-2026 11:50:46</v>
          </cell>
          <cell r="AA1252" t="str">
            <v>Sompop Singhatiraj</v>
          </cell>
          <cell r="AB1252" t="str">
            <v>13-May-2026</v>
          </cell>
          <cell r="AC1252" t="str">
            <v>11-May-2026 15:53:00</v>
          </cell>
          <cell r="AD1252" t="str">
            <v>Pornlert Wanaphattharaphan</v>
          </cell>
          <cell r="AE1252" t="str">
            <v>14-May-2026</v>
          </cell>
          <cell r="AF1252" t="str">
            <v>18-May-2026 23:44:49</v>
          </cell>
          <cell r="AG1252" t="str">
            <v>AWC</v>
          </cell>
          <cell r="AH1252" t="str">
            <v>Approved with Comment</v>
          </cell>
          <cell r="AI1252" t="str">
            <v>Jumpol Sudjitjul</v>
          </cell>
          <cell r="AJ1252" t="str">
            <v>15-May-2026</v>
          </cell>
          <cell r="AK1252" t="str">
            <v>19-May-2026 08:11:00</v>
          </cell>
          <cell r="AL1252" t="str">
            <v>19-May-2026 01:32:51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MM-ZTK-1F-ZWP23-STR-DWG-2321</v>
          </cell>
          <cell r="C1253" t="str">
            <v>ZWP23 JACKET - ANODE DISTRIBUTION OF HORIZONTAL FRAMING PLAN AT EL(-) 14000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C - Engineering Dwg</v>
          </cell>
          <cell r="I1253" t="str">
            <v>ZWP23</v>
          </cell>
          <cell r="J1253" t="str">
            <v/>
          </cell>
          <cell r="K1253" t="str">
            <v/>
          </cell>
          <cell r="L1253" t="str">
            <v>STR</v>
          </cell>
          <cell r="M1253" t="str">
            <v>Structural</v>
          </cell>
          <cell r="N1253" t="str">
            <v>DWG</v>
          </cell>
          <cell r="O1253" t="str">
            <v>General Drawing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03-May-2026 16:36:45</v>
          </cell>
          <cell r="V1253" t="str">
            <v>wisuda.c@jutal.com</v>
          </cell>
          <cell r="W1253" t="str">
            <v>04-May-2026 11:11:36</v>
          </cell>
          <cell r="X1253" t="str">
            <v>Jumpol Sudjitjul</v>
          </cell>
          <cell r="Y1253" t="str">
            <v>11-May-2026</v>
          </cell>
          <cell r="Z1253" t="str">
            <v>07-May-2026 11:52:34</v>
          </cell>
          <cell r="AA1253" t="str">
            <v>Sompop Singhatiraj</v>
          </cell>
          <cell r="AB1253" t="str">
            <v>13-May-2026</v>
          </cell>
          <cell r="AC1253" t="str">
            <v>13-May-2026 09:58:23</v>
          </cell>
          <cell r="AD1253" t="str">
            <v>Pornlert Wanaphattharaphan</v>
          </cell>
          <cell r="AE1253" t="str">
            <v>14-May-2026</v>
          </cell>
          <cell r="AF1253" t="str">
            <v>19-May-2026 00:12:33</v>
          </cell>
          <cell r="AG1253" t="str">
            <v>AWC</v>
          </cell>
          <cell r="AH1253" t="str">
            <v>Approved with Comment</v>
          </cell>
          <cell r="AI1253" t="str">
            <v>Jumpol Sudjitjul</v>
          </cell>
          <cell r="AJ1253" t="str">
            <v>15-May-2026</v>
          </cell>
          <cell r="AK1253" t="str">
            <v>19-May-2026 08:54:41</v>
          </cell>
          <cell r="AL1253" t="str">
            <v>19-May-2026 02:16:03</v>
          </cell>
          <cell r="AM1253" t="str">
            <v>0</v>
          </cell>
          <cell r="AP1253" t="str">
            <v>Approver</v>
          </cell>
          <cell r="AQ1253" t="str">
            <v>Locate</v>
          </cell>
        </row>
        <row r="1254">
          <cell r="B1254" t="str">
            <v>MM-ZTK-1F-ZWP23-STR-DWG-2322</v>
          </cell>
          <cell r="C1254" t="str">
            <v>ZWP23 JACKET - ANODE DISTRIBUTION OF HORIZONTAL FRAMING PLAN AT EL(-) 26000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C - Engineering Dwg</v>
          </cell>
          <cell r="I1254" t="str">
            <v>ZWP23</v>
          </cell>
          <cell r="J1254" t="str">
            <v/>
          </cell>
          <cell r="K1254" t="str">
            <v/>
          </cell>
          <cell r="L1254" t="str">
            <v>STR</v>
          </cell>
          <cell r="M1254" t="str">
            <v>Structural</v>
          </cell>
          <cell r="N1254" t="str">
            <v>DWG</v>
          </cell>
          <cell r="O1254" t="str">
            <v>General Drawing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03-May-2026 16:37:06</v>
          </cell>
          <cell r="V1254" t="str">
            <v>wisuda.c@jutal.com</v>
          </cell>
          <cell r="W1254" t="str">
            <v>04-May-2026 11:11:24</v>
          </cell>
          <cell r="X1254" t="str">
            <v>Jumpol Sudjitjul</v>
          </cell>
          <cell r="Y1254" t="str">
            <v>11-May-2026</v>
          </cell>
          <cell r="Z1254" t="str">
            <v>07-May-2026 11:54:01</v>
          </cell>
          <cell r="AA1254" t="str">
            <v>Sompop Singhatiraj</v>
          </cell>
          <cell r="AB1254" t="str">
            <v>13-May-2026</v>
          </cell>
          <cell r="AC1254" t="str">
            <v>13-May-2026 09:58:34</v>
          </cell>
          <cell r="AD1254" t="str">
            <v>Pornlert Wanaphattharaphan</v>
          </cell>
          <cell r="AE1254" t="str">
            <v>14-May-2026</v>
          </cell>
          <cell r="AF1254" t="str">
            <v>19-May-2026 00:13:07</v>
          </cell>
          <cell r="AG1254" t="str">
            <v>AWC</v>
          </cell>
          <cell r="AH1254" t="str">
            <v>Approved with Comment</v>
          </cell>
          <cell r="AI1254" t="str">
            <v>Jumpol Sudjitjul</v>
          </cell>
          <cell r="AJ1254" t="str">
            <v>15-May-2026</v>
          </cell>
          <cell r="AK1254" t="str">
            <v>19-May-2026 08:54:22</v>
          </cell>
          <cell r="AL1254" t="str">
            <v>19-May-2026 02:14:48</v>
          </cell>
          <cell r="AM1254" t="str">
            <v>0</v>
          </cell>
          <cell r="AP1254" t="str">
            <v>Approver</v>
          </cell>
          <cell r="AQ1254" t="str">
            <v>Locate</v>
          </cell>
        </row>
        <row r="1255">
          <cell r="B1255" t="str">
            <v>MM-ZTK-1F-ZWP23-STR-DWG-2323</v>
          </cell>
          <cell r="C1255" t="str">
            <v>ZWP23 JACKET - ANODE DISTRIBUTION OF HORIZONTAL FRAMING PLAN AT EL(-) 38000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C - Engineering Dwg</v>
          </cell>
          <cell r="I1255" t="str">
            <v>ZWP23</v>
          </cell>
          <cell r="J1255" t="str">
            <v/>
          </cell>
          <cell r="K1255" t="str">
            <v/>
          </cell>
          <cell r="L1255" t="str">
            <v>STR</v>
          </cell>
          <cell r="M1255" t="str">
            <v>Structural</v>
          </cell>
          <cell r="N1255" t="str">
            <v>DWG</v>
          </cell>
          <cell r="O1255" t="str">
            <v>General Drawing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03-May-2026 16:37:29</v>
          </cell>
          <cell r="V1255" t="str">
            <v>wisuda.c@jutal.com</v>
          </cell>
          <cell r="W1255" t="str">
            <v>04-May-2026 11:11:12</v>
          </cell>
          <cell r="X1255" t="str">
            <v>Jumpol Sudjitjul</v>
          </cell>
          <cell r="Y1255" t="str">
            <v>11-May-2026</v>
          </cell>
          <cell r="Z1255" t="str">
            <v>07-May-2026 11:55:39</v>
          </cell>
          <cell r="AA1255" t="str">
            <v>Sompop Singhatiraj</v>
          </cell>
          <cell r="AB1255" t="str">
            <v>13-May-2026</v>
          </cell>
          <cell r="AC1255" t="str">
            <v>13-May-2026 09:58:44</v>
          </cell>
          <cell r="AD1255" t="str">
            <v>Pornlert Wanaphattharaphan</v>
          </cell>
          <cell r="AE1255" t="str">
            <v>14-May-2026</v>
          </cell>
          <cell r="AF1255" t="str">
            <v>19-May-2026 00:13:37</v>
          </cell>
          <cell r="AG1255" t="str">
            <v>AWC</v>
          </cell>
          <cell r="AH1255" t="str">
            <v>Approved with Comment</v>
          </cell>
          <cell r="AI1255" t="str">
            <v>Jumpol Sudjitjul</v>
          </cell>
          <cell r="AJ1255" t="str">
            <v>15-May-2026</v>
          </cell>
          <cell r="AK1255" t="str">
            <v>19-May-2026 08:12:50</v>
          </cell>
          <cell r="AL1255" t="str">
            <v>19-May-2026 01:34:06</v>
          </cell>
          <cell r="AM1255" t="str">
            <v>0</v>
          </cell>
          <cell r="AP1255" t="str">
            <v>Approver</v>
          </cell>
          <cell r="AQ1255" t="str">
            <v>Locate</v>
          </cell>
        </row>
        <row r="1256">
          <cell r="B1256" t="str">
            <v>MM-ZTK-1F-ZWP23-STR-DWG-2324</v>
          </cell>
          <cell r="C1256" t="str">
            <v>ZWP23 JACKET - ANODE DISTRIBUTION OF HORIZONTAL FRAMING PLAN AT EL(-) 52000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C - Engineering Dwg</v>
          </cell>
          <cell r="I1256" t="str">
            <v>ZWP23</v>
          </cell>
          <cell r="J1256" t="str">
            <v/>
          </cell>
          <cell r="K1256" t="str">
            <v/>
          </cell>
          <cell r="L1256" t="str">
            <v>STR</v>
          </cell>
          <cell r="M1256" t="str">
            <v>Structural</v>
          </cell>
          <cell r="N1256" t="str">
            <v>DWG</v>
          </cell>
          <cell r="O1256" t="str">
            <v>General Drawing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03-May-2026 16:37:52</v>
          </cell>
          <cell r="V1256" t="str">
            <v>wisuda.c@jutal.com</v>
          </cell>
          <cell r="W1256" t="str">
            <v>04-May-2026 11:11:00</v>
          </cell>
          <cell r="X1256" t="str">
            <v>Jumpol Sudjitjul</v>
          </cell>
          <cell r="Y1256" t="str">
            <v>11-May-2026</v>
          </cell>
          <cell r="Z1256" t="str">
            <v>07-May-2026 11:57:24</v>
          </cell>
          <cell r="AA1256" t="str">
            <v>Sompop Singhatiraj</v>
          </cell>
          <cell r="AB1256" t="str">
            <v>13-May-2026</v>
          </cell>
          <cell r="AC1256" t="str">
            <v>13-May-2026 10:00:04</v>
          </cell>
          <cell r="AD1256" t="str">
            <v>Pornlert Wanaphattharaphan</v>
          </cell>
          <cell r="AE1256" t="str">
            <v>14-May-2026</v>
          </cell>
          <cell r="AF1256" t="str">
            <v>19-May-2026 00:14:10</v>
          </cell>
          <cell r="AG1256" t="str">
            <v>AWC</v>
          </cell>
          <cell r="AH1256" t="str">
            <v>Approved with Comment</v>
          </cell>
          <cell r="AI1256" t="str">
            <v>Jumpol Sudjitjul</v>
          </cell>
          <cell r="AJ1256" t="str">
            <v>15-May-2026</v>
          </cell>
          <cell r="AK1256" t="str">
            <v>19-May-2026 08:52:33</v>
          </cell>
          <cell r="AL1256" t="str">
            <v>19-May-2026 02:13:33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MM-ZTK-1F-ZWP23-STR-DWG-2325</v>
          </cell>
          <cell r="C1257" t="str">
            <v>ZWP23 JACKET - ANODE DISTRIBUTION OF HORIZONTAL FRAMING PLAN AT EL(-) 66000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C - Engineering Dwg</v>
          </cell>
          <cell r="I1257" t="str">
            <v>ZWP23</v>
          </cell>
          <cell r="J1257" t="str">
            <v/>
          </cell>
          <cell r="K1257" t="str">
            <v/>
          </cell>
          <cell r="L1257" t="str">
            <v>STR</v>
          </cell>
          <cell r="M1257" t="str">
            <v>Structural</v>
          </cell>
          <cell r="N1257" t="str">
            <v>DWG</v>
          </cell>
          <cell r="O1257" t="str">
            <v>General Drawing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03-May-2026 16:38:14</v>
          </cell>
          <cell r="V1257" t="str">
            <v>wisuda.c@jutal.com</v>
          </cell>
          <cell r="W1257" t="str">
            <v>04-May-2026 11:08:30</v>
          </cell>
          <cell r="X1257" t="str">
            <v>Jumpol Sudjitjul</v>
          </cell>
          <cell r="Y1257" t="str">
            <v>11-May-2026</v>
          </cell>
          <cell r="Z1257" t="str">
            <v>07-May-2026 11:59:07</v>
          </cell>
          <cell r="AA1257" t="str">
            <v>Sompop Singhatiraj</v>
          </cell>
          <cell r="AB1257" t="str">
            <v>13-May-2026</v>
          </cell>
          <cell r="AC1257" t="str">
            <v>13-May-2026 10:00:11</v>
          </cell>
          <cell r="AD1257" t="str">
            <v>Pornlert Wanaphattharaphan</v>
          </cell>
          <cell r="AE1257" t="str">
            <v>14-May-2026</v>
          </cell>
          <cell r="AF1257" t="str">
            <v>19-May-2026 00:14:46</v>
          </cell>
          <cell r="AG1257" t="str">
            <v>AWC</v>
          </cell>
          <cell r="AH1257" t="str">
            <v>Approved with Comment</v>
          </cell>
          <cell r="AI1257" t="str">
            <v>Jumpol Sudjitjul</v>
          </cell>
          <cell r="AJ1257" t="str">
            <v>15-May-2026</v>
          </cell>
          <cell r="AK1257" t="str">
            <v>19-May-2026 08:50:59</v>
          </cell>
          <cell r="AL1257" t="str">
            <v>19-May-2026 02:12:19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MM-ZTK-1F-ZWP23-STR-DWG-2326</v>
          </cell>
          <cell r="C1258" t="str">
            <v>ZWP23 JACKET - ANODE DISTRIBUTION OF HORIZONTAL FRAMING PLAN AT EL(-) 79500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ZWP23</v>
          </cell>
          <cell r="J1258" t="str">
            <v/>
          </cell>
          <cell r="K1258" t="str">
            <v/>
          </cell>
          <cell r="L1258" t="str">
            <v>STR</v>
          </cell>
          <cell r="M1258" t="str">
            <v>Structural</v>
          </cell>
          <cell r="N1258" t="str">
            <v>DWG</v>
          </cell>
          <cell r="O1258" t="str">
            <v>General Drawing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03-May-2026 16:38:36</v>
          </cell>
          <cell r="V1258" t="str">
            <v>wisuda.c@jutal.com</v>
          </cell>
          <cell r="W1258" t="str">
            <v>04-May-2026 11:08:16</v>
          </cell>
          <cell r="X1258" t="str">
            <v>Jumpol Sudjitjul</v>
          </cell>
          <cell r="Y1258" t="str">
            <v>11-May-2026</v>
          </cell>
          <cell r="Z1258" t="str">
            <v>07-May-2026 12:44:40</v>
          </cell>
          <cell r="AA1258" t="str">
            <v>Sompop Singhatiraj</v>
          </cell>
          <cell r="AB1258" t="str">
            <v>13-May-2026</v>
          </cell>
          <cell r="AC1258" t="str">
            <v>13-May-2026 10:00:20</v>
          </cell>
          <cell r="AD1258" t="str">
            <v>Pornlert Wanaphattharaphan</v>
          </cell>
          <cell r="AE1258" t="str">
            <v>14-May-2026</v>
          </cell>
          <cell r="AF1258" t="str">
            <v>19-May-2026 00:15:26</v>
          </cell>
          <cell r="AG1258" t="str">
            <v>AWC</v>
          </cell>
          <cell r="AH1258" t="str">
            <v>Approved with Comment</v>
          </cell>
          <cell r="AI1258" t="str">
            <v>Jumpol Sudjitjul</v>
          </cell>
          <cell r="AJ1258" t="str">
            <v>15-May-2026</v>
          </cell>
          <cell r="AK1258" t="str">
            <v>19-May-2026 08:48:21</v>
          </cell>
          <cell r="AL1258" t="str">
            <v>19-May-2026 02:09:41</v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MM-ZTK-1F-ZWP23-STR-DWG-2327</v>
          </cell>
          <cell r="C1259" t="str">
            <v>ZWP23 JACKET - ANODE DISTRIBUTION OF HORIZONTAL FRAMING PLAN AT EL(-) 93000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ZWP23</v>
          </cell>
          <cell r="J1259" t="str">
            <v/>
          </cell>
          <cell r="K1259" t="str">
            <v/>
          </cell>
          <cell r="L1259" t="str">
            <v>STR</v>
          </cell>
          <cell r="M1259" t="str">
            <v>Structural</v>
          </cell>
          <cell r="N1259" t="str">
            <v>DWG</v>
          </cell>
          <cell r="O1259" t="str">
            <v>General Drawing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03-May-2026 16:38:58</v>
          </cell>
          <cell r="V1259" t="str">
            <v>wisuda.c@jutal.com</v>
          </cell>
          <cell r="W1259" t="str">
            <v>04-May-2026 11:08:03</v>
          </cell>
          <cell r="X1259" t="str">
            <v>Jumpol Sudjitjul</v>
          </cell>
          <cell r="Y1259" t="str">
            <v>11-May-2026</v>
          </cell>
          <cell r="Z1259" t="str">
            <v>07-May-2026 12:46:02</v>
          </cell>
          <cell r="AA1259" t="str">
            <v>Sompop Singhatiraj</v>
          </cell>
          <cell r="AB1259" t="str">
            <v>13-May-2026</v>
          </cell>
          <cell r="AC1259" t="str">
            <v>13-May-2026 10:01:27</v>
          </cell>
          <cell r="AD1259" t="str">
            <v>Pornlert Wanaphattharaphan</v>
          </cell>
          <cell r="AE1259" t="str">
            <v>14-May-2026</v>
          </cell>
          <cell r="AF1259" t="str">
            <v>19-May-2026 00:15:53</v>
          </cell>
          <cell r="AG1259" t="str">
            <v>AWC</v>
          </cell>
          <cell r="AH1259" t="str">
            <v>Approved with Comment</v>
          </cell>
          <cell r="AI1259" t="str">
            <v>Jumpol Sudjitjul</v>
          </cell>
          <cell r="AJ1259" t="str">
            <v>15-May-2026</v>
          </cell>
          <cell r="AK1259" t="str">
            <v>19-May-2026 08:46:25</v>
          </cell>
          <cell r="AL1259" t="str">
            <v>19-May-2026 02:08:26</v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MM-ZTK-1F-ZWP23-STR-DWG-2328</v>
          </cell>
          <cell r="C1260" t="str">
            <v>ZWP23 JACKET - ANODE DISTRIBUTION OF HORIZONTAL FRAMING PLAN AT EL(-) 107000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ZWP23</v>
          </cell>
          <cell r="J1260" t="str">
            <v/>
          </cell>
          <cell r="K1260" t="str">
            <v/>
          </cell>
          <cell r="L1260" t="str">
            <v>STR</v>
          </cell>
          <cell r="M1260" t="str">
            <v>Structural</v>
          </cell>
          <cell r="N1260" t="str">
            <v>DWG</v>
          </cell>
          <cell r="O1260" t="str">
            <v>General Drawing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03-May-2026 16:39:21</v>
          </cell>
          <cell r="V1260" t="str">
            <v>wisuda.c@jutal.com</v>
          </cell>
          <cell r="W1260" t="str">
            <v>04-May-2026 11:07:50</v>
          </cell>
          <cell r="X1260" t="str">
            <v>Jumpol Sudjitjul</v>
          </cell>
          <cell r="Y1260" t="str">
            <v>11-May-2026</v>
          </cell>
          <cell r="Z1260" t="str">
            <v>07-May-2026 12:49:50</v>
          </cell>
          <cell r="AA1260" t="str">
            <v>Sompop Singhatiraj</v>
          </cell>
          <cell r="AB1260" t="str">
            <v>13-May-2026</v>
          </cell>
          <cell r="AC1260" t="str">
            <v>13-May-2026 10:01:35</v>
          </cell>
          <cell r="AD1260" t="str">
            <v>Pornlert Wanaphattharaphan</v>
          </cell>
          <cell r="AE1260" t="str">
            <v>14-May-2026</v>
          </cell>
          <cell r="AF1260" t="str">
            <v>19-May-2026 00:16:54</v>
          </cell>
          <cell r="AG1260" t="str">
            <v>AWC</v>
          </cell>
          <cell r="AH1260" t="str">
            <v>Approved with Comment</v>
          </cell>
          <cell r="AI1260" t="str">
            <v>Jumpol Sudjitjul</v>
          </cell>
          <cell r="AJ1260" t="str">
            <v>15-May-2026</v>
          </cell>
          <cell r="AK1260" t="str">
            <v>19-May-2026 08:44:10</v>
          </cell>
          <cell r="AL1260" t="str">
            <v>19-May-2026 02:34:07</v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MM-ZTK-1F-ZWP23-STR-DWG-2329</v>
          </cell>
          <cell r="C1261" t="str">
            <v>ZWP23 JACKET - ANODE DISTRIBUTION OF HORIZONTAL FRAMING PLAN AT EL(-) 121000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ZWP23</v>
          </cell>
          <cell r="J1261" t="str">
            <v/>
          </cell>
          <cell r="K1261" t="str">
            <v/>
          </cell>
          <cell r="L1261" t="str">
            <v>STR</v>
          </cell>
          <cell r="M1261" t="str">
            <v>Structural</v>
          </cell>
          <cell r="N1261" t="str">
            <v>DWG</v>
          </cell>
          <cell r="O1261" t="str">
            <v>General Drawing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03-May-2026 16:39:44</v>
          </cell>
          <cell r="V1261" t="str">
            <v>wisuda.c@jutal.com</v>
          </cell>
          <cell r="W1261" t="str">
            <v>04-May-2026 11:05:23</v>
          </cell>
          <cell r="X1261" t="str">
            <v>Jumpol Sudjitjul</v>
          </cell>
          <cell r="Y1261" t="str">
            <v>11-May-2026</v>
          </cell>
          <cell r="Z1261" t="str">
            <v>07-May-2026 12:51:23</v>
          </cell>
          <cell r="AA1261" t="str">
            <v>Sompop Singhatiraj</v>
          </cell>
          <cell r="AB1261" t="str">
            <v>13-May-2026</v>
          </cell>
          <cell r="AC1261" t="str">
            <v>13-May-2026 10:01:45</v>
          </cell>
          <cell r="AD1261" t="str">
            <v>Pornlert Wanaphattharaphan</v>
          </cell>
          <cell r="AE1261" t="str">
            <v>14-May-2026</v>
          </cell>
          <cell r="AF1261" t="str">
            <v>19-May-2026 00:16:21</v>
          </cell>
          <cell r="AG1261" t="str">
            <v>AWC</v>
          </cell>
          <cell r="AH1261" t="str">
            <v>Approved with Comment</v>
          </cell>
          <cell r="AI1261" t="str">
            <v>Jumpol Sudjitjul</v>
          </cell>
          <cell r="AJ1261" t="str">
            <v>15-May-2026</v>
          </cell>
          <cell r="AK1261" t="str">
            <v>19-May-2026 08:41:36</v>
          </cell>
          <cell r="AL1261" t="str">
            <v>19-May-2026 02:32:54</v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MM-ZTK-1F-ZWP23-STR-DWG-2330</v>
          </cell>
          <cell r="C1262" t="str">
            <v>ZWP23 JACKET - ANODE DISTRIBUTION OF HORIZONTAL FRAMING PLAN AT EL(-) 133000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ZWP23</v>
          </cell>
          <cell r="J1262" t="str">
            <v/>
          </cell>
          <cell r="K1262" t="str">
            <v/>
          </cell>
          <cell r="L1262" t="str">
            <v>STR</v>
          </cell>
          <cell r="M1262" t="str">
            <v>Structural</v>
          </cell>
          <cell r="N1262" t="str">
            <v>DWG</v>
          </cell>
          <cell r="O1262" t="str">
            <v>General Drawing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03-May-2026 16:40:06</v>
          </cell>
          <cell r="V1262" t="str">
            <v>wisuda.c@jutal.com</v>
          </cell>
          <cell r="W1262" t="str">
            <v>04-May-2026 11:05:08</v>
          </cell>
          <cell r="X1262" t="str">
            <v>Jumpol Sudjitjul</v>
          </cell>
          <cell r="Y1262" t="str">
            <v>11-May-2026</v>
          </cell>
          <cell r="Z1262" t="str">
            <v>07-May-2026 12:52:50</v>
          </cell>
          <cell r="AA1262" t="str">
            <v>Sompop Singhatiraj</v>
          </cell>
          <cell r="AB1262" t="str">
            <v>13-May-2026</v>
          </cell>
          <cell r="AC1262" t="str">
            <v>13-May-2026 09:37:18</v>
          </cell>
          <cell r="AD1262" t="str">
            <v>Pornlert Wanaphattharaphan</v>
          </cell>
          <cell r="AE1262" t="str">
            <v>14-May-2026</v>
          </cell>
          <cell r="AF1262" t="str">
            <v>19-May-2026 00:00:55</v>
          </cell>
          <cell r="AG1262" t="str">
            <v>AWC</v>
          </cell>
          <cell r="AH1262" t="str">
            <v>Approved with Comment</v>
          </cell>
          <cell r="AI1262" t="str">
            <v>Jumpol Sudjitjul</v>
          </cell>
          <cell r="AJ1262" t="str">
            <v>15-May-2026</v>
          </cell>
          <cell r="AK1262" t="str">
            <v>19-May-2026 08:37:43</v>
          </cell>
          <cell r="AL1262" t="str">
            <v>19-May-2026 02:29:21</v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MM-ZTK-1F-ZWP23-STR-DWG-2331</v>
          </cell>
          <cell r="C1263" t="str">
            <v>ZWP23 JACKET - ANODE DISTRIBUTION OF HORIZONTAL FRAMING PLAN AT EL(-) 145000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ZWP23</v>
          </cell>
          <cell r="J1263" t="str">
            <v/>
          </cell>
          <cell r="K1263" t="str">
            <v/>
          </cell>
          <cell r="L1263" t="str">
            <v>STR</v>
          </cell>
          <cell r="M1263" t="str">
            <v>Structural</v>
          </cell>
          <cell r="N1263" t="str">
            <v>DWG</v>
          </cell>
          <cell r="O1263" t="str">
            <v>General Drawing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03-May-2026 16:40:28</v>
          </cell>
          <cell r="V1263" t="str">
            <v>wisuda.c@jutal.com</v>
          </cell>
          <cell r="W1263" t="str">
            <v>04-May-2026 11:04:56</v>
          </cell>
          <cell r="X1263" t="str">
            <v>Jumpol Sudjitjul</v>
          </cell>
          <cell r="Y1263" t="str">
            <v>11-May-2026</v>
          </cell>
          <cell r="Z1263" t="str">
            <v>07-May-2026 12:54:14</v>
          </cell>
          <cell r="AA1263" t="str">
            <v>Sompop Singhatiraj</v>
          </cell>
          <cell r="AB1263" t="str">
            <v>13-May-2026</v>
          </cell>
          <cell r="AC1263" t="str">
            <v>13-May-2026 10:02:24</v>
          </cell>
          <cell r="AD1263" t="str">
            <v>Pornlert Wanaphattharaphan</v>
          </cell>
          <cell r="AE1263" t="str">
            <v>14-May-2026</v>
          </cell>
          <cell r="AF1263" t="str">
            <v>19-May-2026 00:17:31</v>
          </cell>
          <cell r="AG1263" t="str">
            <v>AWC</v>
          </cell>
          <cell r="AH1263" t="str">
            <v>Approved with Comment</v>
          </cell>
          <cell r="AI1263" t="str">
            <v>Jumpol Sudjitjul</v>
          </cell>
          <cell r="AJ1263" t="str">
            <v>15-May-2026</v>
          </cell>
          <cell r="AK1263" t="str">
            <v>19-May-2026 08:25:34</v>
          </cell>
          <cell r="AL1263" t="str">
            <v>19-May-2026 01:45:36</v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MM-ZTK-1F-ZWP23-STR-DWG-2332</v>
          </cell>
          <cell r="C1264" t="str">
            <v>ZWP23 JACKET - ANODE DISTRIBUTION OF PILE CLUSTER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ZWP23</v>
          </cell>
          <cell r="J1264" t="str">
            <v/>
          </cell>
          <cell r="K1264" t="str">
            <v/>
          </cell>
          <cell r="L1264" t="str">
            <v>STR</v>
          </cell>
          <cell r="M1264" t="str">
            <v>Structural</v>
          </cell>
          <cell r="N1264" t="str">
            <v>DWG</v>
          </cell>
          <cell r="O1264" t="str">
            <v>General Drawing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03-May-2026 16:40:50</v>
          </cell>
          <cell r="V1264" t="str">
            <v>wisuda.c@jutal.com</v>
          </cell>
          <cell r="W1264" t="str">
            <v>04-May-2026 11:04:41</v>
          </cell>
          <cell r="X1264" t="str">
            <v>Jumpol Sudjitjul</v>
          </cell>
          <cell r="Y1264" t="str">
            <v>11-May-2026</v>
          </cell>
          <cell r="Z1264" t="str">
            <v>07-May-2026 12:56:04</v>
          </cell>
          <cell r="AA1264" t="str">
            <v>Sompop Singhatiraj</v>
          </cell>
          <cell r="AB1264" t="str">
            <v>13-May-2026</v>
          </cell>
          <cell r="AC1264" t="str">
            <v>13-May-2026 09:28:24</v>
          </cell>
          <cell r="AD1264" t="str">
            <v>Pornlert Wanaphattharaphan</v>
          </cell>
          <cell r="AE1264" t="str">
            <v>14-May-2026</v>
          </cell>
          <cell r="AF1264" t="str">
            <v>18-May-2026 23:59:24</v>
          </cell>
          <cell r="AG1264" t="str">
            <v>AWC</v>
          </cell>
          <cell r="AH1264" t="str">
            <v>Approved with Comment</v>
          </cell>
          <cell r="AI1264" t="str">
            <v>Jumpol Sudjitjul</v>
          </cell>
          <cell r="AJ1264" t="str">
            <v>15-May-2026</v>
          </cell>
          <cell r="AK1264" t="str">
            <v>19-May-2026 08:24:17</v>
          </cell>
          <cell r="AL1264" t="str">
            <v>19-May-2026 01:44:20</v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MM-ZTK-1F-ZWP23-STR-DWG-2801</v>
          </cell>
          <cell r="C1265" t="str">
            <v>ZWP23 JACKET RISER AND RISER SUPPORT LOCATION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ZWP23</v>
          </cell>
          <cell r="J1265" t="str">
            <v/>
          </cell>
          <cell r="K1265" t="str">
            <v/>
          </cell>
          <cell r="L1265" t="str">
            <v>STR</v>
          </cell>
          <cell r="M1265" t="str">
            <v>Structural</v>
          </cell>
          <cell r="N1265" t="str">
            <v>DWG</v>
          </cell>
          <cell r="O1265" t="str">
            <v>General Drawing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18-Jun-2026 09:16:43</v>
          </cell>
          <cell r="V1265" t="str">
            <v>wisuda.c@jutal.com</v>
          </cell>
          <cell r="W1265" t="str">
            <v>18-Jun-2026 10:02:56</v>
          </cell>
          <cell r="X1265" t="str">
            <v>Jumpol Sudjitjul</v>
          </cell>
          <cell r="Y1265" t="str">
            <v>25-Jun-2026</v>
          </cell>
          <cell r="Z1265" t="str">
            <v>18-Jun-2026 15:54:00</v>
          </cell>
          <cell r="AA1265" t="str">
            <v>Sompop Singhatiraj</v>
          </cell>
          <cell r="AB1265" t="str">
            <v>29-Jun-2026</v>
          </cell>
          <cell r="AC1265" t="str">
            <v>19-Jun-2026 16:52:22</v>
          </cell>
          <cell r="AD1265" t="str">
            <v>Pornlert Wanaphattharaphan</v>
          </cell>
          <cell r="AE1265" t="str">
            <v>30-Jun-2026</v>
          </cell>
          <cell r="AF1265" t="str">
            <v>20-Jun-2026 17:33:09</v>
          </cell>
          <cell r="AG1265" t="str">
            <v>AWC</v>
          </cell>
          <cell r="AH1265" t="str">
            <v>Approved with Comment</v>
          </cell>
          <cell r="AI1265" t="str">
            <v>Jumpol Sudjitjul</v>
          </cell>
          <cell r="AJ1265" t="str">
            <v>01-Jul-2026</v>
          </cell>
          <cell r="AK1265" t="str">
            <v>21-Jun-2026 21:30:54</v>
          </cell>
          <cell r="AL1265" t="str">
            <v>22-Jun-2026 00:21:53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MM-ZTK-1F-ZWP23-STR-DWG-2900</v>
          </cell>
          <cell r="C1266" t="str">
            <v>ZWP23 JACKET - CLOSURE PLATE DETAILS - SHEET 1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ZWP23</v>
          </cell>
          <cell r="J1266" t="str">
            <v/>
          </cell>
          <cell r="K1266" t="str">
            <v/>
          </cell>
          <cell r="L1266" t="str">
            <v>STR</v>
          </cell>
          <cell r="M1266" t="str">
            <v>Structural</v>
          </cell>
          <cell r="N1266" t="str">
            <v>DWG</v>
          </cell>
          <cell r="O1266" t="str">
            <v>General Drawing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11-Jun-2026 18:16:26</v>
          </cell>
          <cell r="V1266" t="str">
            <v>wisuda.c@jutal.com</v>
          </cell>
          <cell r="W1266" t="str">
            <v>12-Jun-2026 10:14:22</v>
          </cell>
          <cell r="X1266" t="str">
            <v>Jumpol Sudjitjul</v>
          </cell>
          <cell r="Y1266" t="str">
            <v>19-Jun-2026</v>
          </cell>
          <cell r="Z1266" t="str">
            <v/>
          </cell>
          <cell r="AA1266" t="str">
            <v>Sompop Singhatiraj</v>
          </cell>
          <cell r="AB1266" t="str">
            <v>23-Jun-2026</v>
          </cell>
          <cell r="AC1266" t="str">
            <v>15-Jun-2026 17:02:33</v>
          </cell>
          <cell r="AD1266" t="str">
            <v>Pornlert Wanaphattharaphan</v>
          </cell>
          <cell r="AE1266" t="str">
            <v>24-Jun-2026</v>
          </cell>
          <cell r="AF1266" t="str">
            <v>18-Jun-2026 20:28:13</v>
          </cell>
          <cell r="AG1266" t="str">
            <v>AWC</v>
          </cell>
          <cell r="AH1266" t="str">
            <v>Approved with Comment</v>
          </cell>
          <cell r="AI1266" t="str">
            <v>Jumpol Sudjitjul</v>
          </cell>
          <cell r="AJ1266" t="str">
            <v>25-Jun-2026</v>
          </cell>
          <cell r="AK1266" t="str">
            <v>19-Jun-2026 08:45:04</v>
          </cell>
          <cell r="AL1266" t="str">
            <v>19-Jun-2026 09:21:20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MM-ZTK-1F-ZWP23-STR-DWG-2901</v>
          </cell>
          <cell r="C1267" t="str">
            <v>ZWP23 JACKET - CLOSURE PLATE DETAILS - SHEET 2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ZWP23</v>
          </cell>
          <cell r="J1267" t="str">
            <v/>
          </cell>
          <cell r="K1267" t="str">
            <v/>
          </cell>
          <cell r="L1267" t="str">
            <v>STR</v>
          </cell>
          <cell r="M1267" t="str">
            <v>Structural</v>
          </cell>
          <cell r="N1267" t="str">
            <v>DWG</v>
          </cell>
          <cell r="O1267" t="str">
            <v>General Drawing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11-Jun-2026 18:16:51</v>
          </cell>
          <cell r="V1267" t="str">
            <v>wisuda.c@jutal.com</v>
          </cell>
          <cell r="W1267" t="str">
            <v>12-Jun-2026 10:14:21</v>
          </cell>
          <cell r="X1267" t="str">
            <v>Jumpol Sudjitjul</v>
          </cell>
          <cell r="Y1267" t="str">
            <v>19-Jun-2026</v>
          </cell>
          <cell r="Z1267" t="str">
            <v/>
          </cell>
          <cell r="AA1267" t="str">
            <v>Sompop Singhatiraj</v>
          </cell>
          <cell r="AB1267" t="str">
            <v>23-Jun-2026</v>
          </cell>
          <cell r="AC1267" t="str">
            <v>15-Jun-2026 17:02:24</v>
          </cell>
          <cell r="AD1267" t="str">
            <v>Pornlert Wanaphattharaphan</v>
          </cell>
          <cell r="AE1267" t="str">
            <v>24-Jun-2026</v>
          </cell>
          <cell r="AF1267" t="str">
            <v>18-Jun-2026 20:27:14</v>
          </cell>
          <cell r="AG1267" t="str">
            <v>AWC</v>
          </cell>
          <cell r="AH1267" t="str">
            <v>Approved with Comment</v>
          </cell>
          <cell r="AI1267" t="str">
            <v>Jumpol Sudjitjul</v>
          </cell>
          <cell r="AJ1267" t="str">
            <v>25-Jun-2026</v>
          </cell>
          <cell r="AK1267" t="str">
            <v>19-Jun-2026 08:44:35</v>
          </cell>
          <cell r="AL1267" t="str">
            <v>19-Jun-2026 09:19:59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MM-ZTK-1F-ZWP23-STR-DWG-2902</v>
          </cell>
          <cell r="C1268" t="str">
            <v>ZWP23 JACKET - LEG PARTITION DETAILS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ZWP23</v>
          </cell>
          <cell r="J1268" t="str">
            <v/>
          </cell>
          <cell r="K1268" t="str">
            <v/>
          </cell>
          <cell r="L1268" t="str">
            <v>STR</v>
          </cell>
          <cell r="M1268" t="str">
            <v>Structural</v>
          </cell>
          <cell r="N1268" t="str">
            <v>DWG</v>
          </cell>
          <cell r="O1268" t="str">
            <v>General Drawing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12-Jun-2026 08:40:18</v>
          </cell>
          <cell r="V1268" t="str">
            <v>wisuda.c@jutal.com</v>
          </cell>
          <cell r="W1268" t="str">
            <v>12-Jun-2026 10:14:22</v>
          </cell>
          <cell r="X1268" t="str">
            <v>Jumpol Sudjitjul</v>
          </cell>
          <cell r="Y1268" t="str">
            <v>19-Jun-2026</v>
          </cell>
          <cell r="Z1268" t="str">
            <v/>
          </cell>
          <cell r="AA1268" t="str">
            <v>Sompop Singhatiraj</v>
          </cell>
          <cell r="AB1268" t="str">
            <v>23-Jun-2026</v>
          </cell>
          <cell r="AC1268" t="str">
            <v>15-Jun-2026 17:04:29</v>
          </cell>
          <cell r="AD1268" t="str">
            <v>Pornlert Wanaphattharaphan</v>
          </cell>
          <cell r="AE1268" t="str">
            <v>24-Jun-2026</v>
          </cell>
          <cell r="AF1268" t="str">
            <v>18-Jun-2026 20:29:07</v>
          </cell>
          <cell r="AG1268" t="str">
            <v>AWC</v>
          </cell>
          <cell r="AH1268" t="str">
            <v>Approved with Comment</v>
          </cell>
          <cell r="AI1268" t="str">
            <v>Jumpol Sudjitjul</v>
          </cell>
          <cell r="AJ1268" t="str">
            <v>25-Jun-2026</v>
          </cell>
          <cell r="AK1268" t="str">
            <v>19-Jun-2026 08:44:08</v>
          </cell>
          <cell r="AL1268" t="str">
            <v>19-Jun-2026 02:27:23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MM-ZTK-1F-ZWP23-STR-DWG-2931</v>
          </cell>
          <cell r="C1269" t="str">
            <v>ZWP23 JACKET - BALLAST / DEBASSAST SCHEMATIC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ZWP23</v>
          </cell>
          <cell r="J1269" t="str">
            <v/>
          </cell>
          <cell r="K1269" t="str">
            <v/>
          </cell>
          <cell r="L1269" t="str">
            <v>STR</v>
          </cell>
          <cell r="M1269" t="str">
            <v>Structural</v>
          </cell>
          <cell r="N1269" t="str">
            <v>DWG</v>
          </cell>
          <cell r="O1269" t="str">
            <v>General Drawing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05-May-2026 19:08:50</v>
          </cell>
          <cell r="V1269" t="str">
            <v>wisuda.c@jutal.com</v>
          </cell>
          <cell r="W1269" t="str">
            <v>06-May-2026 10:11:05</v>
          </cell>
          <cell r="X1269" t="str">
            <v>Jumpol Sudjitjul</v>
          </cell>
          <cell r="Y1269" t="str">
            <v>13-May-2026</v>
          </cell>
          <cell r="Z1269" t="str">
            <v/>
          </cell>
          <cell r="AA1269" t="str">
            <v>Sompop Singhatiraj</v>
          </cell>
          <cell r="AB1269" t="str">
            <v>15-May-2026</v>
          </cell>
          <cell r="AC1269" t="str">
            <v>16-May-2026 11:51:18</v>
          </cell>
          <cell r="AD1269" t="str">
            <v>Pornlert Wanaphattharaphan</v>
          </cell>
          <cell r="AE1269" t="str">
            <v>18-May-2026</v>
          </cell>
          <cell r="AF1269" t="str">
            <v>18-May-2026 23:31:58</v>
          </cell>
          <cell r="AG1269" t="str">
            <v>AWC</v>
          </cell>
          <cell r="AH1269" t="str">
            <v>Approved with Comment</v>
          </cell>
          <cell r="AI1269" t="str">
            <v>Jumpol Sudjitjul</v>
          </cell>
          <cell r="AJ1269" t="str">
            <v>19-May-2026</v>
          </cell>
          <cell r="AK1269" t="str">
            <v>19-May-2026 08:11:07</v>
          </cell>
          <cell r="AL1269" t="str">
            <v>19-May-2026 01:39:58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MM-ZTK-1F-ZWP23-STR-DWG-2932</v>
          </cell>
          <cell r="C1270" t="str">
            <v>ZWP23 JACKET - GROUTING SCHEMATIC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ZWP23</v>
          </cell>
          <cell r="J1270" t="str">
            <v/>
          </cell>
          <cell r="K1270" t="str">
            <v/>
          </cell>
          <cell r="L1270" t="str">
            <v>STR</v>
          </cell>
          <cell r="M1270" t="str">
            <v>Structural</v>
          </cell>
          <cell r="N1270" t="str">
            <v>DWG</v>
          </cell>
          <cell r="O1270" t="str">
            <v>General Drawing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05-May-2026 19:09:14</v>
          </cell>
          <cell r="V1270" t="str">
            <v>wisuda.c@jutal.com</v>
          </cell>
          <cell r="W1270" t="str">
            <v>06-May-2026 10:10:48</v>
          </cell>
          <cell r="X1270" t="str">
            <v>Jumpol Sudjitjul</v>
          </cell>
          <cell r="Y1270" t="str">
            <v>13-May-2026</v>
          </cell>
          <cell r="Z1270" t="str">
            <v/>
          </cell>
          <cell r="AA1270" t="str">
            <v>Sompop Singhatiraj</v>
          </cell>
          <cell r="AB1270" t="str">
            <v>15-May-2026</v>
          </cell>
          <cell r="AC1270" t="str">
            <v>16-May-2026 11:48:48</v>
          </cell>
          <cell r="AD1270" t="str">
            <v>Pornlert Wanaphattharaphan</v>
          </cell>
          <cell r="AE1270" t="str">
            <v>18-May-2026</v>
          </cell>
          <cell r="AF1270" t="str">
            <v>18-May-2026 23:34:40</v>
          </cell>
          <cell r="AG1270" t="str">
            <v>AWC</v>
          </cell>
          <cell r="AH1270" t="str">
            <v>Approved with Comment</v>
          </cell>
          <cell r="AI1270" t="str">
            <v>Jumpol Sudjitjul</v>
          </cell>
          <cell r="AJ1270" t="str">
            <v>19-May-2026</v>
          </cell>
          <cell r="AK1270" t="str">
            <v>19-May-2026 08:19:47</v>
          </cell>
          <cell r="AL1270" t="str">
            <v>19-May-2026 01:41:16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MM-ZTK-1F-ZWP23-STR-DWG-2933</v>
          </cell>
          <cell r="C1271" t="str">
            <v>ZWP23 JACKET - BALLAST SYSTEM AND GROUTING LINE ROUTING AT ROW A ELEVATION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ZWP23</v>
          </cell>
          <cell r="J1271" t="str">
            <v/>
          </cell>
          <cell r="K1271" t="str">
            <v/>
          </cell>
          <cell r="L1271" t="str">
            <v>STR</v>
          </cell>
          <cell r="M1271" t="str">
            <v>Structural</v>
          </cell>
          <cell r="N1271" t="str">
            <v>DWG</v>
          </cell>
          <cell r="O1271" t="str">
            <v>General Drawing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21-Jul-2026 16:49:19</v>
          </cell>
          <cell r="V1271" t="str">
            <v>wisuda.c@jutal.com</v>
          </cell>
          <cell r="W1271" t="str">
            <v>22-Jul-2026 08:35:26</v>
          </cell>
          <cell r="X1271" t="str">
            <v>Jumpol Sudjitjul</v>
          </cell>
          <cell r="Y1271" t="str">
            <v>31-Jul-2026</v>
          </cell>
          <cell r="Z1271" t="str">
            <v/>
          </cell>
          <cell r="AA1271" t="str">
            <v>Sompop Singhatiraj</v>
          </cell>
          <cell r="AB1271" t="str">
            <v>04-Aug-2026</v>
          </cell>
          <cell r="AC1271" t="str">
            <v>24-Jul-2026 11:33:11</v>
          </cell>
          <cell r="AD1271" t="str">
            <v>Pornlert Wanaphattharaphan</v>
          </cell>
          <cell r="AE1271" t="str">
            <v>05-Aug-2026</v>
          </cell>
          <cell r="AF1271" t="str">
            <v>24-Jul-2026 22:57:13</v>
          </cell>
          <cell r="AG1271" t="str">
            <v>AWC-C</v>
          </cell>
          <cell r="AH1271" t="str">
            <v>Approved with Comment (Proceed to Rev.C)</v>
          </cell>
          <cell r="AI1271" t="str">
            <v>Jumpol Sudjitjul</v>
          </cell>
          <cell r="AJ1271" t="str">
            <v>06-Aug-2026</v>
          </cell>
          <cell r="AK1271" t="str">
            <v>27-Jul-2026 15:28:13</v>
          </cell>
          <cell r="AL1271" t="str">
            <v>27-Jul-2026 10:09:46</v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MM-ZTK-1F-ZWP23-STR-DWG-2934</v>
          </cell>
          <cell r="C1272" t="str">
            <v>ZWP23 JACKET - BALLAST SYSTEM AND GROUTING LINE ROUTING AT ROW B ELEVATION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C - Engineering Dwg</v>
          </cell>
          <cell r="I1272" t="str">
            <v>ZWP23</v>
          </cell>
          <cell r="J1272" t="str">
            <v/>
          </cell>
          <cell r="K1272" t="str">
            <v/>
          </cell>
          <cell r="L1272" t="str">
            <v>STR</v>
          </cell>
          <cell r="M1272" t="str">
            <v>Structural</v>
          </cell>
          <cell r="N1272" t="str">
            <v>DWG</v>
          </cell>
          <cell r="O1272" t="str">
            <v>General Drawing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21-Jul-2026 16:49:50</v>
          </cell>
          <cell r="V1272" t="str">
            <v>wisuda.c@jutal.com</v>
          </cell>
          <cell r="W1272" t="str">
            <v>22-Jul-2026 08:35:28</v>
          </cell>
          <cell r="X1272" t="str">
            <v>Jumpol Sudjitjul</v>
          </cell>
          <cell r="Y1272" t="str">
            <v>31-Jul-2026</v>
          </cell>
          <cell r="Z1272" t="str">
            <v/>
          </cell>
          <cell r="AA1272" t="str">
            <v>Sompop Singhatiraj</v>
          </cell>
          <cell r="AB1272" t="str">
            <v>04-Aug-2026</v>
          </cell>
          <cell r="AC1272" t="str">
            <v>24-Jul-2026 11:34:29</v>
          </cell>
          <cell r="AD1272" t="str">
            <v>Pornlert Wanaphattharaphan</v>
          </cell>
          <cell r="AE1272" t="str">
            <v>05-Aug-2026</v>
          </cell>
          <cell r="AF1272" t="str">
            <v>24-Jul-2026 22:57:51</v>
          </cell>
          <cell r="AG1272" t="str">
            <v>AWC-C</v>
          </cell>
          <cell r="AH1272" t="str">
            <v>Approved with Comment (Proceed to Rev.C)</v>
          </cell>
          <cell r="AI1272" t="str">
            <v>Jumpol Sudjitjul</v>
          </cell>
          <cell r="AJ1272" t="str">
            <v>06-Aug-2026</v>
          </cell>
          <cell r="AK1272" t="str">
            <v>27-Jul-2026 15:28:39</v>
          </cell>
          <cell r="AL1272" t="str">
            <v>27-Jul-2026 10:12:17</v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MM-ZTK-1F-ZWP23-STR-DWG-2935</v>
          </cell>
          <cell r="C1273" t="str">
            <v>ZWP23 JACKET - BALLAST AND GROUTING SYSTEM SUPPORT DETAILS SHEET 1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C - Engineering Dwg</v>
          </cell>
          <cell r="I1273" t="str">
            <v>ZWP23</v>
          </cell>
          <cell r="J1273" t="str">
            <v/>
          </cell>
          <cell r="K1273" t="str">
            <v/>
          </cell>
          <cell r="L1273" t="str">
            <v>STR</v>
          </cell>
          <cell r="M1273" t="str">
            <v>Structural</v>
          </cell>
          <cell r="N1273" t="str">
            <v>DWG</v>
          </cell>
          <cell r="O1273" t="str">
            <v>General Drawing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21-Jul-2026 16:50:17</v>
          </cell>
          <cell r="V1273" t="str">
            <v>wisuda.c@jutal.com</v>
          </cell>
          <cell r="W1273" t="str">
            <v>22-Jul-2026 08:35:26</v>
          </cell>
          <cell r="X1273" t="str">
            <v>Jumpol Sudjitjul</v>
          </cell>
          <cell r="Y1273" t="str">
            <v>31-Jul-2026</v>
          </cell>
          <cell r="Z1273" t="str">
            <v/>
          </cell>
          <cell r="AA1273" t="str">
            <v>Sompop Singhatiraj</v>
          </cell>
          <cell r="AB1273" t="str">
            <v>04-Aug-2026</v>
          </cell>
          <cell r="AC1273" t="str">
            <v>24-Jul-2026 11:35:25</v>
          </cell>
          <cell r="AD1273" t="str">
            <v>Pornlert Wanaphattharaphan</v>
          </cell>
          <cell r="AE1273" t="str">
            <v>05-Aug-2026</v>
          </cell>
          <cell r="AF1273" t="str">
            <v>24-Jul-2026 22:58:25</v>
          </cell>
          <cell r="AG1273" t="str">
            <v>AWC</v>
          </cell>
          <cell r="AH1273" t="str">
            <v>Approved with Comment</v>
          </cell>
          <cell r="AI1273" t="str">
            <v>Jumpol Sudjitjul</v>
          </cell>
          <cell r="AJ1273" t="str">
            <v>06-Aug-2026</v>
          </cell>
          <cell r="AK1273" t="str">
            <v>27-Jul-2026 15:29:08</v>
          </cell>
          <cell r="AL1273" t="str">
            <v>27-Jul-2026 10:13:31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MM-ZTK-1F-ZWP23-STR-DWG-2936</v>
          </cell>
          <cell r="C1274" t="str">
            <v>ZWP23 JACKET - BALLAST AND GROUTING SYSTEM SUPPORT DETAILS SHEET 2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C - Engineering Dwg</v>
          </cell>
          <cell r="I1274" t="str">
            <v>ZWP23</v>
          </cell>
          <cell r="J1274" t="str">
            <v/>
          </cell>
          <cell r="K1274" t="str">
            <v/>
          </cell>
          <cell r="L1274" t="str">
            <v>STR</v>
          </cell>
          <cell r="M1274" t="str">
            <v>Structural</v>
          </cell>
          <cell r="N1274" t="str">
            <v>DWG</v>
          </cell>
          <cell r="O1274" t="str">
            <v>General Drawing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21-Jul-2026 16:50:49</v>
          </cell>
          <cell r="V1274" t="str">
            <v>wisuda.c@jutal.com</v>
          </cell>
          <cell r="W1274" t="str">
            <v>22-Jul-2026 08:35:28</v>
          </cell>
          <cell r="X1274" t="str">
            <v>Jumpol Sudjitjul</v>
          </cell>
          <cell r="Y1274" t="str">
            <v>31-Jul-2026</v>
          </cell>
          <cell r="Z1274" t="str">
            <v/>
          </cell>
          <cell r="AA1274" t="str">
            <v>Sompop Singhatiraj</v>
          </cell>
          <cell r="AB1274" t="str">
            <v>04-Aug-2026</v>
          </cell>
          <cell r="AC1274" t="str">
            <v>24-Jul-2026 11:36:17</v>
          </cell>
          <cell r="AD1274" t="str">
            <v>Pornlert Wanaphattharaphan</v>
          </cell>
          <cell r="AE1274" t="str">
            <v>05-Aug-2026</v>
          </cell>
          <cell r="AF1274" t="str">
            <v>24-Jul-2026 22:59:44</v>
          </cell>
          <cell r="AG1274" t="str">
            <v>AWC</v>
          </cell>
          <cell r="AH1274" t="str">
            <v>Approved with Comment</v>
          </cell>
          <cell r="AI1274" t="str">
            <v>Jumpol Sudjitjul</v>
          </cell>
          <cell r="AJ1274" t="str">
            <v>06-Aug-2026</v>
          </cell>
          <cell r="AK1274" t="str">
            <v>27-Jul-2026 15:29:31</v>
          </cell>
          <cell r="AL1274" t="str">
            <v>27-Jul-2026 10:16:07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MM-ZTK-1F-ZWP23-STR-DWG-2937</v>
          </cell>
          <cell r="C1275" t="str">
            <v>ZWP23 JACKET - BALLAST SYSTEM VALVE DETAILS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C - Engineering Dwg</v>
          </cell>
          <cell r="I1275" t="str">
            <v>ZWP23</v>
          </cell>
          <cell r="J1275" t="str">
            <v/>
          </cell>
          <cell r="K1275" t="str">
            <v/>
          </cell>
          <cell r="L1275" t="str">
            <v>STR</v>
          </cell>
          <cell r="M1275" t="str">
            <v>Structural</v>
          </cell>
          <cell r="N1275" t="str">
            <v>DWG</v>
          </cell>
          <cell r="O1275" t="str">
            <v>General Drawing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21-Jul-2026 16:51:17</v>
          </cell>
          <cell r="V1275" t="str">
            <v>wisuda.c@jutal.com</v>
          </cell>
          <cell r="W1275" t="str">
            <v>22-Jul-2026 08:35:25</v>
          </cell>
          <cell r="X1275" t="str">
            <v>Jumpol Sudjitjul</v>
          </cell>
          <cell r="Y1275" t="str">
            <v>31-Jul-2026</v>
          </cell>
          <cell r="Z1275" t="str">
            <v/>
          </cell>
          <cell r="AA1275" t="str">
            <v>Sompop Singhatiraj</v>
          </cell>
          <cell r="AB1275" t="str">
            <v>04-Aug-2026</v>
          </cell>
          <cell r="AC1275" t="str">
            <v>24-Jul-2026 11:36:27</v>
          </cell>
          <cell r="AD1275" t="str">
            <v>Pornlert Wanaphattharaphan</v>
          </cell>
          <cell r="AE1275" t="str">
            <v>05-Aug-2026</v>
          </cell>
          <cell r="AF1275" t="str">
            <v>24-Jul-2026 23:00:36</v>
          </cell>
          <cell r="AG1275" t="str">
            <v>AWC</v>
          </cell>
          <cell r="AH1275" t="str">
            <v>Approved with Comment</v>
          </cell>
          <cell r="AI1275" t="str">
            <v>Jumpol Sudjitjul</v>
          </cell>
          <cell r="AJ1275" t="str">
            <v>06-Aug-2026</v>
          </cell>
          <cell r="AK1275" t="str">
            <v>27-Jul-2026 15:30:07</v>
          </cell>
          <cell r="AL1275" t="str">
            <v>27-Jul-2026 10:18:40</v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MM-ZTK-1F-ZWP23-STR-DWG-2938</v>
          </cell>
          <cell r="C1276" t="str">
            <v>ZWP23 JACKET -GROUT, SKIRT SLEEVE VENT AND FLOODING DETAILS AT SKIRT PILE SLEEVE SHEET 1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C - Engineering Dwg</v>
          </cell>
          <cell r="I1276" t="str">
            <v>ZWP23</v>
          </cell>
          <cell r="J1276" t="str">
            <v/>
          </cell>
          <cell r="K1276" t="str">
            <v/>
          </cell>
          <cell r="L1276" t="str">
            <v>STR</v>
          </cell>
          <cell r="M1276" t="str">
            <v>Structural</v>
          </cell>
          <cell r="N1276" t="str">
            <v>DWG</v>
          </cell>
          <cell r="O1276" t="str">
            <v>General Drawing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21-Jul-2026 16:51:53</v>
          </cell>
          <cell r="V1276" t="str">
            <v>wisuda.c@jutal.com</v>
          </cell>
          <cell r="W1276" t="str">
            <v>22-Jul-2026 08:35:30</v>
          </cell>
          <cell r="X1276" t="str">
            <v>Jumpol Sudjitjul</v>
          </cell>
          <cell r="Y1276" t="str">
            <v>31-Jul-2026</v>
          </cell>
          <cell r="Z1276" t="str">
            <v/>
          </cell>
          <cell r="AA1276" t="str">
            <v>Sompop Singhatiraj</v>
          </cell>
          <cell r="AB1276" t="str">
            <v>04-Aug-2026</v>
          </cell>
          <cell r="AC1276" t="str">
            <v>24-Jul-2026 11:38:15</v>
          </cell>
          <cell r="AD1276" t="str">
            <v>Pornlert Wanaphattharaphan</v>
          </cell>
          <cell r="AE1276" t="str">
            <v>05-Aug-2026</v>
          </cell>
          <cell r="AF1276" t="str">
            <v>24-Jul-2026 23:02:03</v>
          </cell>
          <cell r="AG1276" t="str">
            <v>AWC</v>
          </cell>
          <cell r="AH1276" t="str">
            <v>Approved with Comment</v>
          </cell>
          <cell r="AI1276" t="str">
            <v>Jumpol Sudjitjul</v>
          </cell>
          <cell r="AJ1276" t="str">
            <v>06-Aug-2026</v>
          </cell>
          <cell r="AK1276" t="str">
            <v>27-Jul-2026 15:30:27</v>
          </cell>
          <cell r="AL1276" t="str">
            <v>27-Jul-2026 10:21:09</v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MM-ZTK-1F-ZWP23-STR-DWG-2939</v>
          </cell>
          <cell r="C1277" t="str">
            <v>ZWP23 JACKET -GROUT, SKIRT SLEEVE VENT AND FLOODING DETAILS AT SKIRT PILE SLEEVE SHEET 2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C - Engineering Dwg</v>
          </cell>
          <cell r="I1277" t="str">
            <v>ZWP23</v>
          </cell>
          <cell r="J1277" t="str">
            <v/>
          </cell>
          <cell r="K1277" t="str">
            <v/>
          </cell>
          <cell r="L1277" t="str">
            <v>STR</v>
          </cell>
          <cell r="M1277" t="str">
            <v>Structural</v>
          </cell>
          <cell r="N1277" t="str">
            <v>DWG</v>
          </cell>
          <cell r="O1277" t="str">
            <v>General Drawing</v>
          </cell>
          <cell r="P1277" t="str">
            <v>0</v>
          </cell>
          <cell r="Q1277" t="str">
            <v>Submitted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21-Jul-2026 16:52:23</v>
          </cell>
          <cell r="V1277" t="str">
            <v>wisuda.c@jutal.com</v>
          </cell>
          <cell r="W1277" t="str">
            <v>22-Jul-2026 08:35:29</v>
          </cell>
          <cell r="X1277" t="str">
            <v>Jumpol Sudjitjul</v>
          </cell>
          <cell r="Y1277" t="str">
            <v>31-Jul-2026</v>
          </cell>
          <cell r="Z1277" t="str">
            <v/>
          </cell>
          <cell r="AA1277" t="str">
            <v>Sompop Singhatiraj</v>
          </cell>
          <cell r="AB1277" t="str">
            <v>04-Aug-2026</v>
          </cell>
          <cell r="AC1277" t="str">
            <v>24-Jul-2026 11:38:24</v>
          </cell>
          <cell r="AD1277" t="str">
            <v>Pornlert Wanaphattharaphan</v>
          </cell>
          <cell r="AE1277" t="str">
            <v>05-Aug-2026</v>
          </cell>
          <cell r="AF1277" t="str">
            <v>24-Jul-2026 23:17:28</v>
          </cell>
          <cell r="AG1277" t="str">
            <v>AWC</v>
          </cell>
          <cell r="AH1277" t="str">
            <v>Approved with Comment</v>
          </cell>
          <cell r="AI1277" t="str">
            <v>Jumpol Sudjitjul</v>
          </cell>
          <cell r="AJ1277" t="str">
            <v>06-Aug-2026</v>
          </cell>
          <cell r="AK1277" t="str">
            <v>27-Jul-2026 15:29:38</v>
          </cell>
          <cell r="AL1277" t="str">
            <v>27-Jul-2026 10:17:24</v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MM-ZTK-1F-ZWP23-STR-DWG-2940</v>
          </cell>
          <cell r="C1278" t="str">
            <v>ZWP23 JACKET - BALLAST SYSTEM AND GROUTING LINE ROUTING AT EL(+) 8000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ZWP23</v>
          </cell>
          <cell r="J1278" t="str">
            <v/>
          </cell>
          <cell r="K1278" t="str">
            <v/>
          </cell>
          <cell r="L1278" t="str">
            <v>STR</v>
          </cell>
          <cell r="M1278" t="str">
            <v>Structural</v>
          </cell>
          <cell r="N1278" t="str">
            <v>DWG</v>
          </cell>
          <cell r="O1278" t="str">
            <v>General Drawing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21-Jul-2026 16:52:50</v>
          </cell>
          <cell r="V1278" t="str">
            <v>wisuda.c@jutal.com</v>
          </cell>
          <cell r="W1278" t="str">
            <v>22-Jul-2026 08:35:26</v>
          </cell>
          <cell r="X1278" t="str">
            <v>Jumpol Sudjitjul</v>
          </cell>
          <cell r="Y1278" t="str">
            <v>31-Jul-2026</v>
          </cell>
          <cell r="Z1278" t="str">
            <v/>
          </cell>
          <cell r="AA1278" t="str">
            <v>Sompop Singhatiraj</v>
          </cell>
          <cell r="AB1278" t="str">
            <v>04-Aug-2026</v>
          </cell>
          <cell r="AC1278" t="str">
            <v>24-Jul-2026 11:38:33</v>
          </cell>
          <cell r="AD1278" t="str">
            <v>Pornlert Wanaphattharaphan</v>
          </cell>
          <cell r="AE1278" t="str">
            <v>05-Aug-2026</v>
          </cell>
          <cell r="AF1278" t="str">
            <v>24-Jul-2026 23:16:33</v>
          </cell>
          <cell r="AG1278" t="str">
            <v>AWC</v>
          </cell>
          <cell r="AH1278" t="str">
            <v>Approved with Comment</v>
          </cell>
          <cell r="AI1278" t="str">
            <v>Jumpol Sudjitjul</v>
          </cell>
          <cell r="AJ1278" t="str">
            <v>06-Aug-2026</v>
          </cell>
          <cell r="AK1278" t="str">
            <v>27-Jul-2026 15:29:10</v>
          </cell>
          <cell r="AL1278" t="str">
            <v>27-Jul-2026 10:14:47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MM-ZTK-1F-ZWP23-STR-DWG-2941</v>
          </cell>
          <cell r="C1279" t="str">
            <v>ZWP23 JACKET - GROUT SYSTEM DETAILS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ZWP23</v>
          </cell>
          <cell r="J1279" t="str">
            <v/>
          </cell>
          <cell r="K1279" t="str">
            <v/>
          </cell>
          <cell r="L1279" t="str">
            <v>STR</v>
          </cell>
          <cell r="M1279" t="str">
            <v>Structural</v>
          </cell>
          <cell r="N1279" t="str">
            <v>DWG</v>
          </cell>
          <cell r="O1279" t="str">
            <v>General Drawing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21-Jul-2026 16:53:19</v>
          </cell>
          <cell r="V1279" t="str">
            <v>wisuda.c@jutal.com</v>
          </cell>
          <cell r="W1279" t="str">
            <v>22-Jul-2026 08:35:26</v>
          </cell>
          <cell r="X1279" t="str">
            <v>Jumpol Sudjitjul</v>
          </cell>
          <cell r="Y1279" t="str">
            <v>31-Jul-2026</v>
          </cell>
          <cell r="Z1279" t="str">
            <v/>
          </cell>
          <cell r="AA1279" t="str">
            <v>Sompop Singhatiraj</v>
          </cell>
          <cell r="AB1279" t="str">
            <v>04-Aug-2026</v>
          </cell>
          <cell r="AC1279" t="str">
            <v>24-Jul-2026 11:39:42</v>
          </cell>
          <cell r="AD1279" t="str">
            <v>Pornlert Wanaphattharaphan</v>
          </cell>
          <cell r="AE1279" t="str">
            <v>05-Aug-2026</v>
          </cell>
          <cell r="AF1279" t="str">
            <v>24-Jul-2026 23:14:55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06-Aug-2026</v>
          </cell>
          <cell r="AK1279" t="str">
            <v>27-Jul-2026 15:28:43</v>
          </cell>
          <cell r="AL1279" t="str">
            <v>27-Jul-2026 10:11:04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MM-ZTK-1F-ZWP23-STR-DWG-2971</v>
          </cell>
          <cell r="C1280" t="str">
            <v>ZWP23 JACKET - WELD PROFILE CONTROL SHEET 1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ZWP23</v>
          </cell>
          <cell r="J1280" t="str">
            <v/>
          </cell>
          <cell r="K1280" t="str">
            <v/>
          </cell>
          <cell r="L1280" t="str">
            <v>STR</v>
          </cell>
          <cell r="M1280" t="str">
            <v>Structural</v>
          </cell>
          <cell r="N1280" t="str">
            <v>DWG</v>
          </cell>
          <cell r="O1280" t="str">
            <v>General Drawing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13-Aug-2026 17:02:23</v>
          </cell>
          <cell r="V1280" t="str">
            <v>wisuda.c@jutal.com</v>
          </cell>
          <cell r="W1280" t="str">
            <v>13-Aug-2026 17:11:56</v>
          </cell>
          <cell r="X1280" t="str">
            <v>Jumpol Sudjitjul</v>
          </cell>
          <cell r="Y1280" t="str">
            <v>21-Aug-2026</v>
          </cell>
          <cell r="Z1280" t="str">
            <v>14-Aug-2026 16:23:41</v>
          </cell>
          <cell r="AA1280" t="str">
            <v>Sompop Singhatiraj</v>
          </cell>
          <cell r="AB1280" t="str">
            <v>25-Aug-2026</v>
          </cell>
          <cell r="AC1280" t="str">
            <v>20-Aug-2026 13:29:44</v>
          </cell>
          <cell r="AD1280" t="str">
            <v>Pornlert Wanaphattharaphan</v>
          </cell>
          <cell r="AE1280" t="str">
            <v>26-Aug-2026</v>
          </cell>
          <cell r="AF1280" t="str">
            <v>23-Aug-2026 17:30:41</v>
          </cell>
          <cell r="AG1280" t="str">
            <v>AWC-C</v>
          </cell>
          <cell r="AH1280" t="str">
            <v>Approved with Comment (Proceed to Rev.C)</v>
          </cell>
          <cell r="AI1280" t="str">
            <v>Jumpol Sudjitjul</v>
          </cell>
          <cell r="AJ1280" t="str">
            <v>27-Aug-2026</v>
          </cell>
          <cell r="AK1280" t="str">
            <v>24-Aug-2026 18:07:20</v>
          </cell>
          <cell r="AL1280" t="str">
            <v>24-Aug-2026 12:04:05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MM-ZTK-1F-ZWP23-STR-DWG-2972</v>
          </cell>
          <cell r="C1281" t="str">
            <v>ZWP23 JACKET - WELD PROFILE CONTROL SHEET 2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ZWP23</v>
          </cell>
          <cell r="J1281" t="str">
            <v/>
          </cell>
          <cell r="K1281" t="str">
            <v/>
          </cell>
          <cell r="L1281" t="str">
            <v>STR</v>
          </cell>
          <cell r="M1281" t="str">
            <v>Structural</v>
          </cell>
          <cell r="N1281" t="str">
            <v>DWG</v>
          </cell>
          <cell r="O1281" t="str">
            <v>General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13-Aug-2026 17:02:56</v>
          </cell>
          <cell r="V1281" t="str">
            <v>wisuda.c@jutal.com</v>
          </cell>
          <cell r="W1281" t="str">
            <v>13-Aug-2026 17:11:48</v>
          </cell>
          <cell r="X1281" t="str">
            <v>Jumpol Sudjitjul</v>
          </cell>
          <cell r="Y1281" t="str">
            <v>21-Aug-2026</v>
          </cell>
          <cell r="Z1281" t="str">
            <v>14-Aug-2026 16:25:17</v>
          </cell>
          <cell r="AA1281" t="str">
            <v>Sompop Singhatiraj</v>
          </cell>
          <cell r="AB1281" t="str">
            <v>25-Aug-2026</v>
          </cell>
          <cell r="AC1281" t="str">
            <v>20-Aug-2026 13:30:19</v>
          </cell>
          <cell r="AD1281" t="str">
            <v>Pornlert Wanaphattharaphan</v>
          </cell>
          <cell r="AE1281" t="str">
            <v>26-Aug-2026</v>
          </cell>
          <cell r="AF1281" t="str">
            <v>23-Aug-2026 17:31:31</v>
          </cell>
          <cell r="AG1281" t="str">
            <v>AWC-C</v>
          </cell>
          <cell r="AH1281" t="str">
            <v>Approved with Comment (Proceed to Rev.C)</v>
          </cell>
          <cell r="AI1281" t="str">
            <v>Jumpol Sudjitjul</v>
          </cell>
          <cell r="AJ1281" t="str">
            <v>27-Aug-2026</v>
          </cell>
          <cell r="AK1281" t="str">
            <v>24-Aug-2026 17:59:23</v>
          </cell>
          <cell r="AL1281" t="str">
            <v>24-Aug-2026 11:47:14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MM-ZTK-1F-ZWP23-STR-DWG-2973</v>
          </cell>
          <cell r="C1282" t="str">
            <v>ZWP23 JACKET - WELD PROFILE CONTROL SHEET 3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ZWP23</v>
          </cell>
          <cell r="J1282" t="str">
            <v/>
          </cell>
          <cell r="K1282" t="str">
            <v/>
          </cell>
          <cell r="L1282" t="str">
            <v>STR</v>
          </cell>
          <cell r="M1282" t="str">
            <v>Structural</v>
          </cell>
          <cell r="N1282" t="str">
            <v>DWG</v>
          </cell>
          <cell r="O1282" t="str">
            <v>General Drawing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13-Aug-2026 17:03:25</v>
          </cell>
          <cell r="V1282" t="str">
            <v>wisuda.c@jutal.com</v>
          </cell>
          <cell r="W1282" t="str">
            <v>13-Aug-2026 17:11:52</v>
          </cell>
          <cell r="X1282" t="str">
            <v>Jumpol Sudjitjul</v>
          </cell>
          <cell r="Y1282" t="str">
            <v>21-Aug-2026</v>
          </cell>
          <cell r="Z1282" t="str">
            <v>14-Aug-2026 16:29:33</v>
          </cell>
          <cell r="AA1282" t="str">
            <v>Sompop Singhatiraj</v>
          </cell>
          <cell r="AB1282" t="str">
            <v>25-Aug-2026</v>
          </cell>
          <cell r="AC1282" t="str">
            <v>20-Aug-2026 13:27:44</v>
          </cell>
          <cell r="AD1282" t="str">
            <v>Pornlert Wanaphattharaphan</v>
          </cell>
          <cell r="AE1282" t="str">
            <v>26-Aug-2026</v>
          </cell>
          <cell r="AF1282" t="str">
            <v>23-Aug-2026 17:30:13</v>
          </cell>
          <cell r="AG1282" t="str">
            <v>AWC-C</v>
          </cell>
          <cell r="AH1282" t="str">
            <v>Approved with Comment (Proceed to Rev.C)</v>
          </cell>
          <cell r="AI1282" t="str">
            <v>Jumpol Sudjitjul</v>
          </cell>
          <cell r="AJ1282" t="str">
            <v>27-Aug-2026</v>
          </cell>
          <cell r="AK1282" t="str">
            <v>24-Aug-2026 18:06:51</v>
          </cell>
          <cell r="AL1282" t="str">
            <v>24-Aug-2026 12:02:54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MM-ZTK-1F-ZWP23-STR-DWG-2974</v>
          </cell>
          <cell r="C1283" t="str">
            <v>ZWP23 JACKET - WELD PROFILE CONTROL SHEET 4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ZWP23</v>
          </cell>
          <cell r="J1283" t="str">
            <v/>
          </cell>
          <cell r="K1283" t="str">
            <v/>
          </cell>
          <cell r="L1283" t="str">
            <v>STR</v>
          </cell>
          <cell r="M1283" t="str">
            <v>Structural</v>
          </cell>
          <cell r="N1283" t="str">
            <v>DWG</v>
          </cell>
          <cell r="O1283" t="str">
            <v>General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13-Aug-2026 17:03:53</v>
          </cell>
          <cell r="V1283" t="str">
            <v>wisuda.c@jutal.com</v>
          </cell>
          <cell r="W1283" t="str">
            <v>13-Aug-2026 17:11:49</v>
          </cell>
          <cell r="X1283" t="str">
            <v>Jumpol Sudjitjul</v>
          </cell>
          <cell r="Y1283" t="str">
            <v>21-Aug-2026</v>
          </cell>
          <cell r="Z1283" t="str">
            <v>14-Aug-2026 16:26:00</v>
          </cell>
          <cell r="AA1283" t="str">
            <v>Sompop Singhatiraj</v>
          </cell>
          <cell r="AB1283" t="str">
            <v>25-Aug-2026</v>
          </cell>
          <cell r="AC1283" t="str">
            <v>20-Aug-2026 13:32:08</v>
          </cell>
          <cell r="AD1283" t="str">
            <v>Pornlert Wanaphattharaphan</v>
          </cell>
          <cell r="AE1283" t="str">
            <v>26-Aug-2026</v>
          </cell>
          <cell r="AF1283" t="str">
            <v>23-Aug-2026 17:32:11</v>
          </cell>
          <cell r="AG1283" t="str">
            <v>AWC-C</v>
          </cell>
          <cell r="AH1283" t="str">
            <v>Approved with Comment (Proceed to Rev.C)</v>
          </cell>
          <cell r="AI1283" t="str">
            <v>Jumpol Sudjitjul</v>
          </cell>
          <cell r="AJ1283" t="str">
            <v>27-Aug-2026</v>
          </cell>
          <cell r="AK1283" t="str">
            <v>24-Aug-2026 18:06:15</v>
          </cell>
          <cell r="AL1283" t="str">
            <v>24-Aug-2026 12:01:42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MM-ZTK-1F-ZWP23-STR-DWG-2975</v>
          </cell>
          <cell r="C1284" t="str">
            <v>ZWP23 JACKET - WELD PROFILE CONTROL SHEET 5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ZWP23</v>
          </cell>
          <cell r="J1284" t="str">
            <v/>
          </cell>
          <cell r="K1284" t="str">
            <v/>
          </cell>
          <cell r="L1284" t="str">
            <v>STR</v>
          </cell>
          <cell r="M1284" t="str">
            <v>Structural</v>
          </cell>
          <cell r="N1284" t="str">
            <v>DWG</v>
          </cell>
          <cell r="O1284" t="str">
            <v>General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13-Aug-2026 17:04:23</v>
          </cell>
          <cell r="V1284" t="str">
            <v>wisuda.c@jutal.com</v>
          </cell>
          <cell r="W1284" t="str">
            <v>13-Aug-2026 17:11:53</v>
          </cell>
          <cell r="X1284" t="str">
            <v>Jumpol Sudjitjul</v>
          </cell>
          <cell r="Y1284" t="str">
            <v>21-Aug-2026</v>
          </cell>
          <cell r="Z1284" t="str">
            <v>14-Aug-2026 16:24:41</v>
          </cell>
          <cell r="AA1284" t="str">
            <v>Sompop Singhatiraj</v>
          </cell>
          <cell r="AB1284" t="str">
            <v>25-Aug-2026</v>
          </cell>
          <cell r="AC1284" t="str">
            <v>20-Aug-2026 13:03:05</v>
          </cell>
          <cell r="AD1284" t="str">
            <v>Pornlert Wanaphattharaphan</v>
          </cell>
          <cell r="AE1284" t="str">
            <v>26-Aug-2026</v>
          </cell>
          <cell r="AF1284" t="str">
            <v>23-Aug-2026 17:20:00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27-Aug-2026</v>
          </cell>
          <cell r="AK1284" t="str">
            <v>24-Aug-2026 18:05:44</v>
          </cell>
          <cell r="AL1284" t="str">
            <v>24-Aug-2026 12:00:25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MM-ZTK-1F-ZWP23-STR-DWG-2976</v>
          </cell>
          <cell r="C1285" t="str">
            <v>ZWP23 JACKET - WELD PROFILE CONTROL SHEET 6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ZWP23</v>
          </cell>
          <cell r="J1285" t="str">
            <v/>
          </cell>
          <cell r="K1285" t="str">
            <v/>
          </cell>
          <cell r="L1285" t="str">
            <v>STR</v>
          </cell>
          <cell r="M1285" t="str">
            <v>Structural</v>
          </cell>
          <cell r="N1285" t="str">
            <v>DWG</v>
          </cell>
          <cell r="O1285" t="str">
            <v>General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13-Aug-2026 17:04:54</v>
          </cell>
          <cell r="V1285" t="str">
            <v>wisuda.c@jutal.com</v>
          </cell>
          <cell r="W1285" t="str">
            <v>13-Aug-2026 17:11:52</v>
          </cell>
          <cell r="X1285" t="str">
            <v>Jumpol Sudjitjul</v>
          </cell>
          <cell r="Y1285" t="str">
            <v>21-Aug-2026</v>
          </cell>
          <cell r="Z1285" t="str">
            <v>14-Aug-2026 16:29:17</v>
          </cell>
          <cell r="AA1285" t="str">
            <v>Sompop Singhatiraj</v>
          </cell>
          <cell r="AB1285" t="str">
            <v>25-Aug-2026</v>
          </cell>
          <cell r="AC1285" t="str">
            <v>20-Aug-2026 13:32:15</v>
          </cell>
          <cell r="AD1285" t="str">
            <v>Pornlert Wanaphattharaphan</v>
          </cell>
          <cell r="AE1285" t="str">
            <v>26-Aug-2026</v>
          </cell>
          <cell r="AF1285" t="str">
            <v>23-Aug-2026 17:31:50</v>
          </cell>
          <cell r="AG1285" t="str">
            <v>AWC-C</v>
          </cell>
          <cell r="AH1285" t="str">
            <v>Approved with Comment (Proceed to Rev.C)</v>
          </cell>
          <cell r="AI1285" t="str">
            <v>Jumpol Sudjitjul</v>
          </cell>
          <cell r="AJ1285" t="str">
            <v>27-Aug-2026</v>
          </cell>
          <cell r="AK1285" t="str">
            <v>24-Aug-2026 18:05:02</v>
          </cell>
          <cell r="AL1285" t="str">
            <v>24-Aug-2026 11:59:17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MM-ZTK-1F-ZWP23-STR-DWG-2984</v>
          </cell>
          <cell r="C1286" t="str">
            <v>ZWP23 JACKET - PULLING LUG DETAILS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ZWP23</v>
          </cell>
          <cell r="J1286" t="str">
            <v/>
          </cell>
          <cell r="K1286" t="str">
            <v/>
          </cell>
          <cell r="L1286" t="str">
            <v>STR</v>
          </cell>
          <cell r="M1286" t="str">
            <v>Structural</v>
          </cell>
          <cell r="N1286" t="str">
            <v>DWG</v>
          </cell>
          <cell r="O1286" t="str">
            <v>General Drawing</v>
          </cell>
          <cell r="P1286" t="str">
            <v>0</v>
          </cell>
          <cell r="Q1286" t="str">
            <v>Submitted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20-Jul-2026 10:37:44</v>
          </cell>
          <cell r="V1286" t="str">
            <v>wisuda.c@jutal.com</v>
          </cell>
          <cell r="W1286" t="str">
            <v>20-Jul-2026 15:36:57</v>
          </cell>
          <cell r="X1286" t="str">
            <v>Jumpol Sudjitjul</v>
          </cell>
          <cell r="Y1286" t="str">
            <v>27-Jul-2026</v>
          </cell>
          <cell r="Z1286" t="str">
            <v/>
          </cell>
          <cell r="AA1286" t="str">
            <v>Sompop Singhatiraj</v>
          </cell>
          <cell r="AB1286" t="str">
            <v>31-Jul-2026</v>
          </cell>
          <cell r="AC1286" t="str">
            <v>24-Jul-2026 11:32:35</v>
          </cell>
          <cell r="AD1286" t="str">
            <v>Pornlert Wanaphattharaphan</v>
          </cell>
          <cell r="AE1286" t="str">
            <v>03-Aug-2026</v>
          </cell>
          <cell r="AF1286" t="str">
            <v>24-Jul-2026 23:12:13</v>
          </cell>
          <cell r="AG1286" t="str">
            <v>AWC-C</v>
          </cell>
          <cell r="AH1286" t="str">
            <v>Approved with Comment (Proceed to Rev.C)</v>
          </cell>
          <cell r="AI1286" t="str">
            <v>Jumpol Sudjitjul</v>
          </cell>
          <cell r="AJ1286" t="str">
            <v>04-Aug-2026</v>
          </cell>
          <cell r="AK1286" t="str">
            <v>27-Jul-2026 15:28:15</v>
          </cell>
          <cell r="AL1286" t="str">
            <v>27-Jul-2026 09:59:05</v>
          </cell>
          <cell r="AM1286" t="str">
            <v>0</v>
          </cell>
          <cell r="AP1286" t="str">
            <v>Approver</v>
          </cell>
          <cell r="AQ1286" t="str">
            <v>Locate</v>
          </cell>
        </row>
        <row r="1287">
          <cell r="B1287" t="str">
            <v>MM-ZTK-1F-ZWP23-STR-MR-2001</v>
          </cell>
          <cell r="C1287" t="str">
            <v>MATERIAL REǪUISITION FOR ZWP23 JACKET PRIMARY TUBULAR STEEL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B - Engineering Doc</v>
          </cell>
          <cell r="I1287" t="str">
            <v>ZWP23</v>
          </cell>
          <cell r="J1287" t="str">
            <v/>
          </cell>
          <cell r="K1287" t="str">
            <v/>
          </cell>
          <cell r="L1287" t="str">
            <v>STR</v>
          </cell>
          <cell r="M1287" t="str">
            <v>Structural</v>
          </cell>
          <cell r="N1287" t="str">
            <v>MR</v>
          </cell>
          <cell r="O1287" t="str">
            <v>Material Requisition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04-May-2026 02:03:06</v>
          </cell>
          <cell r="V1287" t="str">
            <v>wisuda.c@jutal.com</v>
          </cell>
          <cell r="W1287" t="str">
            <v>04-May-2026 13:11:55</v>
          </cell>
          <cell r="X1287" t="str">
            <v>Jumpol Sudjitjul</v>
          </cell>
          <cell r="Y1287" t="str">
            <v>11-May-2026</v>
          </cell>
          <cell r="Z1287" t="str">
            <v>10-May-2026 08:27:36</v>
          </cell>
          <cell r="AA1287" t="str">
            <v>Sompop Singhatiraj</v>
          </cell>
          <cell r="AB1287" t="str">
            <v>13-May-2026</v>
          </cell>
          <cell r="AC1287" t="str">
            <v>15-May-2026 16:01:59</v>
          </cell>
          <cell r="AD1287" t="str">
            <v>Pornlert Wanaphattharaphan</v>
          </cell>
          <cell r="AE1287" t="str">
            <v>14-May-2026</v>
          </cell>
          <cell r="AF1287" t="str">
            <v>15-May-2026 23:33:47</v>
          </cell>
          <cell r="AG1287" t="str">
            <v>AWC-C</v>
          </cell>
          <cell r="AH1287" t="str">
            <v>Approved with Comment (Proceed to Rev.C)</v>
          </cell>
          <cell r="AI1287" t="str">
            <v>Jumpol Sudjitjul</v>
          </cell>
          <cell r="AJ1287" t="str">
            <v>15-May-2026</v>
          </cell>
          <cell r="AK1287" t="str">
            <v>17-May-2026 10:04:00</v>
          </cell>
          <cell r="AL1287" t="str">
            <v>17-May-2026 11:02:27</v>
          </cell>
          <cell r="AM1287" t="str">
            <v>0</v>
          </cell>
          <cell r="AP1287" t="str">
            <v>Approver</v>
          </cell>
          <cell r="AQ1287" t="str">
            <v>Locate</v>
          </cell>
        </row>
        <row r="1288">
          <cell r="B1288" t="str">
            <v>MM-ZTK-1F-ZWP23-STR-MR-2002</v>
          </cell>
          <cell r="C1288" t="str">
            <v>MATERIAL REǪUISITION FOR ZWP23 JACKET PRIMARY STEEL (PLATE)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B - Engineering Doc</v>
          </cell>
          <cell r="I1288" t="str">
            <v>ZWP23</v>
          </cell>
          <cell r="J1288" t="str">
            <v/>
          </cell>
          <cell r="K1288" t="str">
            <v/>
          </cell>
          <cell r="L1288" t="str">
            <v>STR</v>
          </cell>
          <cell r="M1288" t="str">
            <v>Structural</v>
          </cell>
          <cell r="N1288" t="str">
            <v>MR</v>
          </cell>
          <cell r="O1288" t="str">
            <v>Material Requisition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06-May-2026 09:06:37</v>
          </cell>
          <cell r="V1288" t="str">
            <v>wisuda.c@jutal.com</v>
          </cell>
          <cell r="W1288" t="str">
            <v>06-May-2026 10:32:43</v>
          </cell>
          <cell r="X1288" t="str">
            <v>Jumpol Sudjitjul</v>
          </cell>
          <cell r="Y1288" t="str">
            <v>13-May-2026</v>
          </cell>
          <cell r="Z1288" t="str">
            <v>15-May-2026 07:42:53</v>
          </cell>
          <cell r="AA1288" t="str">
            <v>Sompop Singhatiraj</v>
          </cell>
          <cell r="AB1288" t="str">
            <v>15-May-2026</v>
          </cell>
          <cell r="AC1288" t="str">
            <v>15-May-2026 16:48:53</v>
          </cell>
          <cell r="AD1288" t="str">
            <v>Pornlert Wanaphattharaphan</v>
          </cell>
          <cell r="AE1288" t="str">
            <v>18-May-2026</v>
          </cell>
          <cell r="AF1288" t="str">
            <v>15-May-2026 23:25:28</v>
          </cell>
          <cell r="AG1288" t="str">
            <v>AWC-C</v>
          </cell>
          <cell r="AH1288" t="str">
            <v>Approved with Comment (Proceed to Rev.C)</v>
          </cell>
          <cell r="AI1288" t="str">
            <v>Jumpol Sudjitjul</v>
          </cell>
          <cell r="AJ1288" t="str">
            <v>19-May-2026</v>
          </cell>
          <cell r="AK1288" t="str">
            <v>17-May-2026 10:05:33</v>
          </cell>
          <cell r="AL1288" t="str">
            <v>17-May-2026 11:02:49</v>
          </cell>
          <cell r="AM1288" t="str">
            <v>0</v>
          </cell>
          <cell r="AP1288" t="str">
            <v>Approver</v>
          </cell>
          <cell r="AQ1288" t="str">
            <v>Locate</v>
          </cell>
        </row>
        <row r="1289">
          <cell r="B1289" t="str">
            <v>MM-ZTK-1F-ZWP23-STR-MTO-2001</v>
          </cell>
          <cell r="C1289" t="str">
            <v>ZWP23 JACKET PRIMARY STEEL MTO REPORT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B - Engineering Doc</v>
          </cell>
          <cell r="I1289" t="str">
            <v>ZWP23</v>
          </cell>
          <cell r="J1289" t="str">
            <v/>
          </cell>
          <cell r="K1289" t="str">
            <v/>
          </cell>
          <cell r="L1289" t="str">
            <v>STR</v>
          </cell>
          <cell r="M1289" t="str">
            <v>Structural</v>
          </cell>
          <cell r="N1289" t="str">
            <v>MTO</v>
          </cell>
          <cell r="O1289" t="str">
            <v>Material Take Off</v>
          </cell>
          <cell r="P1289" t="str">
            <v>0</v>
          </cell>
          <cell r="Q1289" t="str">
            <v>Submitted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20-Jul-2026 08:47:34</v>
          </cell>
          <cell r="V1289" t="str">
            <v>wisuda.c@jutal.com</v>
          </cell>
          <cell r="W1289" t="str">
            <v>20-Jul-2026 14:37:13</v>
          </cell>
          <cell r="X1289" t="str">
            <v>Jumpol Sudjitjul</v>
          </cell>
          <cell r="Y1289" t="str">
            <v>27-Jul-2026</v>
          </cell>
          <cell r="Z1289" t="str">
            <v/>
          </cell>
          <cell r="AA1289" t="str">
            <v>Sompop Singhatiraj</v>
          </cell>
          <cell r="AB1289" t="str">
            <v>31-Jul-2026</v>
          </cell>
          <cell r="AC1289" t="str">
            <v>11-Aug-2026 10:04:20</v>
          </cell>
          <cell r="AD1289" t="str">
            <v>Pornlert Wanaphattharaphan</v>
          </cell>
          <cell r="AE1289" t="str">
            <v>03-Aug-2026</v>
          </cell>
          <cell r="AF1289" t="str">
            <v>12-Aug-2026 00:26:36</v>
          </cell>
          <cell r="AG1289" t="str">
            <v>AWC-C</v>
          </cell>
          <cell r="AH1289" t="str">
            <v>Approved with Comment (Proceed to Rev.C)</v>
          </cell>
          <cell r="AI1289" t="str">
            <v>Jumpol Sudjitjul</v>
          </cell>
          <cell r="AJ1289" t="str">
            <v>04-Aug-2026</v>
          </cell>
          <cell r="AK1289" t="str">
            <v>13-Aug-2026 13:06:49</v>
          </cell>
          <cell r="AL1289" t="str">
            <v>13-Aug-2026 07:25:45</v>
          </cell>
          <cell r="AM1289" t="str">
            <v>0</v>
          </cell>
          <cell r="AP1289" t="str">
            <v>Approver</v>
          </cell>
          <cell r="AQ1289" t="str">
            <v>Locate</v>
          </cell>
        </row>
        <row r="1290">
          <cell r="B1290" t="str">
            <v>MM-ZTK-1F-ZWP23-STR-MTO-2002</v>
          </cell>
          <cell r="C1290" t="str">
            <v>ZWP23 JACKET SECONDARY STEEL MTO REPORT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B - Engineering Doc</v>
          </cell>
          <cell r="I1290" t="str">
            <v>ZWP23</v>
          </cell>
          <cell r="J1290" t="str">
            <v/>
          </cell>
          <cell r="K1290" t="str">
            <v/>
          </cell>
          <cell r="L1290" t="str">
            <v>STR</v>
          </cell>
          <cell r="M1290" t="str">
            <v>Structural</v>
          </cell>
          <cell r="N1290" t="str">
            <v>MTO</v>
          </cell>
          <cell r="O1290" t="str">
            <v>Material Take Off</v>
          </cell>
          <cell r="P1290" t="str">
            <v>0</v>
          </cell>
          <cell r="Q1290" t="str">
            <v>Submitted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20-Jul-2026 08:48:02</v>
          </cell>
          <cell r="V1290" t="str">
            <v>wisuda.c@jutal.com</v>
          </cell>
          <cell r="W1290" t="str">
            <v>20-Jul-2026 14:38:03</v>
          </cell>
          <cell r="X1290" t="str">
            <v>Jumpol Sudjitjul</v>
          </cell>
          <cell r="Y1290" t="str">
            <v>27-Jul-2026</v>
          </cell>
          <cell r="Z1290" t="str">
            <v/>
          </cell>
          <cell r="AA1290" t="str">
            <v>Sompop Singhatiraj</v>
          </cell>
          <cell r="AB1290" t="str">
            <v>31-Jul-2026</v>
          </cell>
          <cell r="AC1290" t="str">
            <v>11-Aug-2026 10:06:36</v>
          </cell>
          <cell r="AD1290" t="str">
            <v>Pornlert Wanaphattharaphan</v>
          </cell>
          <cell r="AE1290" t="str">
            <v>03-Aug-2026</v>
          </cell>
          <cell r="AF1290" t="str">
            <v>12-Aug-2026 00:26:49</v>
          </cell>
          <cell r="AG1290" t="str">
            <v>AWC-C</v>
          </cell>
          <cell r="AH1290" t="str">
            <v>Approved with Comment (Proceed to Rev.C)</v>
          </cell>
          <cell r="AI1290" t="str">
            <v>Jumpol Sudjitjul</v>
          </cell>
          <cell r="AJ1290" t="str">
            <v>04-Aug-2026</v>
          </cell>
          <cell r="AK1290" t="str">
            <v>13-Aug-2026 13:06:07</v>
          </cell>
          <cell r="AL1290" t="str">
            <v>13-Aug-2026 07:24:24</v>
          </cell>
          <cell r="AM1290" t="str">
            <v>0</v>
          </cell>
          <cell r="AP1290" t="str">
            <v>Approver</v>
          </cell>
          <cell r="AQ1290" t="str">
            <v>Locate</v>
          </cell>
        </row>
        <row r="1291">
          <cell r="B1291" t="str">
            <v>MM-ZTK-1F-ZWP23-STR-WCR-2001</v>
          </cell>
          <cell r="C1291" t="str">
            <v>ZWP23 JACKET WEIGHT CONTROL REPORT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B - Engineering Doc</v>
          </cell>
          <cell r="I1291" t="str">
            <v>ZWP23</v>
          </cell>
          <cell r="J1291" t="str">
            <v/>
          </cell>
          <cell r="K1291" t="str">
            <v/>
          </cell>
          <cell r="L1291" t="str">
            <v>STR</v>
          </cell>
          <cell r="M1291" t="str">
            <v>Structural</v>
          </cell>
          <cell r="N1291" t="str">
            <v>WCR</v>
          </cell>
          <cell r="O1291" t="str">
            <v>Weight Control Report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14-Apr-2026 09:28:17</v>
          </cell>
          <cell r="V1291" t="str">
            <v>zm169dc@jutal.com</v>
          </cell>
          <cell r="W1291" t="str">
            <v>16-Apr-2026 12:48:03</v>
          </cell>
          <cell r="X1291" t="str">
            <v>Jumpol Sudjitjul</v>
          </cell>
          <cell r="Y1291" t="str">
            <v>23-Apr-2026</v>
          </cell>
          <cell r="Z1291" t="str">
            <v/>
          </cell>
          <cell r="AA1291" t="str">
            <v>Sompop Singhatiraj</v>
          </cell>
          <cell r="AB1291" t="str">
            <v>27-Apr-2026</v>
          </cell>
          <cell r="AC1291" t="str">
            <v>20-Apr-2026 16:31:47</v>
          </cell>
          <cell r="AD1291" t="str">
            <v>Pornlert Wanaphattharaphan</v>
          </cell>
          <cell r="AE1291" t="str">
            <v>28-Apr-2026</v>
          </cell>
          <cell r="AF1291" t="str">
            <v>24-Apr-2026 00:10:57</v>
          </cell>
          <cell r="AG1291" t="str">
            <v>AWC</v>
          </cell>
          <cell r="AH1291" t="str">
            <v>Approved with Comment</v>
          </cell>
          <cell r="AI1291" t="str">
            <v>Jumpol Sudjitjul</v>
          </cell>
          <cell r="AJ1291" t="str">
            <v>29-Apr-2026</v>
          </cell>
          <cell r="AK1291" t="str">
            <v>24-Apr-2026 09:39:31</v>
          </cell>
          <cell r="AL1291" t="str">
            <v>24-Apr-2026 06:26:18</v>
          </cell>
          <cell r="AM1291" t="str">
            <v>0</v>
          </cell>
          <cell r="AP1291" t="str">
            <v>Approver</v>
          </cell>
          <cell r="AQ1291" t="str">
            <v>Locate</v>
          </cell>
        </row>
        <row r="1292">
          <cell r="B1292" t="str">
            <v>MM-ZTK-1F-ZWPX-ELE-BLD-0001</v>
          </cell>
          <cell r="C1292" t="str">
            <v>ELECTRICAL POWER &amp; CONTROL SYSTEM BLOCK DIAGRAM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ZWPX</v>
          </cell>
          <cell r="J1292" t="str">
            <v/>
          </cell>
          <cell r="K1292" t="str">
            <v/>
          </cell>
          <cell r="L1292" t="str">
            <v>ELE</v>
          </cell>
          <cell r="M1292" t="str">
            <v>Electrical</v>
          </cell>
          <cell r="N1292" t="str">
            <v>BLD</v>
          </cell>
          <cell r="O1292" t="str">
            <v>Block Diagram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11-May-2026 08:12:26</v>
          </cell>
          <cell r="V1292" t="str">
            <v>wisuda.c@jutal.com</v>
          </cell>
          <cell r="W1292" t="str">
            <v>11-May-2026 11:32:42</v>
          </cell>
          <cell r="X1292" t="str">
            <v>Jumpol Sudjitjul</v>
          </cell>
          <cell r="Y1292" t="str">
            <v>18-May-2026</v>
          </cell>
          <cell r="Z1292" t="str">
            <v/>
          </cell>
          <cell r="AA1292" t="str">
            <v>Wichai Salee</v>
          </cell>
          <cell r="AB1292" t="str">
            <v>20-May-2026</v>
          </cell>
          <cell r="AC1292" t="str">
            <v>08-Jun-2026 16:20:27</v>
          </cell>
          <cell r="AD1292" t="str">
            <v>Pornlert Wanaphattharaphan</v>
          </cell>
          <cell r="AE1292" t="str">
            <v>21-May-2026</v>
          </cell>
          <cell r="AF1292" t="str">
            <v>09-Jun-2026 00:50:56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22-May-2026</v>
          </cell>
          <cell r="AK1292" t="str">
            <v>09-Jun-2026 07:52:47</v>
          </cell>
          <cell r="AL1292" t="str">
            <v>09-Jun-2026 01:11:13</v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MM-ZTK-1F-ZWPX-ELE-BLD-0002</v>
          </cell>
          <cell r="C1293" t="str">
            <v>ELECTRICAL OVERALL EARTHING AND BONDING BLOCK DIAGRAM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ZWPX</v>
          </cell>
          <cell r="J1293" t="str">
            <v/>
          </cell>
          <cell r="K1293" t="str">
            <v/>
          </cell>
          <cell r="L1293" t="str">
            <v>ELE</v>
          </cell>
          <cell r="M1293" t="str">
            <v>Electrical</v>
          </cell>
          <cell r="N1293" t="str">
            <v>BLD</v>
          </cell>
          <cell r="O1293" t="str">
            <v>Block Diagram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15-May-2026 10:51:14</v>
          </cell>
          <cell r="V1293" t="str">
            <v>wisuda.c@jutal.com</v>
          </cell>
          <cell r="W1293" t="str">
            <v>15-May-2026 18:14:27</v>
          </cell>
          <cell r="X1293" t="str">
            <v>Jumpol Sudjitjul</v>
          </cell>
          <cell r="Y1293" t="str">
            <v>25-May-2026</v>
          </cell>
          <cell r="Z1293" t="str">
            <v/>
          </cell>
          <cell r="AA1293" t="str">
            <v>Wichai Salee</v>
          </cell>
          <cell r="AB1293" t="str">
            <v>27-May-2026</v>
          </cell>
          <cell r="AC1293" t="str">
            <v>15-Jun-2026 09:37:06</v>
          </cell>
          <cell r="AD1293" t="str">
            <v>Pornlert Wanaphattharaphan</v>
          </cell>
          <cell r="AE1293" t="str">
            <v>28-May-2026</v>
          </cell>
          <cell r="AF1293" t="str">
            <v>15-Jun-2026 22:50:44</v>
          </cell>
          <cell r="AG1293" t="str">
            <v>AWC</v>
          </cell>
          <cell r="AH1293" t="str">
            <v>Approved with Comment</v>
          </cell>
          <cell r="AI1293" t="str">
            <v>Jumpol Sudjitjul</v>
          </cell>
          <cell r="AJ1293" t="str">
            <v>29-May-2026</v>
          </cell>
          <cell r="AK1293" t="str">
            <v>16-Jun-2026 09:37:12</v>
          </cell>
          <cell r="AL1293" t="str">
            <v>16-Jun-2026 03:42:04</v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MM-ZTK-1F-ZWPX-ELE-DWG-0001</v>
          </cell>
          <cell r="C1294" t="str">
            <v>ELECTRICAL DRAWING INDEX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ZWPX</v>
          </cell>
          <cell r="J1294" t="str">
            <v/>
          </cell>
          <cell r="K1294" t="str">
            <v/>
          </cell>
          <cell r="L1294" t="str">
            <v>ELE</v>
          </cell>
          <cell r="M1294" t="str">
            <v>Electrical</v>
          </cell>
          <cell r="N1294" t="str">
            <v>DWG</v>
          </cell>
          <cell r="O1294" t="str">
            <v>General Drawing</v>
          </cell>
          <cell r="P1294" t="str">
            <v>0</v>
          </cell>
          <cell r="Q1294" t="str">
            <v>In Review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01-Sep-2026 10:14:43</v>
          </cell>
          <cell r="V1294" t="str">
            <v>wisuda.c@jutal.com</v>
          </cell>
          <cell r="W1294" t="str">
            <v>01-Sep-2026 15:42:01</v>
          </cell>
          <cell r="X1294" t="str">
            <v>Neeranuch Nutong</v>
          </cell>
          <cell r="Y1294" t="str">
            <v>08-Sep-2026</v>
          </cell>
          <cell r="Z1294" t="str">
            <v/>
          </cell>
          <cell r="AA1294" t="str">
            <v>Wichai Salee</v>
          </cell>
          <cell r="AB1294" t="str">
            <v>10-Sep-2026</v>
          </cell>
          <cell r="AC1294" t="str">
            <v/>
          </cell>
          <cell r="AD1294" t="str">
            <v>Pornlert Wanaphattharaphan</v>
          </cell>
          <cell r="AE1294" t="str">
            <v>11-Sep-2026</v>
          </cell>
          <cell r="AF1294" t="str">
            <v/>
          </cell>
          <cell r="AG1294" t="str">
            <v/>
          </cell>
          <cell r="AJ1294" t="str">
            <v>14-Sep-2026</v>
          </cell>
          <cell r="AK1294" t="str">
            <v/>
          </cell>
          <cell r="AL1294" t="str">
            <v/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MM-ZTK-1F-ZWPX-ELE-DWG-0002</v>
          </cell>
          <cell r="C1295" t="str">
            <v>ELECTRICAL LEGENDS AND SYMBOL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ZWPX</v>
          </cell>
          <cell r="J1295" t="str">
            <v/>
          </cell>
          <cell r="K1295" t="str">
            <v/>
          </cell>
          <cell r="L1295" t="str">
            <v>ELE</v>
          </cell>
          <cell r="M1295" t="str">
            <v>Electrical</v>
          </cell>
          <cell r="N1295" t="str">
            <v>DWG</v>
          </cell>
          <cell r="O1295" t="str">
            <v>General Drawing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11-May-2026 08:57:08</v>
          </cell>
          <cell r="V1295" t="str">
            <v>wisuda.c@jutal.com</v>
          </cell>
          <cell r="W1295" t="str">
            <v>11-May-2026 11:37:08</v>
          </cell>
          <cell r="X1295" t="str">
            <v>Jumpol Sudjitjul</v>
          </cell>
          <cell r="Y1295" t="str">
            <v>18-May-2026</v>
          </cell>
          <cell r="Z1295" t="str">
            <v/>
          </cell>
          <cell r="AA1295" t="str">
            <v>Wichai Salee</v>
          </cell>
          <cell r="AB1295" t="str">
            <v>20-May-2026</v>
          </cell>
          <cell r="AC1295" t="str">
            <v>08-Jun-2026 16:29:26</v>
          </cell>
          <cell r="AD1295" t="str">
            <v>Pornlert Wanaphattharaphan</v>
          </cell>
          <cell r="AE1295" t="str">
            <v>21-May-2026</v>
          </cell>
          <cell r="AF1295" t="str">
            <v>09-Jun-2026 00:55:05</v>
          </cell>
          <cell r="AG1295" t="str">
            <v>AWC</v>
          </cell>
          <cell r="AH1295" t="str">
            <v>Approved with Comment</v>
          </cell>
          <cell r="AI1295" t="str">
            <v>Jumpol Sudjitjul</v>
          </cell>
          <cell r="AJ1295" t="str">
            <v>22-May-2026</v>
          </cell>
          <cell r="AK1295" t="str">
            <v>09-Jun-2026 07:53:09</v>
          </cell>
          <cell r="AL1295" t="str">
            <v>09-Jun-2026 08:31:27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  <row r="1296">
          <cell r="B1296" t="str">
            <v>MM-ZTK-1F-ZWPX-ELE-LAY-0001</v>
          </cell>
          <cell r="C1296" t="str">
            <v>ELECTRICAL EQUIPMENT LOCATION PLAN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ZWPX</v>
          </cell>
          <cell r="J1296" t="str">
            <v/>
          </cell>
          <cell r="K1296" t="str">
            <v/>
          </cell>
          <cell r="L1296" t="str">
            <v>ELE</v>
          </cell>
          <cell r="M1296" t="str">
            <v>Electrical</v>
          </cell>
          <cell r="N1296" t="str">
            <v>LAY</v>
          </cell>
          <cell r="O1296" t="str">
            <v>Layout Drawing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12-Jun-2026 08:41:13</v>
          </cell>
          <cell r="V1296" t="str">
            <v>wisuda.c@jutal.com</v>
          </cell>
          <cell r="W1296" t="str">
            <v>12-Jun-2026 14:45:23</v>
          </cell>
          <cell r="X1296" t="str">
            <v>Jumpol Sudjitjul</v>
          </cell>
          <cell r="Y1296" t="str">
            <v>19-Jun-2026</v>
          </cell>
          <cell r="Z1296" t="str">
            <v/>
          </cell>
          <cell r="AA1296" t="str">
            <v>Wichai Salee</v>
          </cell>
          <cell r="AB1296" t="str">
            <v>23-Jun-2026</v>
          </cell>
          <cell r="AC1296" t="str">
            <v>27-Jun-2026 23:17:45</v>
          </cell>
          <cell r="AD1296" t="str">
            <v>Pornlert Wanaphattharaphan</v>
          </cell>
          <cell r="AE1296" t="str">
            <v>24-Jun-2026</v>
          </cell>
          <cell r="AF1296" t="str">
            <v>28-Jun-2026 10:55:08</v>
          </cell>
          <cell r="AG1296" t="str">
            <v>AWC</v>
          </cell>
          <cell r="AH1296" t="str">
            <v>Approved with Comment</v>
          </cell>
          <cell r="AI1296" t="str">
            <v>Jumpol Sudjitjul</v>
          </cell>
          <cell r="AJ1296" t="str">
            <v>25-Jun-2026</v>
          </cell>
          <cell r="AK1296" t="str">
            <v>29-Jun-2026 20:46:45</v>
          </cell>
          <cell r="AL1296" t="str">
            <v>29-Jun-2026 14:13:45</v>
          </cell>
          <cell r="AM1296" t="str">
            <v>0</v>
          </cell>
          <cell r="AP1296" t="str">
            <v>Approver</v>
          </cell>
          <cell r="AQ1296" t="str">
            <v>Locate</v>
          </cell>
        </row>
        <row r="1297">
          <cell r="B1297" t="str">
            <v>MM-ZTK-1F-ZWPX-ELE-LAY-0002</v>
          </cell>
          <cell r="C1297" t="str">
            <v>E&amp;I ROOM EQUIPMENT LAYOUT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C - Engineering Dwg</v>
          </cell>
          <cell r="I1297" t="str">
            <v>ZWPX</v>
          </cell>
          <cell r="J1297" t="str">
            <v/>
          </cell>
          <cell r="K1297" t="str">
            <v/>
          </cell>
          <cell r="L1297" t="str">
            <v>ELE</v>
          </cell>
          <cell r="M1297" t="str">
            <v>Electrical</v>
          </cell>
          <cell r="N1297" t="str">
            <v>LAY</v>
          </cell>
          <cell r="O1297" t="str">
            <v>Layout Drawing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25-May-2026 16:44:07</v>
          </cell>
          <cell r="V1297" t="str">
            <v>wisuda.c@jutal.com</v>
          </cell>
          <cell r="W1297" t="str">
            <v>25-May-2026 22:15:49</v>
          </cell>
          <cell r="X1297" t="str">
            <v>Jumpol Sudjitjul</v>
          </cell>
          <cell r="Y1297" t="str">
            <v>04-Jun-2026</v>
          </cell>
          <cell r="Z1297" t="str">
            <v/>
          </cell>
          <cell r="AA1297" t="str">
            <v>Wichai Salee</v>
          </cell>
          <cell r="AB1297" t="str">
            <v>08-Jun-2026</v>
          </cell>
          <cell r="AC1297" t="str">
            <v>19-Jun-2026 23:05:53</v>
          </cell>
          <cell r="AD1297" t="str">
            <v>Pornlert Wanaphattharaphan</v>
          </cell>
          <cell r="AE1297" t="str">
            <v>09-Jun-2026</v>
          </cell>
          <cell r="AF1297" t="str">
            <v>19-Jun-2026 23:10:38</v>
          </cell>
          <cell r="AG1297" t="str">
            <v>AWC</v>
          </cell>
          <cell r="AH1297" t="str">
            <v>Approved with Comment</v>
          </cell>
          <cell r="AI1297" t="str">
            <v>Jumpol Sudjitjul</v>
          </cell>
          <cell r="AJ1297" t="str">
            <v>10-Jun-2026</v>
          </cell>
          <cell r="AK1297" t="str">
            <v>21-Jun-2026 21:30:28</v>
          </cell>
          <cell r="AL1297" t="str">
            <v>12-Jul-2026 10:37:39</v>
          </cell>
          <cell r="AM1297" t="str">
            <v>0</v>
          </cell>
          <cell r="AP1297" t="str">
            <v>Approver</v>
          </cell>
          <cell r="AQ1297" t="str">
            <v>Locate</v>
          </cell>
        </row>
        <row r="1298">
          <cell r="B1298" t="str">
            <v>MM-ZTK-1F-ZWPX-ELE-LAY-0003</v>
          </cell>
          <cell r="C1298" t="str">
            <v>ELECTRICAL MCT LAYOUT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C - Engineering Dwg</v>
          </cell>
          <cell r="I1298" t="str">
            <v>ZWPX</v>
          </cell>
          <cell r="J1298" t="str">
            <v/>
          </cell>
          <cell r="K1298" t="str">
            <v/>
          </cell>
          <cell r="L1298" t="str">
            <v>ELE</v>
          </cell>
          <cell r="M1298" t="str">
            <v>Electrical</v>
          </cell>
          <cell r="N1298" t="str">
            <v>LAY</v>
          </cell>
          <cell r="O1298" t="str">
            <v>Layout Drawing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20-Jul-2026 10:39:39</v>
          </cell>
          <cell r="V1298" t="str">
            <v>wisuda.c@jutal.com</v>
          </cell>
          <cell r="W1298" t="str">
            <v>20-Jul-2026 15:44:34</v>
          </cell>
          <cell r="X1298" t="str">
            <v>Jumpol Sudjitjul</v>
          </cell>
          <cell r="Y1298" t="str">
            <v>27-Jul-2026</v>
          </cell>
          <cell r="Z1298" t="str">
            <v/>
          </cell>
          <cell r="AA1298" t="str">
            <v>Wichai Salee</v>
          </cell>
          <cell r="AB1298" t="str">
            <v>31-Jul-2026</v>
          </cell>
          <cell r="AC1298" t="str">
            <v>06-Aug-2026 23:06:00</v>
          </cell>
          <cell r="AD1298" t="str">
            <v>Pornlert Wanaphattharaphan</v>
          </cell>
          <cell r="AE1298" t="str">
            <v>03-Aug-2026</v>
          </cell>
          <cell r="AF1298" t="str">
            <v>07-Aug-2026 05:35:06</v>
          </cell>
          <cell r="AG1298" t="str">
            <v>AWC</v>
          </cell>
          <cell r="AH1298" t="str">
            <v>Approved with Comment</v>
          </cell>
          <cell r="AI1298" t="str">
            <v>Jumpol Sudjitjul</v>
          </cell>
          <cell r="AJ1298" t="str">
            <v>04-Aug-2026</v>
          </cell>
          <cell r="AK1298" t="str">
            <v>07-Aug-2026 08:42:03</v>
          </cell>
          <cell r="AL1298" t="str">
            <v>07-Aug-2026 02:02:59</v>
          </cell>
          <cell r="AM1298" t="str">
            <v>0</v>
          </cell>
          <cell r="AP1298" t="str">
            <v>Approver</v>
          </cell>
          <cell r="AQ1298" t="str">
            <v>Locate</v>
          </cell>
        </row>
        <row r="1299">
          <cell r="B1299" t="str">
            <v>MM-ZTK-1F-ZWPX-ELE-LAY-0004</v>
          </cell>
          <cell r="C1299" t="str">
            <v>ELECTRICAL EARTHING PLAN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C - Engineering Dwg</v>
          </cell>
          <cell r="I1299" t="str">
            <v>ZWPX</v>
          </cell>
          <cell r="J1299" t="str">
            <v/>
          </cell>
          <cell r="K1299" t="str">
            <v/>
          </cell>
          <cell r="L1299" t="str">
            <v>ELE</v>
          </cell>
          <cell r="M1299" t="str">
            <v>Electrical</v>
          </cell>
          <cell r="N1299" t="str">
            <v>LAY</v>
          </cell>
          <cell r="O1299" t="str">
            <v>Layout Drawing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27-Jul-2026 09:38:22</v>
          </cell>
          <cell r="V1299" t="str">
            <v>wisuda.c@jutal.com</v>
          </cell>
          <cell r="W1299" t="str">
            <v>27-Jul-2026 15:55:55</v>
          </cell>
          <cell r="X1299" t="str">
            <v>Jumpol Sudjitjul</v>
          </cell>
          <cell r="Y1299" t="str">
            <v>05-Aug-2026</v>
          </cell>
          <cell r="Z1299" t="str">
            <v/>
          </cell>
          <cell r="AA1299" t="str">
            <v>Wichai Salee</v>
          </cell>
          <cell r="AB1299" t="str">
            <v>07-Aug-2026</v>
          </cell>
          <cell r="AC1299" t="str">
            <v>08-Aug-2026 18:46:35</v>
          </cell>
          <cell r="AD1299" t="str">
            <v>Pornlert Wanaphattharaphan</v>
          </cell>
          <cell r="AE1299" t="str">
            <v>10-Aug-2026</v>
          </cell>
          <cell r="AF1299" t="str">
            <v>12-Aug-2026 00:50:10</v>
          </cell>
          <cell r="AG1299" t="str">
            <v>AWC</v>
          </cell>
          <cell r="AH1299" t="str">
            <v>Approved with Comment</v>
          </cell>
          <cell r="AI1299" t="str">
            <v>Jumpol Sudjitjul</v>
          </cell>
          <cell r="AJ1299" t="str">
            <v>11-Aug-2026</v>
          </cell>
          <cell r="AK1299" t="str">
            <v>13-Aug-2026 13:05:37</v>
          </cell>
          <cell r="AL1299" t="str">
            <v>13-Aug-2026 07:23:01</v>
          </cell>
          <cell r="AM1299" t="str">
            <v>0</v>
          </cell>
          <cell r="AP1299" t="str">
            <v>Approver</v>
          </cell>
          <cell r="AQ1299" t="str">
            <v>Locate</v>
          </cell>
        </row>
        <row r="1300">
          <cell r="B1300" t="str">
            <v>MM-ZTK-1F-ZWPX-ELE-LAY-0005</v>
          </cell>
          <cell r="C1300" t="str">
            <v>ELECTRICAL CABLE TRAYS/LADDER LAYOUT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C - Engineering Dwg</v>
          </cell>
          <cell r="I1300" t="str">
            <v>ZWPX</v>
          </cell>
          <cell r="J1300" t="str">
            <v/>
          </cell>
          <cell r="K1300" t="str">
            <v/>
          </cell>
          <cell r="L1300" t="str">
            <v>ELE</v>
          </cell>
          <cell r="M1300" t="str">
            <v>Electrical</v>
          </cell>
          <cell r="N1300" t="str">
            <v>LAY</v>
          </cell>
          <cell r="O1300" t="str">
            <v>Layout Drawing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31-Jul-2026 09:31:59</v>
          </cell>
          <cell r="V1300" t="str">
            <v>wisuda.c@jutal.com</v>
          </cell>
          <cell r="W1300" t="str">
            <v>31-Jul-2026 09:36:50</v>
          </cell>
          <cell r="X1300" t="str">
            <v>Jumpol Sudjitjul</v>
          </cell>
          <cell r="Y1300" t="str">
            <v>07-Aug-2026</v>
          </cell>
          <cell r="Z1300" t="str">
            <v/>
          </cell>
          <cell r="AA1300" t="str">
            <v>Wichai Salee</v>
          </cell>
          <cell r="AB1300" t="str">
            <v>11-Aug-2026</v>
          </cell>
          <cell r="AC1300" t="str">
            <v>10-Aug-2026 22:13:11</v>
          </cell>
          <cell r="AD1300" t="str">
            <v>Pornlert Wanaphattharaphan</v>
          </cell>
          <cell r="AE1300" t="str">
            <v>13-Aug-2026</v>
          </cell>
          <cell r="AF1300" t="str">
            <v>16-Aug-2026 10:37:20</v>
          </cell>
          <cell r="AG1300" t="str">
            <v>AWC</v>
          </cell>
          <cell r="AH1300" t="str">
            <v>Approved with Comment</v>
          </cell>
          <cell r="AI1300" t="str">
            <v>Jumpol Sudjitjul</v>
          </cell>
          <cell r="AJ1300" t="str">
            <v>14-Aug-2026</v>
          </cell>
          <cell r="AK1300" t="str">
            <v>17-Aug-2026 14:15:09</v>
          </cell>
          <cell r="AL1300" t="str">
            <v>17-Aug-2026 08:23:20</v>
          </cell>
          <cell r="AM1300" t="str">
            <v>0</v>
          </cell>
          <cell r="AP1300" t="str">
            <v>Approver</v>
          </cell>
          <cell r="AQ1300" t="str">
            <v>Locate</v>
          </cell>
        </row>
        <row r="1301">
          <cell r="B1301" t="str">
            <v>MM-ZTK-1F-ZWPX-ELE-LAY-0006</v>
          </cell>
          <cell r="C1301" t="str">
            <v>ELECTRICAL CABLE ROUTING PLAN LAYOUT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C - Engineering Dwg</v>
          </cell>
          <cell r="I1301" t="str">
            <v>ZWPX</v>
          </cell>
          <cell r="J1301" t="str">
            <v/>
          </cell>
          <cell r="K1301" t="str">
            <v/>
          </cell>
          <cell r="L1301" t="str">
            <v>ELE</v>
          </cell>
          <cell r="M1301" t="str">
            <v>Electrical</v>
          </cell>
          <cell r="N1301" t="str">
            <v>LAY</v>
          </cell>
          <cell r="O1301" t="str">
            <v>Layout Drawing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20-Jul-2026 10:40:07</v>
          </cell>
          <cell r="V1301" t="str">
            <v>wisuda.c@jutal.com</v>
          </cell>
          <cell r="W1301" t="str">
            <v>20-Jul-2026 15:44:51</v>
          </cell>
          <cell r="X1301" t="str">
            <v>Jumpol Sudjitjul</v>
          </cell>
          <cell r="Y1301" t="str">
            <v>27-Jul-2026</v>
          </cell>
          <cell r="Z1301" t="str">
            <v/>
          </cell>
          <cell r="AA1301" t="str">
            <v>Wichai Salee</v>
          </cell>
          <cell r="AB1301" t="str">
            <v>31-Jul-2026</v>
          </cell>
          <cell r="AC1301" t="str">
            <v>07-Aug-2026 13:43:34</v>
          </cell>
          <cell r="AD1301" t="str">
            <v>Pornlert Wanaphattharaphan</v>
          </cell>
          <cell r="AE1301" t="str">
            <v>03-Aug-2026</v>
          </cell>
          <cell r="AF1301" t="str">
            <v>07-Aug-2026 21:46:42</v>
          </cell>
          <cell r="AG1301" t="str">
            <v>AWC</v>
          </cell>
          <cell r="AH1301" t="str">
            <v>Approved with Comment</v>
          </cell>
          <cell r="AI1301" t="str">
            <v>Jumpol Sudjitjul</v>
          </cell>
          <cell r="AJ1301" t="str">
            <v>04-Aug-2026</v>
          </cell>
          <cell r="AK1301" t="str">
            <v>08-Aug-2026 10:30:05</v>
          </cell>
          <cell r="AL1301" t="str">
            <v>08-Aug-2026 04:39:24</v>
          </cell>
          <cell r="AM1301" t="str">
            <v>0</v>
          </cell>
          <cell r="AP1301" t="str">
            <v>Approver</v>
          </cell>
          <cell r="AQ1301" t="str">
            <v>Locate</v>
          </cell>
        </row>
        <row r="1302">
          <cell r="B1302" t="str">
            <v>MM-ZTK-1F-ZWPX-ELE-LAY-0007</v>
          </cell>
          <cell r="C1302" t="str">
            <v>ELECTRICAL LIGHTING LAYOUT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C - Engineering Dwg</v>
          </cell>
          <cell r="I1302" t="str">
            <v>ZWPX</v>
          </cell>
          <cell r="J1302" t="str">
            <v/>
          </cell>
          <cell r="K1302" t="str">
            <v/>
          </cell>
          <cell r="L1302" t="str">
            <v>ELE</v>
          </cell>
          <cell r="M1302" t="str">
            <v>Electrical</v>
          </cell>
          <cell r="N1302" t="str">
            <v>LAY</v>
          </cell>
          <cell r="O1302" t="str">
            <v>Layout Drawing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20-Jul-2026 10:40:33</v>
          </cell>
          <cell r="V1302" t="str">
            <v>wisuda.c@jutal.com</v>
          </cell>
          <cell r="W1302" t="str">
            <v>20-Jul-2026 15:45:06</v>
          </cell>
          <cell r="X1302" t="str">
            <v>Jumpol Sudjitjul</v>
          </cell>
          <cell r="Y1302" t="str">
            <v>27-Jul-2026</v>
          </cell>
          <cell r="Z1302" t="str">
            <v/>
          </cell>
          <cell r="AA1302" t="str">
            <v>Wichai Salee</v>
          </cell>
          <cell r="AB1302" t="str">
            <v>31-Jul-2026</v>
          </cell>
          <cell r="AC1302" t="str">
            <v>07-Aug-2026 13:45:08</v>
          </cell>
          <cell r="AD1302" t="str">
            <v>Pornlert Wanaphattharaphan</v>
          </cell>
          <cell r="AE1302" t="str">
            <v>03-Aug-2026</v>
          </cell>
          <cell r="AF1302" t="str">
            <v>07-Aug-2026 21:50:15</v>
          </cell>
          <cell r="AG1302" t="str">
            <v>AWC</v>
          </cell>
          <cell r="AH1302" t="str">
            <v>Approved with Comment</v>
          </cell>
          <cell r="AI1302" t="str">
            <v>Jumpol Sudjitjul</v>
          </cell>
          <cell r="AJ1302" t="str">
            <v>04-Aug-2026</v>
          </cell>
          <cell r="AK1302" t="str">
            <v>08-Aug-2026 10:24:41</v>
          </cell>
          <cell r="AL1302" t="str">
            <v>08-Aug-2026 04:36:47</v>
          </cell>
          <cell r="AM1302" t="str">
            <v>0</v>
          </cell>
          <cell r="AP1302" t="str">
            <v>Approver</v>
          </cell>
          <cell r="AQ1302" t="str">
            <v>Locate</v>
          </cell>
        </row>
        <row r="1303">
          <cell r="B1303" t="str">
            <v>MM-ZTK-1F-ZWPX-ELE-SLD-0001</v>
          </cell>
          <cell r="C1303" t="str">
            <v>ELECTRICAL KEY SINGLE LINE DIAGRAM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C - Engineering Dwg</v>
          </cell>
          <cell r="I1303" t="str">
            <v>ZWPX</v>
          </cell>
          <cell r="J1303" t="str">
            <v/>
          </cell>
          <cell r="K1303" t="str">
            <v/>
          </cell>
          <cell r="L1303" t="str">
            <v>ELE</v>
          </cell>
          <cell r="M1303" t="str">
            <v>Electrical</v>
          </cell>
          <cell r="N1303" t="str">
            <v>SLD</v>
          </cell>
          <cell r="O1303" t="str">
            <v>Single Line Diagram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11-May-2026 08:12:51</v>
          </cell>
          <cell r="V1303" t="str">
            <v>wisuda.c@jutal.com</v>
          </cell>
          <cell r="W1303" t="str">
            <v>11-May-2026 11:33:58</v>
          </cell>
          <cell r="X1303" t="str">
            <v>Jumpol Sudjitjul</v>
          </cell>
          <cell r="Y1303" t="str">
            <v>18-May-2026</v>
          </cell>
          <cell r="Z1303" t="str">
            <v/>
          </cell>
          <cell r="AA1303" t="str">
            <v>Wichai Salee</v>
          </cell>
          <cell r="AB1303" t="str">
            <v>20-May-2026</v>
          </cell>
          <cell r="AC1303" t="str">
            <v>08-Jun-2026 16:21:30</v>
          </cell>
          <cell r="AD1303" t="str">
            <v>Pornlert Wanaphattharaphan</v>
          </cell>
          <cell r="AE1303" t="str">
            <v>21-May-2026</v>
          </cell>
          <cell r="AF1303" t="str">
            <v>09-Jun-2026 00:52:05</v>
          </cell>
          <cell r="AG1303" t="str">
            <v>AWC</v>
          </cell>
          <cell r="AH1303" t="str">
            <v>Approved with Comment</v>
          </cell>
          <cell r="AI1303" t="str">
            <v>Jumpol Sudjitjul</v>
          </cell>
          <cell r="AJ1303" t="str">
            <v>22-May-2026</v>
          </cell>
          <cell r="AK1303" t="str">
            <v>09-Jun-2026 07:53:32</v>
          </cell>
          <cell r="AL1303" t="str">
            <v>09-Jun-2026 01:12:27</v>
          </cell>
          <cell r="AM1303" t="str">
            <v>0</v>
          </cell>
          <cell r="AP1303" t="str">
            <v>Approver</v>
          </cell>
          <cell r="AQ1303" t="str">
            <v>Locate</v>
          </cell>
        </row>
        <row r="1304">
          <cell r="B1304" t="str">
            <v>MM-ZTK-1F-ZWPX-ELE-SLD-0002</v>
          </cell>
          <cell r="C1304" t="str">
            <v>ELECTRICAL SINGLE LINE DIAGRAM DC DISTRIBUTION SYSTEM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C - Engineering Dwg</v>
          </cell>
          <cell r="I1304" t="str">
            <v>ZWPX</v>
          </cell>
          <cell r="J1304" t="str">
            <v/>
          </cell>
          <cell r="K1304" t="str">
            <v/>
          </cell>
          <cell r="L1304" t="str">
            <v>ELE</v>
          </cell>
          <cell r="M1304" t="str">
            <v>Electrical</v>
          </cell>
          <cell r="N1304" t="str">
            <v>SLD</v>
          </cell>
          <cell r="O1304" t="str">
            <v>Single Line Diagram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11-May-2026 08:57:36</v>
          </cell>
          <cell r="V1304" t="str">
            <v>wisuda.c@jutal.com</v>
          </cell>
          <cell r="W1304" t="str">
            <v>11-May-2026 11:34:14</v>
          </cell>
          <cell r="X1304" t="str">
            <v>Jumpol Sudjitjul</v>
          </cell>
          <cell r="Y1304" t="str">
            <v>18-May-2026</v>
          </cell>
          <cell r="Z1304" t="str">
            <v/>
          </cell>
          <cell r="AA1304" t="str">
            <v>Wichai Salee</v>
          </cell>
          <cell r="AB1304" t="str">
            <v>20-May-2026</v>
          </cell>
          <cell r="AC1304" t="str">
            <v>08-Jun-2026 16:22:24</v>
          </cell>
          <cell r="AD1304" t="str">
            <v>Pornlert Wanaphattharaphan</v>
          </cell>
          <cell r="AE1304" t="str">
            <v>21-May-2026</v>
          </cell>
          <cell r="AF1304" t="str">
            <v>09-Jun-2026 00:53:15</v>
          </cell>
          <cell r="AG1304" t="str">
            <v>AWC</v>
          </cell>
          <cell r="AH1304" t="str">
            <v>Approved with Comment</v>
          </cell>
          <cell r="AI1304" t="str">
            <v>Jumpol Sudjitjul</v>
          </cell>
          <cell r="AJ1304" t="str">
            <v>22-May-2026</v>
          </cell>
          <cell r="AK1304" t="str">
            <v>09-Jun-2026 07:53:12</v>
          </cell>
          <cell r="AL1304" t="str">
            <v>09-Jun-2026 01:32:44</v>
          </cell>
          <cell r="AM1304" t="str">
            <v>0</v>
          </cell>
          <cell r="AP1304" t="str">
            <v>Approver</v>
          </cell>
          <cell r="AQ1304" t="str">
            <v>Locate</v>
          </cell>
        </row>
        <row r="1305">
          <cell r="B1305" t="str">
            <v>MM-ZTK-1F-ZWPX-ELE-SLD-0003</v>
          </cell>
          <cell r="C1305" t="str">
            <v>ELECTRICAL SINGLE LINE DIAGRAM AC DISTRIBUTION SYSTEM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C - Engineering Dwg</v>
          </cell>
          <cell r="I1305" t="str">
            <v>ZWPX</v>
          </cell>
          <cell r="J1305" t="str">
            <v/>
          </cell>
          <cell r="K1305" t="str">
            <v/>
          </cell>
          <cell r="L1305" t="str">
            <v>ELE</v>
          </cell>
          <cell r="M1305" t="str">
            <v>Electrical</v>
          </cell>
          <cell r="N1305" t="str">
            <v>SLD</v>
          </cell>
          <cell r="O1305" t="str">
            <v>Single Line Diagram</v>
          </cell>
          <cell r="P1305" t="str">
            <v>0</v>
          </cell>
          <cell r="Q1305" t="str">
            <v>Submitted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11-May-2026 08:58:02</v>
          </cell>
          <cell r="V1305" t="str">
            <v>wisuda.c@jutal.com</v>
          </cell>
          <cell r="W1305" t="str">
            <v>11-May-2026 11:34:32</v>
          </cell>
          <cell r="X1305" t="str">
            <v>Jumpol Sudjitjul</v>
          </cell>
          <cell r="Y1305" t="str">
            <v>18-May-2026</v>
          </cell>
          <cell r="Z1305" t="str">
            <v/>
          </cell>
          <cell r="AA1305" t="str">
            <v>Wichai Salee</v>
          </cell>
          <cell r="AB1305" t="str">
            <v>20-May-2026</v>
          </cell>
          <cell r="AC1305" t="str">
            <v>08-Jun-2026 16:23:11</v>
          </cell>
          <cell r="AD1305" t="str">
            <v>Pornlert Wanaphattharaphan</v>
          </cell>
          <cell r="AE1305" t="str">
            <v>21-May-2026</v>
          </cell>
          <cell r="AF1305" t="str">
            <v>09-Jun-2026 00:54:13</v>
          </cell>
          <cell r="AG1305" t="str">
            <v>AWC</v>
          </cell>
          <cell r="AH1305" t="str">
            <v>Approved with Comment</v>
          </cell>
          <cell r="AI1305" t="str">
            <v>Jumpol Sudjitjul</v>
          </cell>
          <cell r="AJ1305" t="str">
            <v>22-May-2026</v>
          </cell>
          <cell r="AK1305" t="str">
            <v>09-Jun-2026 07:52:52</v>
          </cell>
          <cell r="AL1305" t="str">
            <v>09-Jun-2026 01:30:12</v>
          </cell>
          <cell r="AM1305" t="str">
            <v>0</v>
          </cell>
          <cell r="AP1305" t="str">
            <v>Approver</v>
          </cell>
          <cell r="AQ1305" t="str">
            <v>Locate</v>
          </cell>
        </row>
        <row r="1306">
          <cell r="B1306" t="str">
            <v>MM-ZTK-1F-ZWPX-ELE-STD-0001</v>
          </cell>
          <cell r="C1306" t="str">
            <v>ELECTRICAL TYPICAL INSTALLATION DETAILS POWER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C - Engineering Dwg</v>
          </cell>
          <cell r="I1306" t="str">
            <v>ZWPX</v>
          </cell>
          <cell r="J1306" t="str">
            <v/>
          </cell>
          <cell r="K1306" t="str">
            <v/>
          </cell>
          <cell r="L1306" t="str">
            <v>ELE</v>
          </cell>
          <cell r="M1306" t="str">
            <v>Electrical</v>
          </cell>
          <cell r="N1306" t="str">
            <v>STD</v>
          </cell>
          <cell r="O1306" t="str">
            <v>Standard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14-Jul-2026 11:38:12</v>
          </cell>
          <cell r="V1306" t="str">
            <v>wisuda.c@jutal.com</v>
          </cell>
          <cell r="W1306" t="str">
            <v>14-Jul-2026 14:03:55</v>
          </cell>
          <cell r="X1306" t="str">
            <v>Jumpol Sudjitjul</v>
          </cell>
          <cell r="Y1306" t="str">
            <v>21-Jul-2026</v>
          </cell>
          <cell r="Z1306" t="str">
            <v/>
          </cell>
          <cell r="AA1306" t="str">
            <v>Wichai Salee</v>
          </cell>
          <cell r="AB1306" t="str">
            <v>23-Jul-2026</v>
          </cell>
          <cell r="AC1306" t="str">
            <v>24-Jul-2026 18:03:21</v>
          </cell>
          <cell r="AD1306" t="str">
            <v>Pornlert Wanaphattharaphan</v>
          </cell>
          <cell r="AE1306" t="str">
            <v>24-Jul-2026</v>
          </cell>
          <cell r="AF1306" t="str">
            <v>26-Jul-2026 07:42:29</v>
          </cell>
          <cell r="AG1306" t="str">
            <v>AWC</v>
          </cell>
          <cell r="AH1306" t="str">
            <v>Approved with Comment</v>
          </cell>
          <cell r="AI1306" t="str">
            <v>Jumpol Sudjitjul</v>
          </cell>
          <cell r="AJ1306" t="str">
            <v>27-Jul-2026</v>
          </cell>
          <cell r="AK1306" t="str">
            <v>27-Jul-2026 15:30:24</v>
          </cell>
          <cell r="AL1306" t="str">
            <v>27-Jul-2026 10:19:54</v>
          </cell>
          <cell r="AM1306" t="str">
            <v>0</v>
          </cell>
          <cell r="AP1306" t="str">
            <v>Approver</v>
          </cell>
          <cell r="AQ1306" t="str">
            <v>Locate</v>
          </cell>
        </row>
        <row r="1307">
          <cell r="B1307" t="str">
            <v>MM-ZTK-1F-ZWPX-ELE-STD-0002</v>
          </cell>
          <cell r="C1307" t="str">
            <v>ELECTRICAL TYPICAL INSTALLATION DETAILS LIGHTING &amp; SMALL POWER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C - Engineering Dwg</v>
          </cell>
          <cell r="I1307" t="str">
            <v>ZWPX</v>
          </cell>
          <cell r="J1307" t="str">
            <v/>
          </cell>
          <cell r="K1307" t="str">
            <v/>
          </cell>
          <cell r="L1307" t="str">
            <v>ELE</v>
          </cell>
          <cell r="M1307" t="str">
            <v>Electrical</v>
          </cell>
          <cell r="N1307" t="str">
            <v>STD</v>
          </cell>
          <cell r="O1307" t="str">
            <v>Standard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02-Jul-2026 09:56:18</v>
          </cell>
          <cell r="V1307" t="str">
            <v>wisuda.c@jutal.com</v>
          </cell>
          <cell r="W1307" t="str">
            <v>02-Jul-2026 14:03:23</v>
          </cell>
          <cell r="X1307" t="str">
            <v>Jumpol Sudjitjul</v>
          </cell>
          <cell r="Y1307" t="str">
            <v>09-Jul-2026</v>
          </cell>
          <cell r="Z1307" t="str">
            <v/>
          </cell>
          <cell r="AA1307" t="str">
            <v>Wichai Salee</v>
          </cell>
          <cell r="AB1307" t="str">
            <v>13-Jul-2026</v>
          </cell>
          <cell r="AC1307" t="str">
            <v>15-Jul-2026 13:49:00</v>
          </cell>
          <cell r="AD1307" t="str">
            <v>Pornlert Wanaphattharaphan</v>
          </cell>
          <cell r="AE1307" t="str">
            <v>14-Jul-2026</v>
          </cell>
          <cell r="AF1307" t="str">
            <v>16-Jul-2026 22:22:35</v>
          </cell>
          <cell r="AG1307" t="str">
            <v>AWC</v>
          </cell>
          <cell r="AH1307" t="str">
            <v>Approved with Comment</v>
          </cell>
          <cell r="AI1307" t="str">
            <v>Jumpol Sudjitjul</v>
          </cell>
          <cell r="AJ1307" t="str">
            <v>15-Jul-2026</v>
          </cell>
          <cell r="AK1307" t="str">
            <v>17-Jul-2026 09:21:24</v>
          </cell>
          <cell r="AL1307" t="str">
            <v>17-Jul-2026 03:38:49</v>
          </cell>
          <cell r="AM1307" t="str">
            <v>0</v>
          </cell>
          <cell r="AP1307" t="str">
            <v>Approver</v>
          </cell>
          <cell r="AQ1307" t="str">
            <v>Locate</v>
          </cell>
        </row>
        <row r="1308">
          <cell r="B1308" t="str">
            <v>MM-ZTK-1F-ZWPX-ELE-STD-0003</v>
          </cell>
          <cell r="C1308" t="str">
            <v>ELECTRICAL TYPICAL INSTALLATION DETAILS EARTHING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C - Engineering Dwg</v>
          </cell>
          <cell r="I1308" t="str">
            <v>ZWPX</v>
          </cell>
          <cell r="J1308" t="str">
            <v/>
          </cell>
          <cell r="K1308" t="str">
            <v/>
          </cell>
          <cell r="L1308" t="str">
            <v>ELE</v>
          </cell>
          <cell r="M1308" t="str">
            <v>Electrical</v>
          </cell>
          <cell r="N1308" t="str">
            <v>STD</v>
          </cell>
          <cell r="O1308" t="str">
            <v>Standard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14-Jul-2026 11:38:50</v>
          </cell>
          <cell r="V1308" t="str">
            <v>wisuda.c@jutal.com</v>
          </cell>
          <cell r="W1308" t="str">
            <v>14-Jul-2026 14:04:22</v>
          </cell>
          <cell r="X1308" t="str">
            <v>Jumpol Sudjitjul</v>
          </cell>
          <cell r="Y1308" t="str">
            <v>21-Jul-2026</v>
          </cell>
          <cell r="Z1308" t="str">
            <v/>
          </cell>
          <cell r="AA1308" t="str">
            <v>Wichai Salee</v>
          </cell>
          <cell r="AB1308" t="str">
            <v>23-Jul-2026</v>
          </cell>
          <cell r="AC1308" t="str">
            <v>24-Jul-2026 18:19:29</v>
          </cell>
          <cell r="AD1308" t="str">
            <v>Pornlert Wanaphattharaphan</v>
          </cell>
          <cell r="AE1308" t="str">
            <v>24-Jul-2026</v>
          </cell>
          <cell r="AF1308" t="str">
            <v>26-Jul-2026 07:42:55</v>
          </cell>
          <cell r="AG1308" t="str">
            <v>AWC</v>
          </cell>
          <cell r="AH1308" t="str">
            <v>Approved with Comment</v>
          </cell>
          <cell r="AI1308" t="str">
            <v>Jumpol Sudjitjul</v>
          </cell>
          <cell r="AJ1308" t="str">
            <v>27-Jul-2026</v>
          </cell>
          <cell r="AK1308" t="str">
            <v>27-Jul-2026 15:30:48</v>
          </cell>
          <cell r="AL1308" t="str">
            <v>27-Jul-2026 10:22:26</v>
          </cell>
          <cell r="AM1308" t="str">
            <v>0</v>
          </cell>
          <cell r="AP1308" t="str">
            <v>Approver</v>
          </cell>
          <cell r="AQ1308" t="str">
            <v>Locate</v>
          </cell>
        </row>
        <row r="1309">
          <cell r="B1309" t="str">
            <v>MM-ZTK-1F-ZWPX-ELE-STD-0004</v>
          </cell>
          <cell r="C1309" t="str">
            <v>ELECTRICAL TYPICAL INSTALLATION DETAILS CABLE LADDER/TRAY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C - Engineering Dwg</v>
          </cell>
          <cell r="I1309" t="str">
            <v>ZWPX</v>
          </cell>
          <cell r="J1309" t="str">
            <v/>
          </cell>
          <cell r="K1309" t="str">
            <v/>
          </cell>
          <cell r="L1309" t="str">
            <v>ELE</v>
          </cell>
          <cell r="M1309" t="str">
            <v>Electrical</v>
          </cell>
          <cell r="N1309" t="str">
            <v>STD</v>
          </cell>
          <cell r="O1309" t="str">
            <v>Standard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01-Jul-2026 08:42:11</v>
          </cell>
          <cell r="V1309" t="str">
            <v>wisuda.c@jutal.com</v>
          </cell>
          <cell r="W1309" t="str">
            <v>01-Jul-2026 10:12:54</v>
          </cell>
          <cell r="X1309" t="str">
            <v>Jumpol Sudjitjul</v>
          </cell>
          <cell r="Y1309" t="str">
            <v>08-Jul-2026</v>
          </cell>
          <cell r="Z1309" t="str">
            <v/>
          </cell>
          <cell r="AA1309" t="str">
            <v>Wichai Salee</v>
          </cell>
          <cell r="AB1309" t="str">
            <v>10-Jul-2026</v>
          </cell>
          <cell r="AC1309" t="str">
            <v>15-Jul-2026 13:46:32</v>
          </cell>
          <cell r="AD1309" t="str">
            <v>Pornlert Wanaphattharaphan</v>
          </cell>
          <cell r="AE1309" t="str">
            <v>13-Jul-2026</v>
          </cell>
          <cell r="AF1309" t="str">
            <v>16-Jul-2026 22:19:18</v>
          </cell>
          <cell r="AG1309" t="str">
            <v>AWC</v>
          </cell>
          <cell r="AH1309" t="str">
            <v>Approved with Comment</v>
          </cell>
          <cell r="AI1309" t="str">
            <v>Jumpol Sudjitjul</v>
          </cell>
          <cell r="AJ1309" t="str">
            <v>14-Jul-2026</v>
          </cell>
          <cell r="AK1309" t="str">
            <v>17-Jul-2026 09:21:02</v>
          </cell>
          <cell r="AL1309" t="str">
            <v>17-Jul-2026 03:16:52</v>
          </cell>
          <cell r="AM1309" t="str">
            <v>0</v>
          </cell>
          <cell r="AP1309" t="str">
            <v>Approver</v>
          </cell>
          <cell r="AQ1309" t="str">
            <v>Locate</v>
          </cell>
        </row>
        <row r="1310">
          <cell r="B1310" t="str">
            <v>MM-ZTK-1F-ZWPX-ELE-STD-0005</v>
          </cell>
          <cell r="C1310" t="str">
            <v>ELECTRICAL TYPICAL INSTALLATION DETAILS NAVIGATION AID, RED LANTERN, FLASHING BEACON, WARNING SIREN AND FOG HORN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C - Engineering Dwg</v>
          </cell>
          <cell r="I1310" t="str">
            <v>ZWPX</v>
          </cell>
          <cell r="J1310" t="str">
            <v/>
          </cell>
          <cell r="K1310" t="str">
            <v/>
          </cell>
          <cell r="L1310" t="str">
            <v>ELE</v>
          </cell>
          <cell r="M1310" t="str">
            <v>Electrical</v>
          </cell>
          <cell r="N1310" t="str">
            <v>STD</v>
          </cell>
          <cell r="O1310" t="str">
            <v>Standard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01-Jul-2026 08:42:47</v>
          </cell>
          <cell r="V1310" t="str">
            <v>wisuda.c@jutal.com</v>
          </cell>
          <cell r="W1310" t="str">
            <v>01-Jul-2026 10:13:12</v>
          </cell>
          <cell r="X1310" t="str">
            <v>Jumpol Sudjitjul</v>
          </cell>
          <cell r="Y1310" t="str">
            <v>08-Jul-2026</v>
          </cell>
          <cell r="Z1310" t="str">
            <v/>
          </cell>
          <cell r="AA1310" t="str">
            <v>Wichai Salee</v>
          </cell>
          <cell r="AB1310" t="str">
            <v>10-Jul-2026</v>
          </cell>
          <cell r="AC1310" t="str">
            <v>15-Jul-2026 13:47:28</v>
          </cell>
          <cell r="AD1310" t="str">
            <v>Pornlert Wanaphattharaphan</v>
          </cell>
          <cell r="AE1310" t="str">
            <v>13-Jul-2026</v>
          </cell>
          <cell r="AF1310" t="str">
            <v>16-Jul-2026 22:20:46</v>
          </cell>
          <cell r="AG1310" t="str">
            <v>AWC</v>
          </cell>
          <cell r="AH1310" t="str">
            <v>Approved with Comment</v>
          </cell>
          <cell r="AI1310" t="str">
            <v>Jumpol Sudjitjul</v>
          </cell>
          <cell r="AJ1310" t="str">
            <v>14-Jul-2026</v>
          </cell>
          <cell r="AK1310" t="str">
            <v>17-Jul-2026 09:20:42</v>
          </cell>
          <cell r="AL1310" t="str">
            <v>17-Jul-2026 02:23:50</v>
          </cell>
          <cell r="AM1310" t="str">
            <v>0</v>
          </cell>
          <cell r="AP1310" t="str">
            <v>Approver</v>
          </cell>
          <cell r="AQ1310" t="str">
            <v>Locate</v>
          </cell>
        </row>
        <row r="1311">
          <cell r="B1311" t="str">
            <v>MM-ZTK-1F-ZWPX-ELE-STD-0006</v>
          </cell>
          <cell r="C1311" t="str">
            <v>ELECTRICAL TYPICAL INSTALLATION DETAILS SOLAR PANEL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C - Engineering Dwg</v>
          </cell>
          <cell r="I1311" t="str">
            <v>ZWPX</v>
          </cell>
          <cell r="J1311" t="str">
            <v/>
          </cell>
          <cell r="K1311" t="str">
            <v/>
          </cell>
          <cell r="L1311" t="str">
            <v>ELE</v>
          </cell>
          <cell r="M1311" t="str">
            <v>Electrical</v>
          </cell>
          <cell r="N1311" t="str">
            <v>STD</v>
          </cell>
          <cell r="O1311" t="str">
            <v>Standard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14-Jul-2026 11:39:28</v>
          </cell>
          <cell r="V1311" t="str">
            <v>wisuda.c@jutal.com</v>
          </cell>
          <cell r="W1311" t="str">
            <v>14-Jul-2026 14:04:41</v>
          </cell>
          <cell r="X1311" t="str">
            <v>Jumpol Sudjitjul</v>
          </cell>
          <cell r="Y1311" t="str">
            <v>21-Jul-2026</v>
          </cell>
          <cell r="Z1311" t="str">
            <v/>
          </cell>
          <cell r="AA1311" t="str">
            <v>Wichai Salee</v>
          </cell>
          <cell r="AB1311" t="str">
            <v>23-Jul-2026</v>
          </cell>
          <cell r="AC1311" t="str">
            <v>24-Jul-2026 18:21:29</v>
          </cell>
          <cell r="AD1311" t="str">
            <v>Pornlert Wanaphattharaphan</v>
          </cell>
          <cell r="AE1311" t="str">
            <v>24-Jul-2026</v>
          </cell>
          <cell r="AF1311" t="str">
            <v>26-Jul-2026 07:43:17</v>
          </cell>
          <cell r="AG1311" t="str">
            <v>AWC</v>
          </cell>
          <cell r="AH1311" t="str">
            <v>Approved with Comment</v>
          </cell>
          <cell r="AI1311" t="str">
            <v>Jumpol Sudjitjul</v>
          </cell>
          <cell r="AJ1311" t="str">
            <v>27-Jul-2026</v>
          </cell>
          <cell r="AK1311" t="str">
            <v>27-Jul-2026 15:31:09</v>
          </cell>
          <cell r="AL1311" t="str">
            <v>27-Jul-2026 10:24:56</v>
          </cell>
          <cell r="AM1311" t="str">
            <v>0</v>
          </cell>
          <cell r="AP1311" t="str">
            <v>Approver</v>
          </cell>
          <cell r="AQ1311" t="str">
            <v>Locate</v>
          </cell>
        </row>
        <row r="1312">
          <cell r="B1312" t="str">
            <v>MM-ZTK-1F-ZWPX-ELE-WIR-0001</v>
          </cell>
          <cell r="C1312" t="str">
            <v>ELECTRICAL WIRING INTERCONNECTION SOLAR POWER SYSTEM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C - Engineering Dwg</v>
          </cell>
          <cell r="I1312" t="str">
            <v>ZWPX</v>
          </cell>
          <cell r="J1312" t="str">
            <v/>
          </cell>
          <cell r="K1312" t="str">
            <v/>
          </cell>
          <cell r="L1312" t="str">
            <v>ELE</v>
          </cell>
          <cell r="M1312" t="str">
            <v>Electrical</v>
          </cell>
          <cell r="N1312" t="str">
            <v>WIR</v>
          </cell>
          <cell r="O1312" t="str">
            <v>Wiring Diagram</v>
          </cell>
          <cell r="P1312" t="str">
            <v>0</v>
          </cell>
          <cell r="Q1312" t="str">
            <v>In Approval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21-Aug-2026 18:43:43</v>
          </cell>
          <cell r="V1312" t="str">
            <v>wisuda.c@jutal.com</v>
          </cell>
          <cell r="W1312" t="str">
            <v>24-Aug-2026 18:39:13</v>
          </cell>
          <cell r="X1312" t="str">
            <v>Jumpol Sudjitjul</v>
          </cell>
          <cell r="Y1312" t="str">
            <v>01-Sep-2026</v>
          </cell>
          <cell r="Z1312" t="str">
            <v/>
          </cell>
          <cell r="AA1312" t="str">
            <v>Wichai Salee</v>
          </cell>
          <cell r="AB1312" t="str">
            <v>03-Sep-2026</v>
          </cell>
          <cell r="AC1312" t="str">
            <v>31-Aug-2026 15:48:56</v>
          </cell>
          <cell r="AD1312" t="str">
            <v>Pornlert Wanaphattharaphan</v>
          </cell>
          <cell r="AE1312" t="str">
            <v>04-Sep-2026</v>
          </cell>
          <cell r="AF1312" t="str">
            <v/>
          </cell>
          <cell r="AG1312" t="str">
            <v>AWC</v>
          </cell>
          <cell r="AJ1312" t="str">
            <v>07-Sep-2026</v>
          </cell>
          <cell r="AK1312" t="str">
            <v/>
          </cell>
          <cell r="AL1312" t="str">
            <v/>
          </cell>
          <cell r="AM1312" t="str">
            <v>0</v>
          </cell>
          <cell r="AP1312" t="str">
            <v>Approver</v>
          </cell>
          <cell r="AQ1312" t="str">
            <v>Locate</v>
          </cell>
        </row>
        <row r="1313">
          <cell r="B1313" t="str">
            <v>MM-ZTK-1F-ZWPX-ELE-WIR-0002</v>
          </cell>
          <cell r="C1313" t="str">
            <v>ELECTRICAL WIRING INTERCONNECTION DC DISTRIBUTION BOARD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C - Engineering Dwg</v>
          </cell>
          <cell r="I1313" t="str">
            <v>ZWPX</v>
          </cell>
          <cell r="J1313" t="str">
            <v/>
          </cell>
          <cell r="K1313" t="str">
            <v/>
          </cell>
          <cell r="L1313" t="str">
            <v>ELE</v>
          </cell>
          <cell r="M1313" t="str">
            <v>Electrical</v>
          </cell>
          <cell r="N1313" t="str">
            <v>WIR</v>
          </cell>
          <cell r="O1313" t="str">
            <v>Wiring Diagram</v>
          </cell>
          <cell r="P1313" t="str">
            <v>0</v>
          </cell>
          <cell r="Q1313" t="str">
            <v>In Approval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21-Aug-2026 18:44:09</v>
          </cell>
          <cell r="V1313" t="str">
            <v>wisuda.c@jutal.com</v>
          </cell>
          <cell r="W1313" t="str">
            <v>24-Aug-2026 18:39:28</v>
          </cell>
          <cell r="X1313" t="str">
            <v>Jumpol Sudjitjul</v>
          </cell>
          <cell r="Y1313" t="str">
            <v>01-Sep-2026</v>
          </cell>
          <cell r="Z1313" t="str">
            <v/>
          </cell>
          <cell r="AA1313" t="str">
            <v>Wichai Salee</v>
          </cell>
          <cell r="AB1313" t="str">
            <v>03-Sep-2026</v>
          </cell>
          <cell r="AC1313" t="str">
            <v>31-Aug-2026 15:50:02</v>
          </cell>
          <cell r="AD1313" t="str">
            <v>Pornlert Wanaphattharaphan</v>
          </cell>
          <cell r="AE1313" t="str">
            <v>04-Sep-2026</v>
          </cell>
          <cell r="AF1313" t="str">
            <v/>
          </cell>
          <cell r="AG1313" t="str">
            <v>AWC</v>
          </cell>
          <cell r="AJ1313" t="str">
            <v>07-Sep-2026</v>
          </cell>
          <cell r="AK1313" t="str">
            <v/>
          </cell>
          <cell r="AL1313" t="str">
            <v/>
          </cell>
          <cell r="AM1313" t="str">
            <v>0</v>
          </cell>
          <cell r="AP1313" t="str">
            <v>Approver</v>
          </cell>
          <cell r="AQ1313" t="str">
            <v>Locate</v>
          </cell>
        </row>
        <row r="1314">
          <cell r="B1314" t="str">
            <v>MM-ZTK-1F-ZWPX-ELE-WIR-0003</v>
          </cell>
          <cell r="C1314" t="str">
            <v>ELECTRICAL WIRING INTERCONNECTION NAVIGATION AID SYSTEM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C - Engineering Dwg</v>
          </cell>
          <cell r="I1314" t="str">
            <v>ZWPX</v>
          </cell>
          <cell r="J1314" t="str">
            <v/>
          </cell>
          <cell r="K1314" t="str">
            <v/>
          </cell>
          <cell r="L1314" t="str">
            <v>ELE</v>
          </cell>
          <cell r="M1314" t="str">
            <v>Electrical</v>
          </cell>
          <cell r="N1314" t="str">
            <v>WIR</v>
          </cell>
          <cell r="O1314" t="str">
            <v>Wiring Diagram</v>
          </cell>
          <cell r="P1314" t="str">
            <v>0</v>
          </cell>
          <cell r="Q1314" t="str">
            <v>In Approval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21-Aug-2026 18:44:40</v>
          </cell>
          <cell r="V1314" t="str">
            <v>wisuda.c@jutal.com</v>
          </cell>
          <cell r="W1314" t="str">
            <v>24-Aug-2026 18:39:43</v>
          </cell>
          <cell r="X1314" t="str">
            <v>Jumpol Sudjitjul</v>
          </cell>
          <cell r="Y1314" t="str">
            <v>01-Sep-2026</v>
          </cell>
          <cell r="Z1314" t="str">
            <v/>
          </cell>
          <cell r="AA1314" t="str">
            <v>Wichai Salee</v>
          </cell>
          <cell r="AB1314" t="str">
            <v>03-Sep-2026</v>
          </cell>
          <cell r="AC1314" t="str">
            <v>31-Aug-2026 15:51:39</v>
          </cell>
          <cell r="AD1314" t="str">
            <v>Pornlert Wanaphattharaphan</v>
          </cell>
          <cell r="AE1314" t="str">
            <v>04-Sep-2026</v>
          </cell>
          <cell r="AF1314" t="str">
            <v/>
          </cell>
          <cell r="AG1314" t="str">
            <v>AWC</v>
          </cell>
          <cell r="AJ1314" t="str">
            <v>07-Sep-2026</v>
          </cell>
          <cell r="AK1314" t="str">
            <v/>
          </cell>
          <cell r="AL1314" t="str">
            <v/>
          </cell>
          <cell r="AM1314" t="str">
            <v>0</v>
          </cell>
          <cell r="AP1314" t="str">
            <v>Approver</v>
          </cell>
          <cell r="AQ1314" t="str">
            <v>Locate</v>
          </cell>
        </row>
        <row r="1315">
          <cell r="B1315" t="str">
            <v>MM-ZTK-1F-ZWPX-INS-BLD-0001</v>
          </cell>
          <cell r="C1315" t="str">
            <v>INSTRUMENT BLOCK DIAGRAM SAFETY AND CONTROL SYSTEM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C - Engineering Dwg</v>
          </cell>
          <cell r="I1315" t="str">
            <v>ZWPX</v>
          </cell>
          <cell r="J1315" t="str">
            <v/>
          </cell>
          <cell r="K1315" t="str">
            <v/>
          </cell>
          <cell r="L1315" t="str">
            <v>INS</v>
          </cell>
          <cell r="M1315" t="str">
            <v>Instrumentation and Control</v>
          </cell>
          <cell r="N1315" t="str">
            <v>BLD</v>
          </cell>
          <cell r="O1315" t="str">
            <v>Block Diagram</v>
          </cell>
          <cell r="P1315" t="str">
            <v>0</v>
          </cell>
          <cell r="Q1315" t="str">
            <v>Submitted</v>
          </cell>
          <cell r="R1315" t="str">
            <v>IFA</v>
          </cell>
          <cell r="S1315" t="str">
            <v>Issued for Review</v>
          </cell>
          <cell r="T1315" t="str">
            <v/>
          </cell>
          <cell r="U1315" t="str">
            <v>24-May-2026 15:29:14</v>
          </cell>
          <cell r="V1315" t="str">
            <v>wisuda.c@jutal.com</v>
          </cell>
          <cell r="W1315" t="str">
            <v>24-May-2026 20:48:26</v>
          </cell>
          <cell r="X1315" t="str">
            <v>Jumpol Sudjitjul</v>
          </cell>
          <cell r="Y1315" t="str">
            <v>02-Jun-2026</v>
          </cell>
          <cell r="Z1315" t="str">
            <v/>
          </cell>
          <cell r="AA1315" t="str">
            <v>Wichai Salee</v>
          </cell>
          <cell r="AB1315" t="str">
            <v>05-Jun-2026</v>
          </cell>
          <cell r="AC1315" t="str">
            <v>19-Jun-2026 23:24:21</v>
          </cell>
          <cell r="AD1315" t="str">
            <v>Pornlert Wanaphattharaphan</v>
          </cell>
          <cell r="AE1315" t="str">
            <v>08-Jun-2026</v>
          </cell>
          <cell r="AF1315" t="str">
            <v>20-Jun-2026 08:39:00</v>
          </cell>
          <cell r="AG1315" t="str">
            <v>AWC</v>
          </cell>
          <cell r="AH1315" t="str">
            <v>Approved with Comment</v>
          </cell>
          <cell r="AI1315" t="str">
            <v>Jumpol Sudjitjul</v>
          </cell>
          <cell r="AJ1315" t="str">
            <v>09-Jun-2026</v>
          </cell>
          <cell r="AK1315" t="str">
            <v>21-Jun-2026 21:29:50</v>
          </cell>
          <cell r="AL1315" t="str">
            <v>10-Jul-2026 02:58:47</v>
          </cell>
          <cell r="AM1315" t="str">
            <v>0</v>
          </cell>
          <cell r="AP1315" t="str">
            <v>Approver</v>
          </cell>
          <cell r="AQ1315" t="str">
            <v>Locate</v>
          </cell>
        </row>
        <row r="1316">
          <cell r="B1316" t="str">
            <v>MM-ZTK-1F-ZWPX-INS-BLD-0002</v>
          </cell>
          <cell r="C1316" t="str">
            <v>INSTRUMENT CABLE BLOCK DIAGRAM PCS/SIS/FGS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C - Engineering Dwg</v>
          </cell>
          <cell r="I1316" t="str">
            <v>ZWPX</v>
          </cell>
          <cell r="J1316" t="str">
            <v/>
          </cell>
          <cell r="K1316" t="str">
            <v/>
          </cell>
          <cell r="L1316" t="str">
            <v>INS</v>
          </cell>
          <cell r="M1316" t="str">
            <v>Instrumentation and Control</v>
          </cell>
          <cell r="N1316" t="str">
            <v>BLD</v>
          </cell>
          <cell r="O1316" t="str">
            <v>Block Diagram</v>
          </cell>
          <cell r="P1316" t="str">
            <v>0</v>
          </cell>
          <cell r="Q1316" t="str">
            <v>Submitted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01-Jun-2026 10:03:11</v>
          </cell>
          <cell r="V1316" t="str">
            <v>wisuda.c@jutal.com</v>
          </cell>
          <cell r="W1316" t="str">
            <v>01-Jun-2026 12:34:39</v>
          </cell>
          <cell r="X1316" t="str">
            <v>Jumpol Sudjitjul</v>
          </cell>
          <cell r="Y1316" t="str">
            <v>09-Jun-2026</v>
          </cell>
          <cell r="Z1316" t="str">
            <v/>
          </cell>
          <cell r="AA1316" t="str">
            <v>Wichai Salee</v>
          </cell>
          <cell r="AB1316" t="str">
            <v>11-Jun-2026</v>
          </cell>
          <cell r="AC1316" t="str">
            <v>22-Jun-2026 18:25:17</v>
          </cell>
          <cell r="AD1316" t="str">
            <v>Pornlert Wanaphattharaphan</v>
          </cell>
          <cell r="AE1316" t="str">
            <v>12-Jun-2026</v>
          </cell>
          <cell r="AF1316" t="str">
            <v>22-Jun-2026 23:50:52</v>
          </cell>
          <cell r="AG1316" t="str">
            <v>AWC</v>
          </cell>
          <cell r="AH1316" t="str">
            <v>Approved with Comment</v>
          </cell>
          <cell r="AI1316" t="str">
            <v>Jumpol Sudjitjul</v>
          </cell>
          <cell r="AJ1316" t="str">
            <v>15-Jun-2026</v>
          </cell>
          <cell r="AK1316" t="str">
            <v>23-Jun-2026 09:25:03</v>
          </cell>
          <cell r="AL1316" t="str">
            <v>23-Jun-2026 02:51:43</v>
          </cell>
          <cell r="AM1316" t="str">
            <v>0</v>
          </cell>
          <cell r="AP1316" t="str">
            <v>Approver</v>
          </cell>
          <cell r="AQ1316" t="str">
            <v>Locate</v>
          </cell>
        </row>
        <row r="1317">
          <cell r="B1317" t="str">
            <v>MM-ZTK-1F-ZWPX-INS-BLD-0003</v>
          </cell>
          <cell r="C1317" t="str">
            <v>OVERALL INSTRUMENT EARTHING DIAGRAM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C - Engineering Dwg</v>
          </cell>
          <cell r="I1317" t="str">
            <v>ZWPX</v>
          </cell>
          <cell r="J1317" t="str">
            <v/>
          </cell>
          <cell r="K1317" t="str">
            <v/>
          </cell>
          <cell r="L1317" t="str">
            <v>INS</v>
          </cell>
          <cell r="M1317" t="str">
            <v>Instrumentation and Control</v>
          </cell>
          <cell r="N1317" t="str">
            <v>BLD</v>
          </cell>
          <cell r="O1317" t="str">
            <v>Block Diagram</v>
          </cell>
          <cell r="P1317" t="str">
            <v>0</v>
          </cell>
          <cell r="Q1317" t="str">
            <v>Submitted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24-May-2026 15:29:38</v>
          </cell>
          <cell r="V1317" t="str">
            <v>wisuda.c@jutal.com</v>
          </cell>
          <cell r="W1317" t="str">
            <v>24-May-2026 20:48:39</v>
          </cell>
          <cell r="X1317" t="str">
            <v>Jumpol Sudjitjul</v>
          </cell>
          <cell r="Y1317" t="str">
            <v>02-Jun-2026</v>
          </cell>
          <cell r="Z1317" t="str">
            <v/>
          </cell>
          <cell r="AA1317" t="str">
            <v>Wichai Salee</v>
          </cell>
          <cell r="AB1317" t="str">
            <v>05-Jun-2026</v>
          </cell>
          <cell r="AC1317" t="str">
            <v>19-Jun-2026 23:25:22</v>
          </cell>
          <cell r="AD1317" t="str">
            <v>Pornlert Wanaphattharaphan</v>
          </cell>
          <cell r="AE1317" t="str">
            <v>08-Jun-2026</v>
          </cell>
          <cell r="AF1317" t="str">
            <v>22-Jun-2026 11:39:55</v>
          </cell>
          <cell r="AG1317" t="str">
            <v>AWC</v>
          </cell>
          <cell r="AH1317" t="str">
            <v>Approved with Comment</v>
          </cell>
          <cell r="AI1317" t="str">
            <v>Jumpol Sudjitjul</v>
          </cell>
          <cell r="AJ1317" t="str">
            <v>09-Jun-2026</v>
          </cell>
          <cell r="AK1317" t="str">
            <v>22-Jun-2026 12:58:10</v>
          </cell>
          <cell r="AL1317" t="str">
            <v>22-Jun-2026 06:53:51</v>
          </cell>
          <cell r="AM1317" t="str">
            <v>0</v>
          </cell>
          <cell r="AP1317" t="str">
            <v>Approver</v>
          </cell>
          <cell r="AQ1317" t="str">
            <v>Locate</v>
          </cell>
        </row>
        <row r="1318">
          <cell r="B1318" t="str">
            <v>MM-ZTK-1F-ZWPX-INS-DWG-0001</v>
          </cell>
          <cell r="C1318" t="str">
            <v>INSTRUMENT LEVEL SKETCHES DRAWING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C - Engineering Dwg</v>
          </cell>
          <cell r="I1318" t="str">
            <v>ZWPX</v>
          </cell>
          <cell r="J1318" t="str">
            <v/>
          </cell>
          <cell r="K1318" t="str">
            <v/>
          </cell>
          <cell r="L1318" t="str">
            <v>INS</v>
          </cell>
          <cell r="M1318" t="str">
            <v>Instrumentation and Control</v>
          </cell>
          <cell r="N1318" t="str">
            <v>DWG</v>
          </cell>
          <cell r="O1318" t="str">
            <v>General Drawing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13-Jun-2026 08:39:53</v>
          </cell>
          <cell r="V1318" t="str">
            <v>wisuda.c@jutal.com</v>
          </cell>
          <cell r="W1318" t="str">
            <v>13-Jun-2026 09:13:34</v>
          </cell>
          <cell r="X1318" t="str">
            <v>Jumpol Sudjitjul</v>
          </cell>
          <cell r="Y1318" t="str">
            <v>19-Jun-2026</v>
          </cell>
          <cell r="Z1318" t="str">
            <v/>
          </cell>
          <cell r="AA1318" t="str">
            <v>Wichai Salee</v>
          </cell>
          <cell r="AB1318" t="str">
            <v>23-Jun-2026</v>
          </cell>
          <cell r="AC1318" t="str">
            <v>27-Jun-2026 23:19:04</v>
          </cell>
          <cell r="AD1318" t="str">
            <v>Pornlert Wanaphattharaphan</v>
          </cell>
          <cell r="AE1318" t="str">
            <v>24-Jun-2026</v>
          </cell>
          <cell r="AF1318" t="str">
            <v>28-Jun-2026 12:14:31</v>
          </cell>
          <cell r="AG1318" t="str">
            <v>AWC</v>
          </cell>
          <cell r="AH1318" t="str">
            <v>Approved with Comment</v>
          </cell>
          <cell r="AI1318" t="str">
            <v>Jumpol Sudjitjul</v>
          </cell>
          <cell r="AJ1318" t="str">
            <v>25-Jun-2026</v>
          </cell>
          <cell r="AK1318" t="str">
            <v>29-Jun-2026 20:49:35</v>
          </cell>
          <cell r="AL1318" t="str">
            <v>29-Jun-2026 14:16:25</v>
          </cell>
          <cell r="AM1318" t="str">
            <v>0</v>
          </cell>
          <cell r="AP1318" t="str">
            <v>Approver</v>
          </cell>
          <cell r="AQ1318" t="str">
            <v>Locate</v>
          </cell>
        </row>
        <row r="1319">
          <cell r="B1319" t="str">
            <v>MM-ZTK-1F-ZWPX-INS-ESD-0001</v>
          </cell>
          <cell r="C1319" t="str">
            <v>CAUSE AND EFFECT DIAGRAM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C - Engineering Dwg</v>
          </cell>
          <cell r="I1319" t="str">
            <v>ZWPX</v>
          </cell>
          <cell r="J1319" t="str">
            <v/>
          </cell>
          <cell r="K1319" t="str">
            <v/>
          </cell>
          <cell r="L1319" t="str">
            <v>INS</v>
          </cell>
          <cell r="M1319" t="str">
            <v>Instrumentation and Control</v>
          </cell>
          <cell r="N1319" t="str">
            <v>ESD</v>
          </cell>
          <cell r="O1319" t="str">
            <v>Emergency Logic Diagram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21-Jun-2026 22:36:12</v>
          </cell>
          <cell r="V1319" t="str">
            <v>wisuda.c@jutal.com</v>
          </cell>
          <cell r="W1319" t="str">
            <v>22-Jun-2026 13:48:46</v>
          </cell>
          <cell r="X1319" t="str">
            <v>Jumpol Sudjitjul</v>
          </cell>
          <cell r="Y1319" t="str">
            <v>29-Jun-2026</v>
          </cell>
          <cell r="Z1319" t="str">
            <v/>
          </cell>
          <cell r="AA1319" t="str">
            <v>Wichai Salee</v>
          </cell>
          <cell r="AB1319" t="str">
            <v>01-Jul-2026</v>
          </cell>
          <cell r="AC1319" t="str">
            <v>13-Jul-2026 11:59:21</v>
          </cell>
          <cell r="AD1319" t="str">
            <v>Pornlert Wanaphattharaphan</v>
          </cell>
          <cell r="AE1319" t="str">
            <v>02-Jul-2026</v>
          </cell>
          <cell r="AF1319" t="str">
            <v>13-Jul-2026 22:44:43</v>
          </cell>
          <cell r="AG1319" t="str">
            <v>AWC</v>
          </cell>
          <cell r="AH1319" t="str">
            <v>Approved with Comment</v>
          </cell>
          <cell r="AI1319" t="str">
            <v>Jumpol Sudjitjul</v>
          </cell>
          <cell r="AJ1319" t="str">
            <v>03-Jul-2026</v>
          </cell>
          <cell r="AK1319" t="str">
            <v>14-Jul-2026 08:48:18</v>
          </cell>
          <cell r="AL1319" t="str">
            <v>14-Jul-2026 02:19:40</v>
          </cell>
          <cell r="AM1319" t="str">
            <v>0</v>
          </cell>
          <cell r="AP1319" t="str">
            <v>Approver</v>
          </cell>
          <cell r="AQ1319" t="str">
            <v>Locate</v>
          </cell>
        </row>
        <row r="1320">
          <cell r="B1320" t="str">
            <v>MM-ZTK-1F-ZWPX-INS-LAY-0001</v>
          </cell>
          <cell r="C1320" t="str">
            <v>INSTRUMENT LOCATION PLAN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ZWPX</v>
          </cell>
          <cell r="J1320" t="str">
            <v/>
          </cell>
          <cell r="K1320" t="str">
            <v/>
          </cell>
          <cell r="L1320" t="str">
            <v>INS</v>
          </cell>
          <cell r="M1320" t="str">
            <v>Instrumentation and Control</v>
          </cell>
          <cell r="N1320" t="str">
            <v>LAY</v>
          </cell>
          <cell r="O1320" t="str">
            <v>Layout Drawing</v>
          </cell>
          <cell r="P1320" t="str">
            <v>0</v>
          </cell>
          <cell r="Q1320" t="str">
            <v>Submitted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01-Jun-2026 10:03:41</v>
          </cell>
          <cell r="V1320" t="str">
            <v>wisuda.c@jutal.com</v>
          </cell>
          <cell r="W1320" t="str">
            <v>01-Jun-2026 12:35:18</v>
          </cell>
          <cell r="X1320" t="str">
            <v>Jumpol Sudjitjul</v>
          </cell>
          <cell r="Y1320" t="str">
            <v>09-Jun-2026</v>
          </cell>
          <cell r="Z1320" t="str">
            <v/>
          </cell>
          <cell r="AA1320" t="str">
            <v>Wichai Salee</v>
          </cell>
          <cell r="AB1320" t="str">
            <v>11-Jun-2026</v>
          </cell>
          <cell r="AC1320" t="str">
            <v>22-Jun-2026 19:02:54</v>
          </cell>
          <cell r="AD1320" t="str">
            <v>Pornlert Wanaphattharaphan</v>
          </cell>
          <cell r="AE1320" t="str">
            <v>12-Jun-2026</v>
          </cell>
          <cell r="AF1320" t="str">
            <v>23-Jun-2026 00:37:25</v>
          </cell>
          <cell r="AG1320" t="str">
            <v>AWC</v>
          </cell>
          <cell r="AH1320" t="str">
            <v>Approved with Comment</v>
          </cell>
          <cell r="AI1320" t="str">
            <v>Jumpol Sudjitjul</v>
          </cell>
          <cell r="AJ1320" t="str">
            <v>15-Jun-2026</v>
          </cell>
          <cell r="AK1320" t="str">
            <v>23-Jun-2026 09:18:24</v>
          </cell>
          <cell r="AL1320" t="str">
            <v>23-Jun-2026 02:50:22</v>
          </cell>
          <cell r="AM1320" t="str">
            <v>0</v>
          </cell>
          <cell r="AP1320" t="str">
            <v>Approver</v>
          </cell>
          <cell r="AQ1320" t="str">
            <v>Locate</v>
          </cell>
        </row>
        <row r="1321">
          <cell r="B1321" t="str">
            <v>MM-ZTK-1F-ZWPX-INS-LAY-0002</v>
          </cell>
          <cell r="C1321" t="str">
            <v>FUSIBLE PLUG AND F&amp;G EQUIPMENT LAYOUT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ZWPX</v>
          </cell>
          <cell r="J1321" t="str">
            <v/>
          </cell>
          <cell r="K1321" t="str">
            <v/>
          </cell>
          <cell r="L1321" t="str">
            <v>INS</v>
          </cell>
          <cell r="M1321" t="str">
            <v>Instrumentation and Control</v>
          </cell>
          <cell r="N1321" t="str">
            <v>LAY</v>
          </cell>
          <cell r="O1321" t="str">
            <v>Layout Drawing</v>
          </cell>
          <cell r="P1321" t="str">
            <v>0</v>
          </cell>
          <cell r="Q1321" t="str">
            <v>Submitted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21-Jun-2026 22:36:42</v>
          </cell>
          <cell r="V1321" t="str">
            <v>wisuda.c@jutal.com</v>
          </cell>
          <cell r="W1321" t="str">
            <v>22-Jun-2026 13:50:02</v>
          </cell>
          <cell r="X1321" t="str">
            <v>Jumpol Sudjitjul</v>
          </cell>
          <cell r="Y1321" t="str">
            <v>29-Jun-2026</v>
          </cell>
          <cell r="Z1321" t="str">
            <v/>
          </cell>
          <cell r="AA1321" t="str">
            <v>Wichai Salee</v>
          </cell>
          <cell r="AB1321" t="str">
            <v>01-Jul-2026</v>
          </cell>
          <cell r="AC1321" t="str">
            <v>07-Jul-2026 12:00:07</v>
          </cell>
          <cell r="AD1321" t="str">
            <v>Pornlert Wanaphattharaphan</v>
          </cell>
          <cell r="AE1321" t="str">
            <v>02-Jul-2026</v>
          </cell>
          <cell r="AF1321" t="str">
            <v>08-Jul-2026 00:28:29</v>
          </cell>
          <cell r="AG1321" t="str">
            <v>AWC</v>
          </cell>
          <cell r="AH1321" t="str">
            <v>Approved with Comment</v>
          </cell>
          <cell r="AI1321" t="str">
            <v>Jumpol Sudjitjul</v>
          </cell>
          <cell r="AJ1321" t="str">
            <v>03-Jul-2026</v>
          </cell>
          <cell r="AK1321" t="str">
            <v>08-Jul-2026 09:40:55</v>
          </cell>
          <cell r="AL1321" t="str">
            <v>08-Jul-2026 03:17:01</v>
          </cell>
          <cell r="AM1321" t="str">
            <v>0</v>
          </cell>
          <cell r="AP1321" t="str">
            <v>Approver</v>
          </cell>
          <cell r="AQ1321" t="str">
            <v>Locate</v>
          </cell>
        </row>
        <row r="1322">
          <cell r="B1322" t="str">
            <v>MM-ZTK-1F-ZWPX-INS-LAY-0003</v>
          </cell>
          <cell r="C1322" t="str">
            <v>INSTRUMENT CABLE ROUTING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ZWPX</v>
          </cell>
          <cell r="J1322" t="str">
            <v/>
          </cell>
          <cell r="K1322" t="str">
            <v/>
          </cell>
          <cell r="L1322" t="str">
            <v>INS</v>
          </cell>
          <cell r="M1322" t="str">
            <v>Instrumentation and Control</v>
          </cell>
          <cell r="N1322" t="str">
            <v>LAY</v>
          </cell>
          <cell r="O1322" t="str">
            <v>Layout Drawing</v>
          </cell>
          <cell r="P1322" t="str">
            <v>0</v>
          </cell>
          <cell r="Q1322" t="str">
            <v>Submitted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13-Jun-2026 10:03:14</v>
          </cell>
          <cell r="V1322" t="str">
            <v>wisuda.c@jutal.com</v>
          </cell>
          <cell r="W1322" t="str">
            <v>14-Jun-2026 21:52:28</v>
          </cell>
          <cell r="X1322" t="str">
            <v>Jumpol Sudjitjul</v>
          </cell>
          <cell r="Y1322" t="str">
            <v>22-Jun-2026</v>
          </cell>
          <cell r="Z1322" t="str">
            <v/>
          </cell>
          <cell r="AA1322" t="str">
            <v>Wichai Salee</v>
          </cell>
          <cell r="AB1322" t="str">
            <v>24-Jun-2026</v>
          </cell>
          <cell r="AC1322" t="str">
            <v>03-Jul-2026 15:14:22</v>
          </cell>
          <cell r="AD1322" t="str">
            <v>Pornlert Wanaphattharaphan</v>
          </cell>
          <cell r="AE1322" t="str">
            <v>25-Jun-2026</v>
          </cell>
          <cell r="AF1322" t="str">
            <v>04-Jul-2026 15:57:57</v>
          </cell>
          <cell r="AG1322" t="str">
            <v>AWC</v>
          </cell>
          <cell r="AH1322" t="str">
            <v>Approved with Comment</v>
          </cell>
          <cell r="AI1322" t="str">
            <v>Jumpol Sudjitjul</v>
          </cell>
          <cell r="AJ1322" t="str">
            <v>26-Jun-2026</v>
          </cell>
          <cell r="AK1322" t="str">
            <v>05-Jul-2026 10:40:22</v>
          </cell>
          <cell r="AL1322" t="str">
            <v>05-Jul-2026 04:06:33</v>
          </cell>
          <cell r="AM1322" t="str">
            <v>0</v>
          </cell>
          <cell r="AP1322" t="str">
            <v>Approver</v>
          </cell>
          <cell r="AQ1322" t="str">
            <v>Locate</v>
          </cell>
        </row>
        <row r="1323">
          <cell r="B1323" t="str">
            <v>MM-ZTK-1F-ZWPX-INS-LAY-0004</v>
          </cell>
          <cell r="C1323" t="str">
            <v>INSTRUMENT CABLE TRAY LAYOUT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ZWPX</v>
          </cell>
          <cell r="J1323" t="str">
            <v/>
          </cell>
          <cell r="K1323" t="str">
            <v/>
          </cell>
          <cell r="L1323" t="str">
            <v>INS</v>
          </cell>
          <cell r="M1323" t="str">
            <v>Instrumentation and Control</v>
          </cell>
          <cell r="N1323" t="str">
            <v>LAY</v>
          </cell>
          <cell r="O1323" t="str">
            <v>Layout Drawing</v>
          </cell>
          <cell r="P1323" t="str">
            <v>0</v>
          </cell>
          <cell r="Q1323" t="str">
            <v>Submitted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13-Jun-2026 09:15:59</v>
          </cell>
          <cell r="V1323" t="str">
            <v>wisuda.c@jutal.com</v>
          </cell>
          <cell r="W1323" t="str">
            <v>13-Jun-2026 09:39:48</v>
          </cell>
          <cell r="X1323" t="str">
            <v>Jumpol Sudjitjul</v>
          </cell>
          <cell r="Y1323" t="str">
            <v>19-Jun-2026</v>
          </cell>
          <cell r="Z1323" t="str">
            <v/>
          </cell>
          <cell r="AA1323" t="str">
            <v>Wichai Salee</v>
          </cell>
          <cell r="AB1323" t="str">
            <v>23-Jun-2026</v>
          </cell>
          <cell r="AC1323" t="str">
            <v>27-Jun-2026 23:21:37</v>
          </cell>
          <cell r="AD1323" t="str">
            <v>Pornlert Wanaphattharaphan</v>
          </cell>
          <cell r="AE1323" t="str">
            <v>24-Jun-2026</v>
          </cell>
          <cell r="AF1323" t="str">
            <v>28-Jun-2026 12:25:23</v>
          </cell>
          <cell r="AG1323" t="str">
            <v>AWC</v>
          </cell>
          <cell r="AH1323" t="str">
            <v>Approved with Comment</v>
          </cell>
          <cell r="AI1323" t="str">
            <v>Jumpol Sudjitjul</v>
          </cell>
          <cell r="AJ1323" t="str">
            <v>25-Jun-2026</v>
          </cell>
          <cell r="AK1323" t="str">
            <v>29-Jun-2026 20:44:11</v>
          </cell>
          <cell r="AL1323" t="str">
            <v>29-Jun-2026 14:24:09</v>
          </cell>
          <cell r="AM1323" t="str">
            <v>0</v>
          </cell>
          <cell r="AP1323" t="str">
            <v>Approver</v>
          </cell>
          <cell r="AQ1323" t="str">
            <v>Locate</v>
          </cell>
        </row>
        <row r="1324">
          <cell r="B1324" t="str">
            <v>MM-ZTK-1F-ZWPX-INS-LAY-0005</v>
          </cell>
          <cell r="C1324" t="str">
            <v>INSTRUMENT TUBING TRAY LAYOUT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ZWPX</v>
          </cell>
          <cell r="J1324" t="str">
            <v/>
          </cell>
          <cell r="K1324" t="str">
            <v/>
          </cell>
          <cell r="L1324" t="str">
            <v>INS</v>
          </cell>
          <cell r="M1324" t="str">
            <v>Instrumentation and Control</v>
          </cell>
          <cell r="N1324" t="str">
            <v>LAY</v>
          </cell>
          <cell r="O1324" t="str">
            <v>Layout Drawing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13-Jun-2026 09:16:28</v>
          </cell>
          <cell r="V1324" t="str">
            <v>wisuda.c@jutal.com</v>
          </cell>
          <cell r="W1324" t="str">
            <v>13-Jun-2026 09:40:01</v>
          </cell>
          <cell r="X1324" t="str">
            <v>Jumpol Sudjitjul</v>
          </cell>
          <cell r="Y1324" t="str">
            <v>19-Jun-2026</v>
          </cell>
          <cell r="Z1324" t="str">
            <v/>
          </cell>
          <cell r="AA1324" t="str">
            <v>Wichai Salee</v>
          </cell>
          <cell r="AB1324" t="str">
            <v>23-Jun-2026</v>
          </cell>
          <cell r="AC1324" t="str">
            <v>27-Jun-2026 23:23:25</v>
          </cell>
          <cell r="AD1324" t="str">
            <v>Pornlert Wanaphattharaphan</v>
          </cell>
          <cell r="AE1324" t="str">
            <v>24-Jun-2026</v>
          </cell>
          <cell r="AF1324" t="str">
            <v>28-Jun-2026 12:49:02</v>
          </cell>
          <cell r="AG1324" t="str">
            <v>AWC</v>
          </cell>
          <cell r="AH1324" t="str">
            <v>Approved with Comment</v>
          </cell>
          <cell r="AI1324" t="str">
            <v>Jumpol Sudjitjul</v>
          </cell>
          <cell r="AJ1324" t="str">
            <v>25-Jun-2026</v>
          </cell>
          <cell r="AK1324" t="str">
            <v>29-Jun-2026 20:42:02</v>
          </cell>
          <cell r="AL1324" t="str">
            <v>29-Jun-2026 14:21:05</v>
          </cell>
          <cell r="AM1324" t="str">
            <v>0</v>
          </cell>
          <cell r="AP1324" t="str">
            <v>Approver</v>
          </cell>
          <cell r="AQ1324" t="str">
            <v>Locate</v>
          </cell>
        </row>
        <row r="1325">
          <cell r="B1325" t="str">
            <v>MM-ZTK-1F-ZWPX-INS-LAY-0006</v>
          </cell>
          <cell r="C1325" t="str">
            <v>INSTRUMENT MCT LAYOUT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C - Engineering Dwg</v>
          </cell>
          <cell r="I1325" t="str">
            <v>ZWPX</v>
          </cell>
          <cell r="J1325" t="str">
            <v/>
          </cell>
          <cell r="K1325" t="str">
            <v/>
          </cell>
          <cell r="L1325" t="str">
            <v>INS</v>
          </cell>
          <cell r="M1325" t="str">
            <v>Instrumentation and Control</v>
          </cell>
          <cell r="N1325" t="str">
            <v>LAY</v>
          </cell>
          <cell r="O1325" t="str">
            <v>Layout Drawing</v>
          </cell>
          <cell r="P1325" t="str">
            <v>0</v>
          </cell>
          <cell r="Q1325" t="str">
            <v>Submitted</v>
          </cell>
          <cell r="R1325" t="str">
            <v>IFR</v>
          </cell>
          <cell r="S1325" t="str">
            <v>Issued for Review</v>
          </cell>
          <cell r="T1325" t="str">
            <v/>
          </cell>
          <cell r="U1325" t="str">
            <v>21-Jun-2026 22:37:05</v>
          </cell>
          <cell r="V1325" t="str">
            <v>wisuda.c@jutal.com</v>
          </cell>
          <cell r="W1325" t="str">
            <v>22-Jun-2026 13:51:10</v>
          </cell>
          <cell r="X1325" t="str">
            <v>Jumpol Sudjitjul</v>
          </cell>
          <cell r="Y1325" t="str">
            <v>29-Jun-2026</v>
          </cell>
          <cell r="Z1325" t="str">
            <v/>
          </cell>
          <cell r="AA1325" t="str">
            <v>Wichai Salee</v>
          </cell>
          <cell r="AB1325" t="str">
            <v>01-Jul-2026</v>
          </cell>
          <cell r="AC1325" t="str">
            <v>03-Jul-2026 15:29:34</v>
          </cell>
          <cell r="AD1325" t="str">
            <v>Pornlert Wanaphattharaphan</v>
          </cell>
          <cell r="AE1325" t="str">
            <v>02-Jul-2026</v>
          </cell>
          <cell r="AF1325" t="str">
            <v>04-Jul-2026 19:16:15</v>
          </cell>
          <cell r="AG1325" t="str">
            <v>AWC</v>
          </cell>
          <cell r="AH1325" t="str">
            <v>Approved with Comment</v>
          </cell>
          <cell r="AI1325" t="str">
            <v>Jumpol Sudjitjul</v>
          </cell>
          <cell r="AJ1325" t="str">
            <v>03-Jul-2026</v>
          </cell>
          <cell r="AK1325" t="str">
            <v>05-Jul-2026 10:39:40</v>
          </cell>
          <cell r="AL1325" t="str">
            <v>05-Jul-2026 04:05:13</v>
          </cell>
          <cell r="AM1325" t="str">
            <v>0</v>
          </cell>
          <cell r="AP1325" t="str">
            <v>Approver</v>
          </cell>
          <cell r="AQ1325" t="str">
            <v>Locate</v>
          </cell>
        </row>
        <row r="1326">
          <cell r="B1326" t="str">
            <v>MM-ZTK-1F-ZWPX-INS-LIS-0020</v>
          </cell>
          <cell r="C1326" t="str">
            <v>INSTRUMENT DRAWING INDEX</v>
          </cell>
          <cell r="D1326" t="str">
            <v/>
          </cell>
          <cell r="E1326" t="str">
            <v>A1</v>
          </cell>
          <cell r="F1326" t="str">
            <v>Project Document</v>
          </cell>
          <cell r="G1326" t="str">
            <v>Engineering Document</v>
          </cell>
          <cell r="H1326" t="str">
            <v>Part C - Engineering Dwg</v>
          </cell>
          <cell r="I1326" t="str">
            <v>ZWPX</v>
          </cell>
          <cell r="J1326" t="str">
            <v/>
          </cell>
          <cell r="K1326" t="str">
            <v/>
          </cell>
          <cell r="L1326" t="str">
            <v>INS</v>
          </cell>
          <cell r="M1326" t="str">
            <v>Instrumentation and Control</v>
          </cell>
          <cell r="N1326" t="str">
            <v>LIS</v>
          </cell>
          <cell r="O1326" t="str">
            <v>List, Index, Schedule, Listing</v>
          </cell>
          <cell r="P1326" t="str">
            <v>0</v>
          </cell>
          <cell r="Q1326" t="str">
            <v>Submitted</v>
          </cell>
          <cell r="R1326" t="str">
            <v>IFR</v>
          </cell>
          <cell r="S1326" t="str">
            <v>Issued for Review</v>
          </cell>
          <cell r="T1326" t="str">
            <v/>
          </cell>
          <cell r="U1326" t="str">
            <v>14-Aug-2026 11:31:14</v>
          </cell>
          <cell r="V1326" t="str">
            <v>wisuda.c@jutal.com</v>
          </cell>
          <cell r="W1326" t="str">
            <v>14-Aug-2026 12:44:27</v>
          </cell>
          <cell r="X1326" t="str">
            <v>Jumpol Sudjitjul</v>
          </cell>
          <cell r="Y1326" t="str">
            <v>21-Aug-2026</v>
          </cell>
          <cell r="Z1326" t="str">
            <v/>
          </cell>
          <cell r="AA1326" t="str">
            <v>Wichai Salee</v>
          </cell>
          <cell r="AB1326" t="str">
            <v>25-Aug-2026</v>
          </cell>
          <cell r="AC1326" t="str">
            <v>28-Aug-2026 16:00:57</v>
          </cell>
          <cell r="AD1326" t="str">
            <v>Pornlert Wanaphattharaphan</v>
          </cell>
          <cell r="AE1326" t="str">
            <v>26-Aug-2026</v>
          </cell>
          <cell r="AF1326" t="str">
            <v>29-Aug-2026 17:50:16</v>
          </cell>
          <cell r="AG1326" t="str">
            <v>AWC</v>
          </cell>
          <cell r="AH1326" t="str">
            <v>Approved with Comment</v>
          </cell>
          <cell r="AI1326" t="str">
            <v>Jumpol Sudjitjul</v>
          </cell>
          <cell r="AJ1326" t="str">
            <v>27-Aug-2026</v>
          </cell>
          <cell r="AK1326" t="str">
            <v>30-Aug-2026 17:11:35</v>
          </cell>
          <cell r="AL1326" t="str">
            <v>30-Aug-2026 11:38:09</v>
          </cell>
          <cell r="AM1326" t="str">
            <v>0</v>
          </cell>
          <cell r="AP1326" t="str">
            <v>Approver</v>
          </cell>
          <cell r="AQ1326" t="str">
            <v>Locate</v>
          </cell>
        </row>
        <row r="1327">
          <cell r="B1327" t="str">
            <v>MM-ZTK-1F-ZWPX-INS-LPD-0001</v>
          </cell>
          <cell r="C1327" t="str">
            <v>INSTRUMENT LOOP DIAGRAM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C - Engineering Dwg</v>
          </cell>
          <cell r="I1327" t="str">
            <v>ZWPX</v>
          </cell>
          <cell r="J1327" t="str">
            <v/>
          </cell>
          <cell r="K1327" t="str">
            <v/>
          </cell>
          <cell r="L1327" t="str">
            <v>INS</v>
          </cell>
          <cell r="M1327" t="str">
            <v>Instrumentation and Control</v>
          </cell>
          <cell r="N1327" t="str">
            <v>LPD</v>
          </cell>
          <cell r="O1327" t="str">
            <v>Loop Diagram</v>
          </cell>
          <cell r="P1327" t="str">
            <v>0</v>
          </cell>
          <cell r="Q1327" t="str">
            <v>Submitted</v>
          </cell>
          <cell r="R1327" t="str">
            <v>IFR</v>
          </cell>
          <cell r="S1327" t="str">
            <v>Issued for Review</v>
          </cell>
          <cell r="T1327" t="str">
            <v/>
          </cell>
          <cell r="U1327" t="str">
            <v>10-Aug-2026 11:42:59</v>
          </cell>
          <cell r="V1327" t="str">
            <v>wisuda.c@jutal.com</v>
          </cell>
          <cell r="W1327" t="str">
            <v>10-Aug-2026 15:03:08</v>
          </cell>
          <cell r="X1327" t="str">
            <v>Jumpol Sudjitjul</v>
          </cell>
          <cell r="Y1327" t="str">
            <v>18-Aug-2026</v>
          </cell>
          <cell r="Z1327" t="str">
            <v/>
          </cell>
          <cell r="AA1327" t="str">
            <v>Wichai Salee</v>
          </cell>
          <cell r="AB1327" t="str">
            <v>20-Aug-2026</v>
          </cell>
          <cell r="AC1327" t="str">
            <v>31-Aug-2026 15:09:55</v>
          </cell>
          <cell r="AD1327" t="str">
            <v>Pornlert Wanaphattharaphan</v>
          </cell>
          <cell r="AE1327" t="str">
            <v>21-Aug-2026</v>
          </cell>
          <cell r="AF1327" t="str">
            <v>01-Sep-2026 23:29:52</v>
          </cell>
          <cell r="AG1327" t="str">
            <v>AWC</v>
          </cell>
          <cell r="AH1327" t="str">
            <v>Approved with Comment</v>
          </cell>
          <cell r="AI1327" t="str">
            <v>Jumpol Sudjitjul</v>
          </cell>
          <cell r="AJ1327" t="str">
            <v>24-Aug-2026</v>
          </cell>
          <cell r="AK1327" t="str">
            <v>02-Sep-2026 15:53:48</v>
          </cell>
          <cell r="AL1327" t="str">
            <v>02-Sep-2026 11:04:02</v>
          </cell>
          <cell r="AM1327" t="str">
            <v>0</v>
          </cell>
          <cell r="AP1327" t="str">
            <v>Approver</v>
          </cell>
          <cell r="AQ1327" t="str">
            <v>Locate</v>
          </cell>
        </row>
        <row r="1328">
          <cell r="B1328" t="str">
            <v>MM-ZTK-1F-ZWPX-INS-STD-0001</v>
          </cell>
          <cell r="C1328" t="str">
            <v>INSTRUMENT MOUNTING DETAIL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C - Engineering Dwg</v>
          </cell>
          <cell r="I1328" t="str">
            <v>ZWPX</v>
          </cell>
          <cell r="J1328" t="str">
            <v/>
          </cell>
          <cell r="K1328" t="str">
            <v/>
          </cell>
          <cell r="L1328" t="str">
            <v>INS</v>
          </cell>
          <cell r="M1328" t="str">
            <v>Instrumentation and Control</v>
          </cell>
          <cell r="N1328" t="str">
            <v>STD</v>
          </cell>
          <cell r="O1328" t="str">
            <v>Standard</v>
          </cell>
          <cell r="P1328" t="str">
            <v>0</v>
          </cell>
          <cell r="Q1328" t="str">
            <v>Submitted</v>
          </cell>
          <cell r="R1328" t="str">
            <v>IFR</v>
          </cell>
          <cell r="S1328" t="str">
            <v>Issued for Review</v>
          </cell>
          <cell r="T1328" t="str">
            <v/>
          </cell>
          <cell r="U1328" t="str">
            <v>10-Jun-2026 15:11:35</v>
          </cell>
          <cell r="V1328" t="str">
            <v>wisuda.c@jutal.com</v>
          </cell>
          <cell r="W1328" t="str">
            <v>10-Jun-2026 15:41:21</v>
          </cell>
          <cell r="X1328" t="str">
            <v>Jumpol Sudjitjul</v>
          </cell>
          <cell r="Y1328" t="str">
            <v>17-Jun-2026</v>
          </cell>
          <cell r="Z1328" t="str">
            <v/>
          </cell>
          <cell r="AA1328" t="str">
            <v>Wichai Salee</v>
          </cell>
          <cell r="AB1328" t="str">
            <v>19-Jun-2026</v>
          </cell>
          <cell r="AC1328" t="str">
            <v>24-Jun-2026 11:29:32</v>
          </cell>
          <cell r="AD1328" t="str">
            <v>Pornlert Wanaphattharaphan</v>
          </cell>
          <cell r="AE1328" t="str">
            <v>22-Jun-2026</v>
          </cell>
          <cell r="AF1328" t="str">
            <v>24-Jun-2026 22:22:52</v>
          </cell>
          <cell r="AG1328" t="str">
            <v>AWC</v>
          </cell>
          <cell r="AH1328" t="str">
            <v>Approved with Comment</v>
          </cell>
          <cell r="AI1328" t="str">
            <v>Jumpol Sudjitjul</v>
          </cell>
          <cell r="AJ1328" t="str">
            <v>23-Jun-2026</v>
          </cell>
          <cell r="AK1328" t="str">
            <v>25-Jun-2026 13:57:42</v>
          </cell>
          <cell r="AL1328" t="str">
            <v>25-Jun-2026 08:12:10</v>
          </cell>
          <cell r="AM1328" t="str">
            <v>0</v>
          </cell>
          <cell r="AP1328" t="str">
            <v>Approver</v>
          </cell>
          <cell r="AQ1328" t="str">
            <v>Locate</v>
          </cell>
        </row>
        <row r="1329">
          <cell r="B1329" t="str">
            <v>MM-ZTK-1F-ZWPX-INS-STD-0002</v>
          </cell>
          <cell r="C1329" t="str">
            <v>INSTRUMENT HOOK-UP DRAWING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C - Engineering Dwg</v>
          </cell>
          <cell r="I1329" t="str">
            <v>ZWPX</v>
          </cell>
          <cell r="J1329" t="str">
            <v/>
          </cell>
          <cell r="K1329" t="str">
            <v/>
          </cell>
          <cell r="L1329" t="str">
            <v>INS</v>
          </cell>
          <cell r="M1329" t="str">
            <v>Instrumentation and Control</v>
          </cell>
          <cell r="N1329" t="str">
            <v>STD</v>
          </cell>
          <cell r="O1329" t="str">
            <v>Standard</v>
          </cell>
          <cell r="P1329" t="str">
            <v>0</v>
          </cell>
          <cell r="Q1329" t="str">
            <v>Submitted</v>
          </cell>
          <cell r="R1329" t="str">
            <v>IFR</v>
          </cell>
          <cell r="S1329" t="str">
            <v>Issued for Review</v>
          </cell>
          <cell r="T1329" t="str">
            <v/>
          </cell>
          <cell r="U1329" t="str">
            <v>27-Jul-2026 09:19:04</v>
          </cell>
          <cell r="V1329" t="str">
            <v>wisuda.c@jutal.com</v>
          </cell>
          <cell r="W1329" t="str">
            <v>27-Jul-2026 15:59:44</v>
          </cell>
          <cell r="X1329" t="str">
            <v>Jumpol Sudjitjul</v>
          </cell>
          <cell r="Y1329" t="str">
            <v>05-Aug-2026</v>
          </cell>
          <cell r="Z1329" t="str">
            <v/>
          </cell>
          <cell r="AA1329" t="str">
            <v>Wichai Salee</v>
          </cell>
          <cell r="AB1329" t="str">
            <v>07-Aug-2026</v>
          </cell>
          <cell r="AC1329" t="str">
            <v>08-Aug-2026 18:47:50</v>
          </cell>
          <cell r="AD1329" t="str">
            <v>Pornlert Wanaphattharaphan</v>
          </cell>
          <cell r="AE1329" t="str">
            <v>10-Aug-2026</v>
          </cell>
          <cell r="AF1329" t="str">
            <v>12-Aug-2026 00:50:41</v>
          </cell>
          <cell r="AG1329" t="str">
            <v>AWC</v>
          </cell>
          <cell r="AH1329" t="str">
            <v>Approved with Comment</v>
          </cell>
          <cell r="AI1329" t="str">
            <v>Jumpol Sudjitjul</v>
          </cell>
          <cell r="AJ1329" t="str">
            <v>11-Aug-2026</v>
          </cell>
          <cell r="AK1329" t="str">
            <v>13-Aug-2026 13:05:05</v>
          </cell>
          <cell r="AL1329" t="str">
            <v>13-Aug-2026 07:13:36</v>
          </cell>
          <cell r="AM1329" t="str">
            <v>0</v>
          </cell>
          <cell r="AP1329" t="str">
            <v>Approver</v>
          </cell>
          <cell r="AQ1329" t="str">
            <v>Locate</v>
          </cell>
        </row>
        <row r="1330">
          <cell r="B1330" t="str">
            <v>MM-ZTK-1F-ZWPX-INS-WIR-0001</v>
          </cell>
          <cell r="C1330" t="str">
            <v>INSTRUMENT WIRING DIAGRAMS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C - Engineering Dwg</v>
          </cell>
          <cell r="I1330" t="str">
            <v>ZWPX</v>
          </cell>
          <cell r="J1330" t="str">
            <v/>
          </cell>
          <cell r="K1330" t="str">
            <v/>
          </cell>
          <cell r="L1330" t="str">
            <v>INS</v>
          </cell>
          <cell r="M1330" t="str">
            <v>Instrumentation and Control</v>
          </cell>
          <cell r="N1330" t="str">
            <v>WIR</v>
          </cell>
          <cell r="O1330" t="str">
            <v>Wiring Diagram</v>
          </cell>
          <cell r="P1330" t="str">
            <v>0</v>
          </cell>
          <cell r="Q1330" t="str">
            <v>Submitted</v>
          </cell>
          <cell r="R1330" t="str">
            <v>IFR</v>
          </cell>
          <cell r="S1330" t="str">
            <v>Issued for Review</v>
          </cell>
          <cell r="T1330" t="str">
            <v/>
          </cell>
          <cell r="U1330" t="str">
            <v>31-Jul-2026 09:29:03</v>
          </cell>
          <cell r="V1330" t="str">
            <v>wisuda.c@jutal.com</v>
          </cell>
          <cell r="W1330" t="str">
            <v>31-Jul-2026 09:34:48</v>
          </cell>
          <cell r="X1330" t="str">
            <v>Jumpol Sudjitjul</v>
          </cell>
          <cell r="Y1330" t="str">
            <v>07-Aug-2026</v>
          </cell>
          <cell r="Z1330" t="str">
            <v/>
          </cell>
          <cell r="AA1330" t="str">
            <v>Wichai Salee</v>
          </cell>
          <cell r="AB1330" t="str">
            <v>11-Aug-2026</v>
          </cell>
          <cell r="AC1330" t="str">
            <v>10-Aug-2026 21:46:12</v>
          </cell>
          <cell r="AD1330" t="str">
            <v>Pornlert Wanaphattharaphan</v>
          </cell>
          <cell r="AE1330" t="str">
            <v>13-Aug-2026</v>
          </cell>
          <cell r="AF1330" t="str">
            <v>16-Aug-2026 10:37:00</v>
          </cell>
          <cell r="AG1330" t="str">
            <v>AWC</v>
          </cell>
          <cell r="AH1330" t="str">
            <v>Approved with Comment</v>
          </cell>
          <cell r="AI1330" t="str">
            <v>Jumpol Sudjitjul</v>
          </cell>
          <cell r="AJ1330" t="str">
            <v>14-Aug-2026</v>
          </cell>
          <cell r="AK1330" t="str">
            <v>17-Aug-2026 14:16:10</v>
          </cell>
          <cell r="AL1330" t="str">
            <v>17-Aug-2026 08:24:49</v>
          </cell>
          <cell r="AM1330" t="str">
            <v>0</v>
          </cell>
          <cell r="AP1330" t="str">
            <v>Approver</v>
          </cell>
          <cell r="AQ1330" t="str">
            <v>Locate</v>
          </cell>
        </row>
        <row r="1331">
          <cell r="B1331" t="str">
            <v>MM-ZTK-1F-ZWPX-PIP-ISO-0002</v>
          </cell>
          <cell r="C1331" t="str">
            <v>PIPING ISOMETRIC DRAWINGS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C - Engineering Dwg</v>
          </cell>
          <cell r="I1331" t="str">
            <v>ZWPX</v>
          </cell>
          <cell r="J1331" t="str">
            <v/>
          </cell>
          <cell r="K1331" t="str">
            <v/>
          </cell>
          <cell r="L1331" t="str">
            <v>PIP</v>
          </cell>
          <cell r="M1331" t="str">
            <v>Piping</v>
          </cell>
          <cell r="N1331" t="str">
            <v>ISO</v>
          </cell>
          <cell r="O1331" t="str">
            <v>Piping, Pipeline Isometric Drawing</v>
          </cell>
          <cell r="P1331" t="str">
            <v>0</v>
          </cell>
          <cell r="Q1331" t="str">
            <v>Revised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04-Sep-2026 16:14:55</v>
          </cell>
          <cell r="V1331" t="str">
            <v>wisuda.c@jutal.com</v>
          </cell>
          <cell r="W1331" t="str">
            <v/>
          </cell>
          <cell r="Y1331" t="str">
            <v/>
          </cell>
          <cell r="Z1331" t="str">
            <v/>
          </cell>
          <cell r="AB1331" t="str">
            <v/>
          </cell>
          <cell r="AC1331" t="str">
            <v/>
          </cell>
          <cell r="AE1331" t="str">
            <v/>
          </cell>
          <cell r="AF1331" t="str">
            <v/>
          </cell>
          <cell r="AG1331" t="str">
            <v/>
          </cell>
          <cell r="AJ1331" t="str">
            <v/>
          </cell>
          <cell r="AK1331" t="str">
            <v/>
          </cell>
          <cell r="AL1331" t="str">
            <v/>
          </cell>
          <cell r="AM1331" t="str">
            <v>0</v>
          </cell>
          <cell r="AP1331" t="str">
            <v/>
          </cell>
          <cell r="AQ1331" t="str">
            <v>Locate</v>
          </cell>
        </row>
        <row r="1332">
          <cell r="B1332" t="str">
            <v>MM-ZTK-1F-ZWPX-PIP-LAY-0001</v>
          </cell>
          <cell r="C1332" t="str">
            <v>EQUIPMENT LAYOUT DRAWING INDEX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C - Engineering Dwg</v>
          </cell>
          <cell r="I1332" t="str">
            <v>ZWPX</v>
          </cell>
          <cell r="J1332" t="str">
            <v/>
          </cell>
          <cell r="K1332" t="str">
            <v/>
          </cell>
          <cell r="L1332" t="str">
            <v>PIP</v>
          </cell>
          <cell r="M1332" t="str">
            <v>Piping</v>
          </cell>
          <cell r="N1332" t="str">
            <v>LAY</v>
          </cell>
          <cell r="O1332" t="str">
            <v>Layout Drawing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16-May-2026 14:11:58</v>
          </cell>
          <cell r="V1332" t="str">
            <v>wisuda.c@jutal.com</v>
          </cell>
          <cell r="W1332" t="str">
            <v>18-May-2026 10:01:54</v>
          </cell>
          <cell r="X1332" t="str">
            <v>Jumpol Sudjitjul</v>
          </cell>
          <cell r="Y1332" t="str">
            <v>25-May-2026</v>
          </cell>
          <cell r="Z1332" t="str">
            <v/>
          </cell>
          <cell r="AA1332" t="str">
            <v>Aphisit Pinkaew</v>
          </cell>
          <cell r="AB1332" t="str">
            <v>27-May-2026</v>
          </cell>
          <cell r="AC1332" t="str">
            <v>02-Jun-2026 22:05:42</v>
          </cell>
          <cell r="AD1332" t="str">
            <v>Pornlert Wanaphattharaphan</v>
          </cell>
          <cell r="AE1332" t="str">
            <v>28-May-2026</v>
          </cell>
          <cell r="AF1332" t="str">
            <v>05-Jun-2026 22:41:40</v>
          </cell>
          <cell r="AG1332" t="str">
            <v>APPR</v>
          </cell>
          <cell r="AH1332" t="str">
            <v>Approved</v>
          </cell>
          <cell r="AI1332" t="str">
            <v>Jumpol Sudjitjul</v>
          </cell>
          <cell r="AJ1332" t="str">
            <v>29-May-2026</v>
          </cell>
          <cell r="AK1332" t="str">
            <v>07-Jun-2026 17:41:52</v>
          </cell>
          <cell r="AL1332" t="str">
            <v>07-Jun-2026 19:19:04</v>
          </cell>
          <cell r="AM1332" t="str">
            <v>0</v>
          </cell>
          <cell r="AP1332" t="str">
            <v>Approver</v>
          </cell>
          <cell r="AQ1332" t="str">
            <v>Locate</v>
          </cell>
        </row>
        <row r="1333">
          <cell r="B1333" t="str">
            <v>MM-ZTK-1F-ZWPX-PIP-LAY-0002</v>
          </cell>
          <cell r="C1333" t="str">
            <v>EQUIPMENT LAYOUT UPPER DECK PLAN T.O.S. EL(+) 24.500 M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C - Engineering Dwg</v>
          </cell>
          <cell r="I1333" t="str">
            <v>ZWPX</v>
          </cell>
          <cell r="J1333" t="str">
            <v/>
          </cell>
          <cell r="K1333" t="str">
            <v/>
          </cell>
          <cell r="L1333" t="str">
            <v>PIP</v>
          </cell>
          <cell r="M1333" t="str">
            <v>Piping</v>
          </cell>
          <cell r="N1333" t="str">
            <v>LAY</v>
          </cell>
          <cell r="O1333" t="str">
            <v>Layout Drawing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16-May-2026 14:12:24</v>
          </cell>
          <cell r="V1333" t="str">
            <v>wisuda.c@jutal.com</v>
          </cell>
          <cell r="W1333" t="str">
            <v>18-May-2026 10:03:04</v>
          </cell>
          <cell r="X1333" t="str">
            <v>Jumpol Sudjitjul</v>
          </cell>
          <cell r="Y1333" t="str">
            <v>25-May-2026</v>
          </cell>
          <cell r="Z1333" t="str">
            <v/>
          </cell>
          <cell r="AA1333" t="str">
            <v>Aphisit Pinkaew</v>
          </cell>
          <cell r="AB1333" t="str">
            <v>27-May-2026</v>
          </cell>
          <cell r="AC1333" t="str">
            <v>02-Jun-2026 22:07:17</v>
          </cell>
          <cell r="AD1333" t="str">
            <v>Pornlert Wanaphattharaphan</v>
          </cell>
          <cell r="AE1333" t="str">
            <v>28-May-2026</v>
          </cell>
          <cell r="AF1333" t="str">
            <v>05-Jun-2026 22:51:53</v>
          </cell>
          <cell r="AG1333" t="str">
            <v>AWC</v>
          </cell>
          <cell r="AH1333" t="str">
            <v>Approved with Comment</v>
          </cell>
          <cell r="AI1333" t="str">
            <v>Jumpol Sudjitjul</v>
          </cell>
          <cell r="AJ1333" t="str">
            <v>29-May-2026</v>
          </cell>
          <cell r="AK1333" t="str">
            <v>07-Jun-2026 17:42:43</v>
          </cell>
          <cell r="AL1333" t="str">
            <v>07-Jun-2026 19:21:38</v>
          </cell>
          <cell r="AM1333" t="str">
            <v>0</v>
          </cell>
          <cell r="AP1333" t="str">
            <v>Approver</v>
          </cell>
          <cell r="AQ1333" t="str">
            <v>Locate</v>
          </cell>
        </row>
        <row r="1334">
          <cell r="B1334" t="str">
            <v>MM-ZTK-1F-ZWPX-PIP-LAY-0003</v>
          </cell>
          <cell r="C1334" t="str">
            <v>EQUIPMENT LAYOUT MEZZANINE DECK PLAN T.O.S. EL.(+) 21.100 M. AND 21.300 M.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ZWPX</v>
          </cell>
          <cell r="J1334" t="str">
            <v/>
          </cell>
          <cell r="K1334" t="str">
            <v/>
          </cell>
          <cell r="L1334" t="str">
            <v>PIP</v>
          </cell>
          <cell r="M1334" t="str">
            <v>Piping</v>
          </cell>
          <cell r="N1334" t="str">
            <v>LAY</v>
          </cell>
          <cell r="O1334" t="str">
            <v>Layout Drawing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16-May-2026 14:12:49</v>
          </cell>
          <cell r="V1334" t="str">
            <v>wisuda.c@jutal.com</v>
          </cell>
          <cell r="W1334" t="str">
            <v>18-May-2026 10:03:39</v>
          </cell>
          <cell r="X1334" t="str">
            <v>Jumpol Sudjitjul</v>
          </cell>
          <cell r="Y1334" t="str">
            <v>25-May-2026</v>
          </cell>
          <cell r="Z1334" t="str">
            <v/>
          </cell>
          <cell r="AA1334" t="str">
            <v>Aphisit Pinkaew</v>
          </cell>
          <cell r="AB1334" t="str">
            <v>27-May-2026</v>
          </cell>
          <cell r="AC1334" t="str">
            <v>02-Jun-2026 22:08:49</v>
          </cell>
          <cell r="AD1334" t="str">
            <v>Pornlert Wanaphattharaphan</v>
          </cell>
          <cell r="AE1334" t="str">
            <v>28-May-2026</v>
          </cell>
          <cell r="AF1334" t="str">
            <v>05-Jun-2026 22:54:21</v>
          </cell>
          <cell r="AG1334" t="str">
            <v>AWC</v>
          </cell>
          <cell r="AH1334" t="str">
            <v>Approved with Comment</v>
          </cell>
          <cell r="AI1334" t="str">
            <v>Jumpol Sudjitjul</v>
          </cell>
          <cell r="AJ1334" t="str">
            <v>29-May-2026</v>
          </cell>
          <cell r="AK1334" t="str">
            <v>07-Jun-2026 17:42:18</v>
          </cell>
          <cell r="AL1334" t="str">
            <v>07-Jun-2026 12:20:25</v>
          </cell>
          <cell r="AM1334" t="str">
            <v>0</v>
          </cell>
          <cell r="AP1334" t="str">
            <v>Approver</v>
          </cell>
          <cell r="AQ1334" t="str">
            <v>Locate</v>
          </cell>
        </row>
        <row r="1335">
          <cell r="B1335" t="str">
            <v>MM-ZTK-1F-ZWPX-PIP-LAY-0004</v>
          </cell>
          <cell r="C1335" t="str">
            <v>EQUIPMENT LAYOUT LOWER DECK PLAN T.O.S. EL.(+) 18.300 M.</v>
          </cell>
          <cell r="D1335" t="str">
            <v/>
          </cell>
          <cell r="E1335" t="str">
            <v>A1</v>
          </cell>
          <cell r="F1335" t="str">
            <v>Project Document</v>
          </cell>
          <cell r="G1335" t="str">
            <v>Engineering Document</v>
          </cell>
          <cell r="H1335" t="str">
            <v>Part C - Engineering Dwg</v>
          </cell>
          <cell r="I1335" t="str">
            <v>ZWPX</v>
          </cell>
          <cell r="J1335" t="str">
            <v/>
          </cell>
          <cell r="K1335" t="str">
            <v/>
          </cell>
          <cell r="L1335" t="str">
            <v>PIP</v>
          </cell>
          <cell r="M1335" t="str">
            <v>Piping</v>
          </cell>
          <cell r="N1335" t="str">
            <v>LAY</v>
          </cell>
          <cell r="O1335" t="str">
            <v>Layout Drawing</v>
          </cell>
          <cell r="P1335" t="str">
            <v>0</v>
          </cell>
          <cell r="Q1335" t="str">
            <v>Submitted</v>
          </cell>
          <cell r="R1335" t="str">
            <v>IFR</v>
          </cell>
          <cell r="S1335" t="str">
            <v>Issued for Review</v>
          </cell>
          <cell r="T1335" t="str">
            <v/>
          </cell>
          <cell r="U1335" t="str">
            <v>16-May-2026 14:13:14</v>
          </cell>
          <cell r="V1335" t="str">
            <v>wisuda.c@jutal.com</v>
          </cell>
          <cell r="W1335" t="str">
            <v>18-May-2026 08:50:13</v>
          </cell>
          <cell r="X1335" t="str">
            <v>Jumpol Sudjitjul</v>
          </cell>
          <cell r="Y1335" t="str">
            <v>25-May-2026</v>
          </cell>
          <cell r="Z1335" t="str">
            <v/>
          </cell>
          <cell r="AA1335" t="str">
            <v>Aphisit Pinkaew</v>
          </cell>
          <cell r="AB1335" t="str">
            <v>27-May-2026</v>
          </cell>
          <cell r="AC1335" t="str">
            <v>02-Jun-2026 22:10:32</v>
          </cell>
          <cell r="AD1335" t="str">
            <v>Pornlert Wanaphattharaphan</v>
          </cell>
          <cell r="AE1335" t="str">
            <v>28-May-2026</v>
          </cell>
          <cell r="AF1335" t="str">
            <v>05-Jun-2026 22:55:23</v>
          </cell>
          <cell r="AG1335" t="str">
            <v>AWC</v>
          </cell>
          <cell r="AH1335" t="str">
            <v>Approved with Comment</v>
          </cell>
          <cell r="AI1335" t="str">
            <v>Jumpol Sudjitjul</v>
          </cell>
          <cell r="AJ1335" t="str">
            <v>29-May-2026</v>
          </cell>
          <cell r="AK1335" t="str">
            <v>07-Jun-2026 17:43:15</v>
          </cell>
          <cell r="AL1335" t="str">
            <v>07-Jun-2026 12:22:52</v>
          </cell>
          <cell r="AM1335" t="str">
            <v>0</v>
          </cell>
          <cell r="AP1335" t="str">
            <v>Approver</v>
          </cell>
          <cell r="AQ1335" t="str">
            <v>Locate</v>
          </cell>
        </row>
        <row r="1336">
          <cell r="B1336" t="str">
            <v>MM-ZTK-1F-ZWPX-PIP-LAY-0101</v>
          </cell>
          <cell r="C1336" t="str">
            <v>EQUIPMENT LAYOUT FOR COILED TUBING UNIT</v>
          </cell>
          <cell r="D1336" t="str">
            <v/>
          </cell>
          <cell r="E1336" t="str">
            <v>A1</v>
          </cell>
          <cell r="F1336" t="str">
            <v>Project Document</v>
          </cell>
          <cell r="G1336" t="str">
            <v>Engineering Document</v>
          </cell>
          <cell r="H1336" t="str">
            <v>Part C - Engineering Dwg</v>
          </cell>
          <cell r="I1336" t="str">
            <v>ZWPX</v>
          </cell>
          <cell r="J1336" t="str">
            <v/>
          </cell>
          <cell r="K1336" t="str">
            <v/>
          </cell>
          <cell r="L1336" t="str">
            <v>PIP</v>
          </cell>
          <cell r="M1336" t="str">
            <v>Piping</v>
          </cell>
          <cell r="N1336" t="str">
            <v>LAY</v>
          </cell>
          <cell r="O1336" t="str">
            <v>Layout Drawing</v>
          </cell>
          <cell r="P1336" t="str">
            <v>0</v>
          </cell>
          <cell r="Q1336" t="str">
            <v>Submitted</v>
          </cell>
          <cell r="R1336" t="str">
            <v>IFR</v>
          </cell>
          <cell r="S1336" t="str">
            <v>Issued for Review</v>
          </cell>
          <cell r="T1336" t="str">
            <v/>
          </cell>
          <cell r="U1336" t="str">
            <v>16-May-2026 14:13:38</v>
          </cell>
          <cell r="V1336" t="str">
            <v>wisuda.c@jutal.com</v>
          </cell>
          <cell r="W1336" t="str">
            <v>18-May-2026 08:49:54</v>
          </cell>
          <cell r="X1336" t="str">
            <v>Jumpol Sudjitjul</v>
          </cell>
          <cell r="Y1336" t="str">
            <v>25-May-2026</v>
          </cell>
          <cell r="Z1336" t="str">
            <v/>
          </cell>
          <cell r="AA1336" t="str">
            <v>Aphisit Pinkaew</v>
          </cell>
          <cell r="AB1336" t="str">
            <v>27-May-2026</v>
          </cell>
          <cell r="AC1336" t="str">
            <v>02-Jun-2026 22:12:01</v>
          </cell>
          <cell r="AD1336" t="str">
            <v>Pornlert Wanaphattharaphan</v>
          </cell>
          <cell r="AE1336" t="str">
            <v>28-May-2026</v>
          </cell>
          <cell r="AF1336" t="str">
            <v>05-Jun-2026 22:58:02</v>
          </cell>
          <cell r="AG1336" t="str">
            <v>AWC</v>
          </cell>
          <cell r="AH1336" t="str">
            <v>Approved with Comment</v>
          </cell>
          <cell r="AI1336" t="str">
            <v>Jumpol Sudjitjul</v>
          </cell>
          <cell r="AJ1336" t="str">
            <v>29-May-2026</v>
          </cell>
          <cell r="AK1336" t="str">
            <v>07-Jun-2026 17:43:41</v>
          </cell>
          <cell r="AL1336" t="str">
            <v>07-Jun-2026 12:24:07</v>
          </cell>
          <cell r="AM1336" t="str">
            <v>0</v>
          </cell>
          <cell r="AP1336" t="str">
            <v>Approver</v>
          </cell>
          <cell r="AQ1336" t="str">
            <v>Locate</v>
          </cell>
        </row>
        <row r="1337">
          <cell r="B1337" t="str">
            <v>MM-ZTK-1F-ZWPX-PIP-LAY-0102</v>
          </cell>
          <cell r="C1337" t="str">
            <v>EQUIPMENT LAYOUT FOR WELL CLEANUP UNIT</v>
          </cell>
          <cell r="D1337" t="str">
            <v/>
          </cell>
          <cell r="E1337" t="str">
            <v>A1</v>
          </cell>
          <cell r="F1337" t="str">
            <v>Project Document</v>
          </cell>
          <cell r="G1337" t="str">
            <v>Engineering Document</v>
          </cell>
          <cell r="H1337" t="str">
            <v>Part C - Engineering Dwg</v>
          </cell>
          <cell r="I1337" t="str">
            <v>ZWPX</v>
          </cell>
          <cell r="J1337" t="str">
            <v/>
          </cell>
          <cell r="K1337" t="str">
            <v/>
          </cell>
          <cell r="L1337" t="str">
            <v>PIP</v>
          </cell>
          <cell r="M1337" t="str">
            <v>Piping</v>
          </cell>
          <cell r="N1337" t="str">
            <v>LAY</v>
          </cell>
          <cell r="O1337" t="str">
            <v>Layout Drawing</v>
          </cell>
          <cell r="P1337" t="str">
            <v>0</v>
          </cell>
          <cell r="Q1337" t="str">
            <v>Submitted</v>
          </cell>
          <cell r="R1337" t="str">
            <v>IFR</v>
          </cell>
          <cell r="S1337" t="str">
            <v>Issued for Review</v>
          </cell>
          <cell r="T1337" t="str">
            <v/>
          </cell>
          <cell r="U1337" t="str">
            <v>16-May-2026 14:14:02</v>
          </cell>
          <cell r="V1337" t="str">
            <v>wisuda.c@jutal.com</v>
          </cell>
          <cell r="W1337" t="str">
            <v>18-May-2026 08:49:32</v>
          </cell>
          <cell r="X1337" t="str">
            <v>Jumpol Sudjitjul</v>
          </cell>
          <cell r="Y1337" t="str">
            <v>25-May-2026</v>
          </cell>
          <cell r="Z1337" t="str">
            <v/>
          </cell>
          <cell r="AA1337" t="str">
            <v>Aphisit Pinkaew</v>
          </cell>
          <cell r="AB1337" t="str">
            <v>27-May-2026</v>
          </cell>
          <cell r="AC1337" t="str">
            <v>02-Jun-2026 22:13:50</v>
          </cell>
          <cell r="AD1337" t="str">
            <v>Pornlert Wanaphattharaphan</v>
          </cell>
          <cell r="AE1337" t="str">
            <v>28-May-2026</v>
          </cell>
          <cell r="AF1337" t="str">
            <v>05-Jun-2026 23:00:24</v>
          </cell>
          <cell r="AG1337" t="str">
            <v>AWC</v>
          </cell>
          <cell r="AH1337" t="str">
            <v>Approved with Comment</v>
          </cell>
          <cell r="AI1337" t="str">
            <v>Jumpol Sudjitjul</v>
          </cell>
          <cell r="AJ1337" t="str">
            <v>29-May-2026</v>
          </cell>
          <cell r="AK1337" t="str">
            <v>07-Jun-2026 17:44:03</v>
          </cell>
          <cell r="AL1337" t="str">
            <v>07-Jun-2026 18:57:45</v>
          </cell>
          <cell r="AM1337" t="str">
            <v>0</v>
          </cell>
          <cell r="AP1337" t="str">
            <v>Approver</v>
          </cell>
          <cell r="AQ1337" t="str">
            <v>Locate</v>
          </cell>
        </row>
        <row r="1338">
          <cell r="B1338" t="str">
            <v>MM-ZTK-1F-ZWPX-PIP-LAY-0103-001</v>
          </cell>
          <cell r="C1338" t="str">
            <v>EQUIPMENT LAYOUT FOR HYDRAULIC WORKOVER UNIT</v>
          </cell>
          <cell r="D1338" t="str">
            <v/>
          </cell>
          <cell r="E1338" t="str">
            <v>A1</v>
          </cell>
          <cell r="F1338" t="str">
            <v>Project Document</v>
          </cell>
          <cell r="G1338" t="str">
            <v>Engineering Document</v>
          </cell>
          <cell r="H1338" t="str">
            <v>Part C - Engineering Dwg</v>
          </cell>
          <cell r="I1338" t="str">
            <v>ZWPX</v>
          </cell>
          <cell r="J1338" t="str">
            <v/>
          </cell>
          <cell r="K1338" t="str">
            <v/>
          </cell>
          <cell r="L1338" t="str">
            <v>PIP</v>
          </cell>
          <cell r="M1338" t="str">
            <v>Piping</v>
          </cell>
          <cell r="N1338" t="str">
            <v>LAY</v>
          </cell>
          <cell r="O1338" t="str">
            <v>Layout Drawing</v>
          </cell>
          <cell r="P1338" t="str">
            <v>0</v>
          </cell>
          <cell r="Q1338" t="str">
            <v>Submitted</v>
          </cell>
          <cell r="R1338" t="str">
            <v>IFR</v>
          </cell>
          <cell r="S1338" t="str">
            <v>Issued for Review</v>
          </cell>
          <cell r="T1338" t="str">
            <v/>
          </cell>
          <cell r="U1338" t="str">
            <v>16-May-2026 07:21:55</v>
          </cell>
          <cell r="V1338" t="str">
            <v>wisuda.c@jutal.com</v>
          </cell>
          <cell r="W1338" t="str">
            <v>18-May-2026 08:39:51</v>
          </cell>
          <cell r="X1338" t="str">
            <v>Jumpol Sudjitjul</v>
          </cell>
          <cell r="Y1338" t="str">
            <v>25-May-2026</v>
          </cell>
          <cell r="Z1338" t="str">
            <v/>
          </cell>
          <cell r="AA1338" t="str">
            <v>Aphisit Pinkaew</v>
          </cell>
          <cell r="AB1338" t="str">
            <v>27-May-2026</v>
          </cell>
          <cell r="AC1338" t="str">
            <v>02-Jun-2026 22:15:22</v>
          </cell>
          <cell r="AD1338" t="str">
            <v>Pornlert Wanaphattharaphan</v>
          </cell>
          <cell r="AE1338" t="str">
            <v>28-May-2026</v>
          </cell>
          <cell r="AF1338" t="str">
            <v>05-Jun-2026 23:01:50</v>
          </cell>
          <cell r="AG1338" t="str">
            <v>AWC</v>
          </cell>
          <cell r="AH1338" t="str">
            <v>Approved with Comment</v>
          </cell>
          <cell r="AI1338" t="str">
            <v>Jumpol Sudjitjul</v>
          </cell>
          <cell r="AJ1338" t="str">
            <v>29-May-2026</v>
          </cell>
          <cell r="AK1338" t="str">
            <v>07-Jun-2026 17:44:29</v>
          </cell>
          <cell r="AL1338" t="str">
            <v>07-Jun-2026 19:02:57</v>
          </cell>
          <cell r="AM1338" t="str">
            <v>0</v>
          </cell>
          <cell r="AP1338" t="str">
            <v>Approver</v>
          </cell>
          <cell r="AQ1338" t="str">
            <v>Locate</v>
          </cell>
        </row>
        <row r="1339">
          <cell r="B1339" t="str">
            <v>MM-ZTK-1F-ZWPX-PIP-LAY-0103-002</v>
          </cell>
          <cell r="C1339" t="str">
            <v>EQUIPMENT LAYOUT FOR HYDRAULIC WORKOVER UNIT</v>
          </cell>
          <cell r="D1339" t="str">
            <v/>
          </cell>
          <cell r="E1339" t="str">
            <v>A1</v>
          </cell>
          <cell r="F1339" t="str">
            <v>Project Document</v>
          </cell>
          <cell r="G1339" t="str">
            <v>Engineering Document</v>
          </cell>
          <cell r="H1339" t="str">
            <v>Part C - Engineering Dwg</v>
          </cell>
          <cell r="I1339" t="str">
            <v>ZWPX</v>
          </cell>
          <cell r="J1339" t="str">
            <v/>
          </cell>
          <cell r="K1339" t="str">
            <v/>
          </cell>
          <cell r="L1339" t="str">
            <v>PIP</v>
          </cell>
          <cell r="M1339" t="str">
            <v>Piping</v>
          </cell>
          <cell r="N1339" t="str">
            <v>LAY</v>
          </cell>
          <cell r="O1339" t="str">
            <v>Layout Drawing</v>
          </cell>
          <cell r="P1339" t="str">
            <v>0</v>
          </cell>
          <cell r="Q1339" t="str">
            <v>Submitted</v>
          </cell>
          <cell r="R1339" t="str">
            <v>IFR</v>
          </cell>
          <cell r="S1339" t="str">
            <v>Issued for Review</v>
          </cell>
          <cell r="T1339" t="str">
            <v/>
          </cell>
          <cell r="U1339" t="str">
            <v>16-May-2026 07:22:20</v>
          </cell>
          <cell r="V1339" t="str">
            <v>wisuda.c@jutal.com</v>
          </cell>
          <cell r="W1339" t="str">
            <v>18-May-2026 08:39:27</v>
          </cell>
          <cell r="X1339" t="str">
            <v>Jumpol Sudjitjul</v>
          </cell>
          <cell r="Y1339" t="str">
            <v>25-May-2026</v>
          </cell>
          <cell r="Z1339" t="str">
            <v/>
          </cell>
          <cell r="AA1339" t="str">
            <v>Aphisit Pinkaew</v>
          </cell>
          <cell r="AB1339" t="str">
            <v>27-May-2026</v>
          </cell>
          <cell r="AC1339" t="str">
            <v>02-Jun-2026 22:17:09</v>
          </cell>
          <cell r="AD1339" t="str">
            <v>Pornlert Wanaphattharaphan</v>
          </cell>
          <cell r="AE1339" t="str">
            <v>28-May-2026</v>
          </cell>
          <cell r="AF1339" t="str">
            <v>05-Jun-2026 23:02:58</v>
          </cell>
          <cell r="AG1339" t="str">
            <v>AWC</v>
          </cell>
          <cell r="AH1339" t="str">
            <v>Approved with Comment</v>
          </cell>
          <cell r="AI1339" t="str">
            <v>Jumpol Sudjitjul</v>
          </cell>
          <cell r="AJ1339" t="str">
            <v>29-May-2026</v>
          </cell>
          <cell r="AK1339" t="str">
            <v>07-Jun-2026 17:44:54</v>
          </cell>
          <cell r="AL1339" t="str">
            <v>07-Jun-2026 19:04:10</v>
          </cell>
          <cell r="AM1339" t="str">
            <v>0</v>
          </cell>
          <cell r="AP1339" t="str">
            <v>Approver</v>
          </cell>
          <cell r="AQ1339" t="str">
            <v>Locate</v>
          </cell>
        </row>
        <row r="1340">
          <cell r="B1340" t="str">
            <v>MM-ZTK-1F-ZWPX-PIP-LAY-0103-003</v>
          </cell>
          <cell r="C1340" t="str">
            <v>EQUIPMENT LAYOUT FOR HYDRAULIC WORKOVER UNIT</v>
          </cell>
          <cell r="D1340" t="str">
            <v/>
          </cell>
          <cell r="E1340" t="str">
            <v>A1</v>
          </cell>
          <cell r="F1340" t="str">
            <v>Project Document</v>
          </cell>
          <cell r="G1340" t="str">
            <v>Engineering Document</v>
          </cell>
          <cell r="H1340" t="str">
            <v>Part C - Engineering Dwg</v>
          </cell>
          <cell r="I1340" t="str">
            <v>ZWPX</v>
          </cell>
          <cell r="J1340" t="str">
            <v/>
          </cell>
          <cell r="K1340" t="str">
            <v/>
          </cell>
          <cell r="L1340" t="str">
            <v>PIP</v>
          </cell>
          <cell r="M1340" t="str">
            <v>Piping</v>
          </cell>
          <cell r="N1340" t="str">
            <v>LAY</v>
          </cell>
          <cell r="O1340" t="str">
            <v>Layout Drawing</v>
          </cell>
          <cell r="P1340" t="str">
            <v>0</v>
          </cell>
          <cell r="Q1340" t="str">
            <v>Submitted</v>
          </cell>
          <cell r="R1340" t="str">
            <v>IFR</v>
          </cell>
          <cell r="S1340" t="str">
            <v>Issued for Review</v>
          </cell>
          <cell r="T1340" t="str">
            <v/>
          </cell>
          <cell r="U1340" t="str">
            <v>15-May-2026 18:51:28</v>
          </cell>
          <cell r="V1340" t="str">
            <v>wisuda.c@jutal.com</v>
          </cell>
          <cell r="W1340" t="str">
            <v>18-May-2026 08:38:55</v>
          </cell>
          <cell r="X1340" t="str">
            <v>Jumpol Sudjitjul</v>
          </cell>
          <cell r="Y1340" t="str">
            <v>25-May-2026</v>
          </cell>
          <cell r="Z1340" t="str">
            <v/>
          </cell>
          <cell r="AA1340" t="str">
            <v>Aphisit Pinkaew</v>
          </cell>
          <cell r="AB1340" t="str">
            <v>27-May-2026</v>
          </cell>
          <cell r="AC1340" t="str">
            <v>02-Jun-2026 22:18:49</v>
          </cell>
          <cell r="AD1340" t="str">
            <v>Pornlert Wanaphattharaphan</v>
          </cell>
          <cell r="AE1340" t="str">
            <v>28-May-2026</v>
          </cell>
          <cell r="AF1340" t="str">
            <v>05-Jun-2026 23:03:51</v>
          </cell>
          <cell r="AG1340" t="str">
            <v>AWC</v>
          </cell>
          <cell r="AH1340" t="str">
            <v>Approved with Comment</v>
          </cell>
          <cell r="AI1340" t="str">
            <v>Jumpol Sudjitjul</v>
          </cell>
          <cell r="AJ1340" t="str">
            <v>29-May-2026</v>
          </cell>
          <cell r="AK1340" t="str">
            <v>07-Jun-2026 17:45:16</v>
          </cell>
          <cell r="AL1340" t="str">
            <v>07-Jun-2026 18:43:23</v>
          </cell>
          <cell r="AM1340" t="str">
            <v>0</v>
          </cell>
          <cell r="AP1340" t="str">
            <v>Approver</v>
          </cell>
          <cell r="AQ1340" t="str">
            <v>Locate</v>
          </cell>
        </row>
        <row r="1341">
          <cell r="B1341" t="str">
            <v>MM-ZTK-1F-ZWPX-PIP-LAY-0104</v>
          </cell>
          <cell r="C1341" t="str">
            <v>EQUIPMENT LAYOUT FOR WELL UNLOADING UNIT</v>
          </cell>
          <cell r="D1341" t="str">
            <v/>
          </cell>
          <cell r="E1341" t="str">
            <v>A1</v>
          </cell>
          <cell r="F1341" t="str">
            <v>Project Document</v>
          </cell>
          <cell r="G1341" t="str">
            <v>Engineering Document</v>
          </cell>
          <cell r="H1341" t="str">
            <v>Part C - Engineering Dwg</v>
          </cell>
          <cell r="I1341" t="str">
            <v>ZWPX</v>
          </cell>
          <cell r="J1341" t="str">
            <v/>
          </cell>
          <cell r="K1341" t="str">
            <v/>
          </cell>
          <cell r="L1341" t="str">
            <v>PIP</v>
          </cell>
          <cell r="M1341" t="str">
            <v>Piping</v>
          </cell>
          <cell r="N1341" t="str">
            <v>LAY</v>
          </cell>
          <cell r="O1341" t="str">
            <v>Layout Drawing</v>
          </cell>
          <cell r="P1341" t="str">
            <v>0</v>
          </cell>
          <cell r="Q1341" t="str">
            <v>Submitted</v>
          </cell>
          <cell r="R1341" t="str">
            <v>IFR</v>
          </cell>
          <cell r="S1341" t="str">
            <v>Issued for Review</v>
          </cell>
          <cell r="T1341" t="str">
            <v/>
          </cell>
          <cell r="U1341" t="str">
            <v>15-May-2026 18:51:53</v>
          </cell>
          <cell r="V1341" t="str">
            <v>wisuda.c@jutal.com</v>
          </cell>
          <cell r="W1341" t="str">
            <v>18-May-2026 08:37:54</v>
          </cell>
          <cell r="X1341" t="str">
            <v>Jumpol Sudjitjul</v>
          </cell>
          <cell r="Y1341" t="str">
            <v>25-May-2026</v>
          </cell>
          <cell r="Z1341" t="str">
            <v/>
          </cell>
          <cell r="AA1341" t="str">
            <v>Aphisit Pinkaew</v>
          </cell>
          <cell r="AB1341" t="str">
            <v>27-May-2026</v>
          </cell>
          <cell r="AC1341" t="str">
            <v>02-Jun-2026 22:20:38</v>
          </cell>
          <cell r="AD1341" t="str">
            <v>Pornlert Wanaphattharaphan</v>
          </cell>
          <cell r="AE1341" t="str">
            <v>28-May-2026</v>
          </cell>
          <cell r="AF1341" t="str">
            <v>05-Jun-2026 23:04:43</v>
          </cell>
          <cell r="AG1341" t="str">
            <v>AWC</v>
          </cell>
          <cell r="AH1341" t="str">
            <v>Approved with Comment</v>
          </cell>
          <cell r="AI1341" t="str">
            <v>Jumpol Sudjitjul</v>
          </cell>
          <cell r="AJ1341" t="str">
            <v>29-May-2026</v>
          </cell>
          <cell r="AK1341" t="str">
            <v>07-Jun-2026 17:45:39</v>
          </cell>
          <cell r="AL1341" t="str">
            <v>07-Jun-2026 18:44:39</v>
          </cell>
          <cell r="AM1341" t="str">
            <v>0</v>
          </cell>
          <cell r="AP1341" t="str">
            <v>Approver</v>
          </cell>
          <cell r="AQ1341" t="str">
            <v>Locate</v>
          </cell>
        </row>
        <row r="1342">
          <cell r="B1342" t="str">
            <v>MM-ZTK-1F-ZWPX-PRO-ESD-0002</v>
          </cell>
          <cell r="C1342" t="str">
            <v>ESD LOGIC DIAGRAM</v>
          </cell>
          <cell r="D1342" t="str">
            <v/>
          </cell>
          <cell r="E1342" t="str">
            <v>A1</v>
          </cell>
          <cell r="F1342" t="str">
            <v>Project Document</v>
          </cell>
          <cell r="G1342" t="str">
            <v>Engineering Document</v>
          </cell>
          <cell r="H1342" t="str">
            <v>Part C - Engineering Dwg</v>
          </cell>
          <cell r="I1342" t="str">
            <v>ZWPX</v>
          </cell>
          <cell r="J1342" t="str">
            <v/>
          </cell>
          <cell r="K1342" t="str">
            <v/>
          </cell>
          <cell r="L1342" t="str">
            <v>PRO</v>
          </cell>
          <cell r="M1342" t="str">
            <v>Process</v>
          </cell>
          <cell r="N1342" t="str">
            <v>ESD</v>
          </cell>
          <cell r="O1342" t="str">
            <v>Emergency Logic Diagram</v>
          </cell>
          <cell r="P1342" t="str">
            <v>0</v>
          </cell>
          <cell r="Q1342" t="str">
            <v>Submitted</v>
          </cell>
          <cell r="R1342" t="str">
            <v>IFR</v>
          </cell>
          <cell r="S1342" t="str">
            <v>Issued for Review</v>
          </cell>
          <cell r="T1342" t="str">
            <v/>
          </cell>
          <cell r="U1342" t="str">
            <v>09-Jun-2026 17:23:45</v>
          </cell>
          <cell r="V1342" t="str">
            <v>wisuda.c@jutal.com</v>
          </cell>
          <cell r="W1342" t="str">
            <v>10-Jun-2026 08:38:04</v>
          </cell>
          <cell r="X1342" t="str">
            <v>Jumpol Sudjitjul</v>
          </cell>
          <cell r="Y1342" t="str">
            <v>17-Jun-2026</v>
          </cell>
          <cell r="Z1342" t="str">
            <v/>
          </cell>
          <cell r="AA1342" t="str">
            <v>Chananun Rojanarungruengporn</v>
          </cell>
          <cell r="AB1342" t="str">
            <v>19-Jun-2026</v>
          </cell>
          <cell r="AC1342" t="str">
            <v>22-Jun-2026 09:31:16</v>
          </cell>
          <cell r="AD1342" t="str">
            <v>Pornlert Wanaphattharaphan</v>
          </cell>
          <cell r="AE1342" t="str">
            <v>22-Jun-2026</v>
          </cell>
          <cell r="AF1342" t="str">
            <v>24-Jun-2026 22:22:25</v>
          </cell>
          <cell r="AG1342" t="str">
            <v>AWC</v>
          </cell>
          <cell r="AH1342" t="str">
            <v>Approved with Comment</v>
          </cell>
          <cell r="AI1342" t="str">
            <v>Jumpol Sudjitjul</v>
          </cell>
          <cell r="AJ1342" t="str">
            <v>23-Jun-2026</v>
          </cell>
          <cell r="AK1342" t="str">
            <v>25-Jun-2026 13:58:22</v>
          </cell>
          <cell r="AL1342" t="str">
            <v>25-Jun-2026 08:13:37</v>
          </cell>
          <cell r="AM1342" t="str">
            <v>0</v>
          </cell>
          <cell r="AP1342" t="str">
            <v>Approver</v>
          </cell>
          <cell r="AQ1342" t="str">
            <v>Locate</v>
          </cell>
        </row>
        <row r="1343">
          <cell r="B1343" t="str">
            <v>MM-ZTK-1F-ZWPX-PRO-HMB-0001</v>
          </cell>
          <cell r="C1343" t="str">
            <v>HEAT AND MATERIAL BALANCE</v>
          </cell>
          <cell r="D1343" t="str">
            <v/>
          </cell>
          <cell r="E1343" t="str">
            <v>A1</v>
          </cell>
          <cell r="F1343" t="str">
            <v>Project Document</v>
          </cell>
          <cell r="G1343" t="str">
            <v>Engineering Document</v>
          </cell>
          <cell r="H1343" t="str">
            <v>Part C - Engineering Dwg</v>
          </cell>
          <cell r="I1343" t="str">
            <v>ZWPX</v>
          </cell>
          <cell r="J1343" t="str">
            <v/>
          </cell>
          <cell r="K1343" t="str">
            <v/>
          </cell>
          <cell r="L1343" t="str">
            <v>PRO</v>
          </cell>
          <cell r="M1343" t="str">
            <v>Process</v>
          </cell>
          <cell r="N1343" t="str">
            <v>HMB</v>
          </cell>
          <cell r="O1343" t="str">
            <v>Heat And Material Balance</v>
          </cell>
          <cell r="P1343" t="str">
            <v>0</v>
          </cell>
          <cell r="Q1343" t="str">
            <v>Submitted</v>
          </cell>
          <cell r="R1343" t="str">
            <v>IFR</v>
          </cell>
          <cell r="S1343" t="str">
            <v>Issued for Review</v>
          </cell>
          <cell r="T1343" t="str">
            <v/>
          </cell>
          <cell r="U1343" t="str">
            <v>02-Apr-2026 21:36:19</v>
          </cell>
          <cell r="V1343" t="str">
            <v>zm169dc@jutal.com</v>
          </cell>
          <cell r="W1343" t="str">
            <v>03-Apr-2026 07:01:27</v>
          </cell>
          <cell r="X1343" t="str">
            <v>Jumpol Sudjitjul</v>
          </cell>
          <cell r="Y1343" t="str">
            <v>16-Apr-2026</v>
          </cell>
          <cell r="Z1343" t="str">
            <v/>
          </cell>
          <cell r="AA1343" t="str">
            <v>Chananun Rojanarungruengporn</v>
          </cell>
          <cell r="AB1343" t="str">
            <v>20-Apr-2026</v>
          </cell>
          <cell r="AC1343" t="str">
            <v>09-Apr-2026 13:17:50</v>
          </cell>
          <cell r="AD1343" t="str">
            <v>Pornlert Wanaphattharaphan</v>
          </cell>
          <cell r="AE1343" t="str">
            <v>21-Apr-2026</v>
          </cell>
          <cell r="AF1343" t="str">
            <v>20-Apr-2026 01:25:38</v>
          </cell>
          <cell r="AG1343" t="str">
            <v>AWC</v>
          </cell>
          <cell r="AH1343" t="str">
            <v>Approved with Comment</v>
          </cell>
          <cell r="AI1343" t="str">
            <v>Jumpol Sudjitjul</v>
          </cell>
          <cell r="AJ1343" t="str">
            <v>22-Apr-2026</v>
          </cell>
          <cell r="AK1343" t="str">
            <v>20-Apr-2026 08:12:27</v>
          </cell>
          <cell r="AL1343" t="str">
            <v>20-Apr-2026 08:34:00</v>
          </cell>
          <cell r="AM1343" t="str">
            <v>0</v>
          </cell>
          <cell r="AP1343" t="str">
            <v>Approver</v>
          </cell>
          <cell r="AQ1343" t="str">
            <v>Locate</v>
          </cell>
        </row>
        <row r="1344">
          <cell r="B1344" t="str">
            <v>MM-ZTK-1F-ZWPX-PRO-LIS-0001</v>
          </cell>
          <cell r="C1344" t="str">
            <v>PROCESS LINE LIST</v>
          </cell>
          <cell r="D1344" t="str">
            <v/>
          </cell>
          <cell r="E1344" t="str">
            <v>A1</v>
          </cell>
          <cell r="F1344" t="str">
            <v>Project Document</v>
          </cell>
          <cell r="G1344" t="str">
            <v>Engineering Document</v>
          </cell>
          <cell r="H1344" t="str">
            <v>Part C - Engineering Dwg</v>
          </cell>
          <cell r="I1344" t="str">
            <v>ZWPX</v>
          </cell>
          <cell r="J1344" t="str">
            <v/>
          </cell>
          <cell r="K1344" t="str">
            <v/>
          </cell>
          <cell r="L1344" t="str">
            <v>PRO</v>
          </cell>
          <cell r="M1344" t="str">
            <v>Process</v>
          </cell>
          <cell r="N1344" t="str">
            <v>LIS</v>
          </cell>
          <cell r="O1344" t="str">
            <v>List, Index, Schedule, Listing</v>
          </cell>
          <cell r="P1344" t="str">
            <v>0</v>
          </cell>
          <cell r="Q1344" t="str">
            <v>Submitted</v>
          </cell>
          <cell r="R1344" t="str">
            <v>IFR</v>
          </cell>
          <cell r="S1344" t="str">
            <v>Issued for Review</v>
          </cell>
          <cell r="T1344" t="str">
            <v/>
          </cell>
          <cell r="U1344" t="str">
            <v>05-May-2026 11:07:01</v>
          </cell>
          <cell r="V1344" t="str">
            <v>wisuda.c@jutal.com</v>
          </cell>
          <cell r="W1344" t="str">
            <v>05-May-2026 11:30:00</v>
          </cell>
          <cell r="X1344" t="str">
            <v>Jumpol Sudjitjul</v>
          </cell>
          <cell r="Y1344" t="str">
            <v>12-May-2026</v>
          </cell>
          <cell r="Z1344" t="str">
            <v/>
          </cell>
          <cell r="AA1344" t="str">
            <v>Chananun Rojanarungruengporn</v>
          </cell>
          <cell r="AB1344" t="str">
            <v>14-May-2026</v>
          </cell>
          <cell r="AC1344" t="str">
            <v>13-May-2026 13:44:46</v>
          </cell>
          <cell r="AD1344" t="str">
            <v>Pornlert Wanaphattharaphan</v>
          </cell>
          <cell r="AE1344" t="str">
            <v>15-May-2026</v>
          </cell>
          <cell r="AF1344" t="str">
            <v>22-May-2026 01:31:48</v>
          </cell>
          <cell r="AG1344" t="str">
            <v>AWC-C</v>
          </cell>
          <cell r="AH1344" t="str">
            <v>Approved with Comment (Proceed to Rev.C)</v>
          </cell>
          <cell r="AI1344" t="str">
            <v>Jumpol Sudjitjul</v>
          </cell>
          <cell r="AJ1344" t="str">
            <v>18-May-2026</v>
          </cell>
          <cell r="AK1344" t="str">
            <v>22-May-2026 10:09:58</v>
          </cell>
          <cell r="AL1344" t="str">
            <v>22-May-2026 05:45:09</v>
          </cell>
          <cell r="AM1344" t="str">
            <v>0</v>
          </cell>
          <cell r="AP1344" t="str">
            <v>Approver</v>
          </cell>
          <cell r="AQ1344" t="str">
            <v>Locate</v>
          </cell>
        </row>
        <row r="1345">
          <cell r="B1345" t="str">
            <v>MM-ZTK-1F-ZWPX-PRO-PFD-0001</v>
          </cell>
          <cell r="C1345" t="str">
            <v>PROCESS FLOW DIAGRAM HYDROCARBON PRODUCTION SYSTEM</v>
          </cell>
          <cell r="D1345" t="str">
            <v/>
          </cell>
          <cell r="E1345" t="str">
            <v>A1</v>
          </cell>
          <cell r="F1345" t="str">
            <v>Project Document</v>
          </cell>
          <cell r="G1345" t="str">
            <v>Engineering Document</v>
          </cell>
          <cell r="H1345" t="str">
            <v>Part C - Engineering Dwg</v>
          </cell>
          <cell r="I1345" t="str">
            <v>ZWPX</v>
          </cell>
          <cell r="J1345" t="str">
            <v/>
          </cell>
          <cell r="K1345" t="str">
            <v/>
          </cell>
          <cell r="L1345" t="str">
            <v>PRO</v>
          </cell>
          <cell r="M1345" t="str">
            <v>Process</v>
          </cell>
          <cell r="N1345" t="str">
            <v>PFD</v>
          </cell>
          <cell r="O1345" t="str">
            <v>Process Flow Diagram</v>
          </cell>
          <cell r="P1345" t="str">
            <v>0</v>
          </cell>
          <cell r="Q1345" t="str">
            <v>Submitted</v>
          </cell>
          <cell r="R1345" t="str">
            <v>IFR</v>
          </cell>
          <cell r="S1345" t="str">
            <v>Issued for Review</v>
          </cell>
          <cell r="T1345" t="str">
            <v/>
          </cell>
          <cell r="U1345" t="str">
            <v>02-Apr-2026 21:36:41</v>
          </cell>
          <cell r="V1345" t="str">
            <v>zm169dc@jutal.com</v>
          </cell>
          <cell r="W1345" t="str">
            <v>03-Apr-2026 06:47:36</v>
          </cell>
          <cell r="X1345" t="str">
            <v>Jumpol Sudjitjul</v>
          </cell>
          <cell r="Y1345" t="str">
            <v>16-Apr-2026</v>
          </cell>
          <cell r="Z1345" t="str">
            <v/>
          </cell>
          <cell r="AA1345" t="str">
            <v>Chananun Rojanarungruengporn</v>
          </cell>
          <cell r="AB1345" t="str">
            <v>20-Apr-2026</v>
          </cell>
          <cell r="AC1345" t="str">
            <v>16-Apr-2026 09:10:52</v>
          </cell>
          <cell r="AD1345" t="str">
            <v>Pornlert Wanaphattharaphan</v>
          </cell>
          <cell r="AE1345" t="str">
            <v>21-Apr-2026</v>
          </cell>
          <cell r="AF1345" t="str">
            <v>24-Apr-2026 00:04:37</v>
          </cell>
          <cell r="AG1345" t="str">
            <v>AWC</v>
          </cell>
          <cell r="AH1345" t="str">
            <v>Approved with Comment</v>
          </cell>
          <cell r="AI1345" t="str">
            <v>Jumpol Sudjitjul</v>
          </cell>
          <cell r="AJ1345" t="str">
            <v>22-Apr-2026</v>
          </cell>
          <cell r="AK1345" t="str">
            <v>24-Apr-2026 14:26:55</v>
          </cell>
          <cell r="AL1345" t="str">
            <v>24-Apr-2026 14:48:48</v>
          </cell>
          <cell r="AM1345" t="str">
            <v>0</v>
          </cell>
          <cell r="AP1345" t="str">
            <v>Approver</v>
          </cell>
          <cell r="AQ1345" t="str">
            <v>Locate</v>
          </cell>
        </row>
        <row r="1346">
          <cell r="B1346" t="str">
            <v>MM-ZTK-1F-ZWPX-PRO-PID-0001</v>
          </cell>
          <cell r="C1346" t="str">
            <v>P&amp;ID PROCESS DRAWING INDEX</v>
          </cell>
          <cell r="D1346" t="str">
            <v/>
          </cell>
          <cell r="E1346" t="str">
            <v>A1</v>
          </cell>
          <cell r="F1346" t="str">
            <v>Project Document</v>
          </cell>
          <cell r="G1346" t="str">
            <v>Engineering Document</v>
          </cell>
          <cell r="H1346" t="str">
            <v>Part C - Engineering Dwg</v>
          </cell>
          <cell r="I1346" t="str">
            <v>ZWPX</v>
          </cell>
          <cell r="J1346" t="str">
            <v/>
          </cell>
          <cell r="K1346" t="str">
            <v/>
          </cell>
          <cell r="L1346" t="str">
            <v>PRO</v>
          </cell>
          <cell r="M1346" t="str">
            <v>Process</v>
          </cell>
          <cell r="N1346" t="str">
            <v>PID</v>
          </cell>
          <cell r="O1346" t="str">
            <v>Piping and Instrumentation Diagram</v>
          </cell>
          <cell r="P1346" t="str">
            <v>0</v>
          </cell>
          <cell r="Q1346" t="str">
            <v>Submitted</v>
          </cell>
          <cell r="R1346" t="str">
            <v>IFR</v>
          </cell>
          <cell r="S1346" t="str">
            <v>Issued for Review</v>
          </cell>
          <cell r="T1346" t="str">
            <v/>
          </cell>
          <cell r="U1346" t="str">
            <v>21-Apr-2026 16:37:20</v>
          </cell>
          <cell r="V1346" t="str">
            <v>wisuda.c@jutal.com</v>
          </cell>
          <cell r="W1346" t="str">
            <v>22-Apr-2026 12:43:21</v>
          </cell>
          <cell r="X1346" t="str">
            <v>Jumpol Sudjitjul</v>
          </cell>
          <cell r="Y1346" t="str">
            <v>29-Apr-2026</v>
          </cell>
          <cell r="Z1346" t="str">
            <v/>
          </cell>
          <cell r="AA1346" t="str">
            <v>Chananun Rojanarungruengporn</v>
          </cell>
          <cell r="AB1346" t="str">
            <v>05-May-2026</v>
          </cell>
          <cell r="AC1346" t="str">
            <v>05-May-2026 17:09:52</v>
          </cell>
          <cell r="AD1346" t="str">
            <v>Pornlert Wanaphattharaphan</v>
          </cell>
          <cell r="AE1346" t="str">
            <v>06-May-2026</v>
          </cell>
          <cell r="AF1346" t="str">
            <v>07-May-2026 18:26:11</v>
          </cell>
          <cell r="AG1346" t="str">
            <v>AWC-C</v>
          </cell>
          <cell r="AH1346" t="str">
            <v>Approved with Comment (Proceed to Rev.C)</v>
          </cell>
          <cell r="AI1346" t="str">
            <v>Jumpol Sudjitjul</v>
          </cell>
          <cell r="AJ1346" t="str">
            <v>07-May-2026</v>
          </cell>
          <cell r="AK1346" t="str">
            <v>08-May-2026 08:26:23</v>
          </cell>
          <cell r="AL1346" t="str">
            <v>08-May-2026 08:40:32</v>
          </cell>
          <cell r="AM1346" t="str">
            <v>0</v>
          </cell>
          <cell r="AP1346" t="str">
            <v>Approver</v>
          </cell>
          <cell r="AQ1346" t="str">
            <v>Locate</v>
          </cell>
        </row>
        <row r="1347">
          <cell r="B1347" t="str">
            <v>MM-ZTK-1F-ZWPX-PRO-PID-0002</v>
          </cell>
          <cell r="C1347" t="str">
            <v>P&amp;ID SYMBOLS AND LEGENDS EQUIPMENT SYMBOLS</v>
          </cell>
          <cell r="D1347" t="str">
            <v/>
          </cell>
          <cell r="E1347" t="str">
            <v>A1</v>
          </cell>
          <cell r="F1347" t="str">
            <v>Project Document</v>
          </cell>
          <cell r="G1347" t="str">
            <v>Engineering Document</v>
          </cell>
          <cell r="H1347" t="str">
            <v>Part C - Engineering Dwg</v>
          </cell>
          <cell r="I1347" t="str">
            <v>ZWPX</v>
          </cell>
          <cell r="J1347" t="str">
            <v/>
          </cell>
          <cell r="K1347" t="str">
            <v/>
          </cell>
          <cell r="L1347" t="str">
            <v>PRO</v>
          </cell>
          <cell r="M1347" t="str">
            <v>Process</v>
          </cell>
          <cell r="N1347" t="str">
            <v>PID</v>
          </cell>
          <cell r="O1347" t="str">
            <v>Piping and Instrumentation Diagram</v>
          </cell>
          <cell r="P1347" t="str">
            <v>0</v>
          </cell>
          <cell r="Q1347" t="str">
            <v>Submitted</v>
          </cell>
          <cell r="R1347" t="str">
            <v>IFR</v>
          </cell>
          <cell r="S1347" t="str">
            <v>Issued for Review</v>
          </cell>
          <cell r="T1347" t="str">
            <v/>
          </cell>
          <cell r="U1347" t="str">
            <v>21-Apr-2026 16:37:47</v>
          </cell>
          <cell r="V1347" t="str">
            <v>wisuda.c@jutal.com</v>
          </cell>
          <cell r="W1347" t="str">
            <v>22-Apr-2026 12:43:45</v>
          </cell>
          <cell r="X1347" t="str">
            <v>Jumpol Sudjitjul</v>
          </cell>
          <cell r="Y1347" t="str">
            <v>29-Apr-2026</v>
          </cell>
          <cell r="Z1347" t="str">
            <v/>
          </cell>
          <cell r="AA1347" t="str">
            <v>Chananun Rojanarungruengporn</v>
          </cell>
          <cell r="AB1347" t="str">
            <v>05-May-2026</v>
          </cell>
          <cell r="AC1347" t="str">
            <v>04-May-2026 15:10:41</v>
          </cell>
          <cell r="AD1347" t="str">
            <v>Pornlert Wanaphattharaphan</v>
          </cell>
          <cell r="AE1347" t="str">
            <v>06-May-2026</v>
          </cell>
          <cell r="AF1347" t="str">
            <v>07-May-2026 16:16:10</v>
          </cell>
          <cell r="AG1347" t="str">
            <v>APPR-C</v>
          </cell>
          <cell r="AH1347" t="str">
            <v>Approved (Proceed to Rev.C)</v>
          </cell>
          <cell r="AI1347" t="str">
            <v>Jumpol Sudjitjul</v>
          </cell>
          <cell r="AJ1347" t="str">
            <v>07-May-2026</v>
          </cell>
          <cell r="AK1347" t="str">
            <v>07-May-2026 16:17:55</v>
          </cell>
          <cell r="AL1347" t="str">
            <v>07-May-2026 16:49:37</v>
          </cell>
          <cell r="AM1347" t="str">
            <v>0</v>
          </cell>
          <cell r="AP1347" t="str">
            <v>Approver</v>
          </cell>
          <cell r="AQ1347" t="str">
            <v>Locate</v>
          </cell>
        </row>
        <row r="1348">
          <cell r="B1348" t="str">
            <v>MM-ZTK-1F-ZWPX-PRO-PID-0003</v>
          </cell>
          <cell r="C1348" t="str">
            <v>P&amp;ID SYMBOLS AND LEGENDS PIPING SYMBOLS</v>
          </cell>
          <cell r="D1348" t="str">
            <v/>
          </cell>
          <cell r="E1348" t="str">
            <v>A1</v>
          </cell>
          <cell r="F1348" t="str">
            <v>Project Document</v>
          </cell>
          <cell r="G1348" t="str">
            <v>Engineering Document</v>
          </cell>
          <cell r="H1348" t="str">
            <v>Part C - Engineering Dwg</v>
          </cell>
          <cell r="I1348" t="str">
            <v>ZWPX</v>
          </cell>
          <cell r="J1348" t="str">
            <v/>
          </cell>
          <cell r="K1348" t="str">
            <v/>
          </cell>
          <cell r="L1348" t="str">
            <v>PRO</v>
          </cell>
          <cell r="M1348" t="str">
            <v>Process</v>
          </cell>
          <cell r="N1348" t="str">
            <v>PID</v>
          </cell>
          <cell r="O1348" t="str">
            <v>Piping and Instrumentation Diagram</v>
          </cell>
          <cell r="P1348" t="str">
            <v>0</v>
          </cell>
          <cell r="Q1348" t="str">
            <v>Submitted</v>
          </cell>
          <cell r="R1348" t="str">
            <v>IFR</v>
          </cell>
          <cell r="S1348" t="str">
            <v>Issued for Review</v>
          </cell>
          <cell r="T1348" t="str">
            <v/>
          </cell>
          <cell r="U1348" t="str">
            <v>21-Apr-2026 16:38:16</v>
          </cell>
          <cell r="V1348" t="str">
            <v>wisuda.c@jutal.com</v>
          </cell>
          <cell r="W1348" t="str">
            <v>22-Apr-2026 12:43:59</v>
          </cell>
          <cell r="X1348" t="str">
            <v>Jumpol Sudjitjul</v>
          </cell>
          <cell r="Y1348" t="str">
            <v>29-Apr-2026</v>
          </cell>
          <cell r="Z1348" t="str">
            <v/>
          </cell>
          <cell r="AA1348" t="str">
            <v>Chananun Rojanarungruengporn</v>
          </cell>
          <cell r="AB1348" t="str">
            <v>05-May-2026</v>
          </cell>
          <cell r="AC1348" t="str">
            <v>04-May-2026 15:12:20</v>
          </cell>
          <cell r="AD1348" t="str">
            <v>Pornlert Wanaphattharaphan</v>
          </cell>
          <cell r="AE1348" t="str">
            <v>06-May-2026</v>
          </cell>
          <cell r="AF1348" t="str">
            <v>07-May-2026 16:17:14</v>
          </cell>
          <cell r="AG1348" t="str">
            <v>AWC-C</v>
          </cell>
          <cell r="AH1348" t="str">
            <v>Approved with Comment (Proceed to Rev.C)</v>
          </cell>
          <cell r="AI1348" t="str">
            <v>Jumpol Sudjitjul</v>
          </cell>
          <cell r="AJ1348" t="str">
            <v>07-May-2026</v>
          </cell>
          <cell r="AK1348" t="str">
            <v>07-May-2026 16:18:52</v>
          </cell>
          <cell r="AL1348" t="str">
            <v>07-May-2026 16:50:53</v>
          </cell>
          <cell r="AM1348" t="str">
            <v>0</v>
          </cell>
          <cell r="AP1348" t="str">
            <v>Approver</v>
          </cell>
          <cell r="AQ1348" t="str">
            <v>Locate</v>
          </cell>
        </row>
        <row r="1349">
          <cell r="B1349" t="str">
            <v>MM-ZTK-1F-ZWPX-PRO-PID-0004</v>
          </cell>
          <cell r="C1349" t="str">
            <v>P&amp;ID SYMBOLS AND LEGENDS INSTRUMENT SYMBOLS</v>
          </cell>
          <cell r="D1349" t="str">
            <v/>
          </cell>
          <cell r="E1349" t="str">
            <v>A1</v>
          </cell>
          <cell r="F1349" t="str">
            <v>Project Document</v>
          </cell>
          <cell r="G1349" t="str">
            <v>Engineering Document</v>
          </cell>
          <cell r="H1349" t="str">
            <v>Part C - Engineering Dwg</v>
          </cell>
          <cell r="I1349" t="str">
            <v>ZWPX</v>
          </cell>
          <cell r="J1349" t="str">
            <v/>
          </cell>
          <cell r="K1349" t="str">
            <v/>
          </cell>
          <cell r="L1349" t="str">
            <v>PRO</v>
          </cell>
          <cell r="M1349" t="str">
            <v>Process</v>
          </cell>
          <cell r="N1349" t="str">
            <v>PID</v>
          </cell>
          <cell r="O1349" t="str">
            <v>Piping and Instrumentation Diagram</v>
          </cell>
          <cell r="P1349" t="str">
            <v>0</v>
          </cell>
          <cell r="Q1349" t="str">
            <v>Submitted</v>
          </cell>
          <cell r="R1349" t="str">
            <v>IFR</v>
          </cell>
          <cell r="S1349" t="str">
            <v>Issued for Review</v>
          </cell>
          <cell r="T1349" t="str">
            <v/>
          </cell>
          <cell r="U1349" t="str">
            <v>21-Apr-2026 16:38:43</v>
          </cell>
          <cell r="V1349" t="str">
            <v>wisuda.c@jutal.com</v>
          </cell>
          <cell r="W1349" t="str">
            <v>22-Apr-2026 12:50:39</v>
          </cell>
          <cell r="X1349" t="str">
            <v>Jumpol Sudjitjul</v>
          </cell>
          <cell r="Y1349" t="str">
            <v>29-Apr-2026</v>
          </cell>
          <cell r="Z1349" t="str">
            <v/>
          </cell>
          <cell r="AA1349" t="str">
            <v>Chananun Rojanarungruengporn</v>
          </cell>
          <cell r="AB1349" t="str">
            <v>05-May-2026</v>
          </cell>
          <cell r="AC1349" t="str">
            <v>04-May-2026 15:12:52</v>
          </cell>
          <cell r="AD1349" t="str">
            <v>Pornlert Wanaphattharaphan</v>
          </cell>
          <cell r="AE1349" t="str">
            <v>06-May-2026</v>
          </cell>
          <cell r="AF1349" t="str">
            <v>07-May-2026 16:25:32</v>
          </cell>
          <cell r="AG1349" t="str">
            <v>APPR-C</v>
          </cell>
          <cell r="AH1349" t="str">
            <v>Approved (Proceed to Rev.C)</v>
          </cell>
          <cell r="AI1349" t="str">
            <v>Jumpol Sudjitjul</v>
          </cell>
          <cell r="AJ1349" t="str">
            <v>07-May-2026</v>
          </cell>
          <cell r="AK1349" t="str">
            <v>07-May-2026 16:27:54</v>
          </cell>
          <cell r="AL1349" t="str">
            <v>07-May-2026 16:53:23</v>
          </cell>
          <cell r="AM1349" t="str">
            <v>0</v>
          </cell>
          <cell r="AP1349" t="str">
            <v>Approver</v>
          </cell>
          <cell r="AQ1349" t="str">
            <v>Locate</v>
          </cell>
        </row>
        <row r="1350">
          <cell r="B1350" t="str">
            <v>MM-ZTK-1F-ZWPX-PRO-PID-0005</v>
          </cell>
          <cell r="C1350" t="str">
            <v>P&amp;ID SYMBOLS AND LEGENDS ON/OF VALVE SYMBOLS</v>
          </cell>
          <cell r="D1350" t="str">
            <v/>
          </cell>
          <cell r="E1350" t="str">
            <v>A1</v>
          </cell>
          <cell r="F1350" t="str">
            <v>Project Document</v>
          </cell>
          <cell r="G1350" t="str">
            <v>Engineering Document</v>
          </cell>
          <cell r="H1350" t="str">
            <v>Part C - Engineering Dwg</v>
          </cell>
          <cell r="I1350" t="str">
            <v>ZWPX</v>
          </cell>
          <cell r="J1350" t="str">
            <v/>
          </cell>
          <cell r="K1350" t="str">
            <v/>
          </cell>
          <cell r="L1350" t="str">
            <v>PRO</v>
          </cell>
          <cell r="M1350" t="str">
            <v>Process</v>
          </cell>
          <cell r="N1350" t="str">
            <v>PID</v>
          </cell>
          <cell r="O1350" t="str">
            <v>Piping and Instrumentation Diagram</v>
          </cell>
          <cell r="P1350" t="str">
            <v>0</v>
          </cell>
          <cell r="Q1350" t="str">
            <v>Submitted</v>
          </cell>
          <cell r="R1350" t="str">
            <v>IFR</v>
          </cell>
          <cell r="S1350" t="str">
            <v>Issued for Review</v>
          </cell>
          <cell r="T1350" t="str">
            <v/>
          </cell>
          <cell r="U1350" t="str">
            <v>21-Apr-2026 16:39:11</v>
          </cell>
          <cell r="V1350" t="str">
            <v>wisuda.c@jutal.com</v>
          </cell>
          <cell r="W1350" t="str">
            <v>22-Apr-2026 12:51:05</v>
          </cell>
          <cell r="X1350" t="str">
            <v>Jumpol Sudjitjul</v>
          </cell>
          <cell r="Y1350" t="str">
            <v>29-Apr-2026</v>
          </cell>
          <cell r="Z1350" t="str">
            <v/>
          </cell>
          <cell r="AA1350" t="str">
            <v>Chananun Rojanarungruengporn</v>
          </cell>
          <cell r="AB1350" t="str">
            <v>05-May-2026</v>
          </cell>
          <cell r="AC1350" t="str">
            <v>05-May-2026 17:13:06</v>
          </cell>
          <cell r="AD1350" t="str">
            <v>Pornlert Wanaphattharaphan</v>
          </cell>
          <cell r="AE1350" t="str">
            <v>06-May-2026</v>
          </cell>
          <cell r="AF1350" t="str">
            <v>07-May-2026 16:34:22</v>
          </cell>
          <cell r="AG1350" t="str">
            <v>APPR-C</v>
          </cell>
          <cell r="AH1350" t="str">
            <v>Approved (Proceed to Rev.C)</v>
          </cell>
          <cell r="AI1350" t="str">
            <v>Jumpol Sudjitjul</v>
          </cell>
          <cell r="AJ1350" t="str">
            <v>07-May-2026</v>
          </cell>
          <cell r="AK1350" t="str">
            <v>07-May-2026 16:37:16</v>
          </cell>
          <cell r="AL1350" t="str">
            <v>07-May-2026 16:57:53</v>
          </cell>
          <cell r="AM1350" t="str">
            <v>0</v>
          </cell>
          <cell r="AP1350" t="str">
            <v>Approver</v>
          </cell>
          <cell r="AQ1350" t="str">
            <v>Locate</v>
          </cell>
        </row>
        <row r="1351">
          <cell r="B1351" t="str">
            <v>MM-ZTK-1F-ZWPX-PRO-PID-0006</v>
          </cell>
          <cell r="C1351" t="str">
            <v>P&amp;ID SYMBOLS AND LEGENDS SAMPLING ARRANGEMENTS</v>
          </cell>
          <cell r="D1351" t="str">
            <v/>
          </cell>
          <cell r="E1351" t="str">
            <v>A1</v>
          </cell>
          <cell r="F1351" t="str">
            <v>Project Document</v>
          </cell>
          <cell r="G1351" t="str">
            <v>Engineering Document</v>
          </cell>
          <cell r="H1351" t="str">
            <v>Part C - Engineering Dwg</v>
          </cell>
          <cell r="I1351" t="str">
            <v>ZWPX</v>
          </cell>
          <cell r="J1351" t="str">
            <v/>
          </cell>
          <cell r="K1351" t="str">
            <v/>
          </cell>
          <cell r="L1351" t="str">
            <v>PRO</v>
          </cell>
          <cell r="M1351" t="str">
            <v>Process</v>
          </cell>
          <cell r="N1351" t="str">
            <v>PID</v>
          </cell>
          <cell r="O1351" t="str">
            <v>Piping and Instrumentation Diagram</v>
          </cell>
          <cell r="P1351" t="str">
            <v>0</v>
          </cell>
          <cell r="Q1351" t="str">
            <v>Submitted</v>
          </cell>
          <cell r="R1351" t="str">
            <v>IFR</v>
          </cell>
          <cell r="S1351" t="str">
            <v>Issued for Review</v>
          </cell>
          <cell r="T1351" t="str">
            <v/>
          </cell>
          <cell r="U1351" t="str">
            <v>21-Apr-2026 16:39:37</v>
          </cell>
          <cell r="V1351" t="str">
            <v>wisuda.c@jutal.com</v>
          </cell>
          <cell r="W1351" t="str">
            <v>22-Apr-2026 12:51:20</v>
          </cell>
          <cell r="X1351" t="str">
            <v>Jumpol Sudjitjul</v>
          </cell>
          <cell r="Y1351" t="str">
            <v>29-Apr-2026</v>
          </cell>
          <cell r="Z1351" t="str">
            <v/>
          </cell>
          <cell r="AA1351" t="str">
            <v>Chananun Rojanarungruengporn</v>
          </cell>
          <cell r="AB1351" t="str">
            <v>05-May-2026</v>
          </cell>
          <cell r="AC1351" t="str">
            <v>04-May-2026 15:13:13</v>
          </cell>
          <cell r="AD1351" t="str">
            <v>Pornlert Wanaphattharaphan</v>
          </cell>
          <cell r="AE1351" t="str">
            <v>06-May-2026</v>
          </cell>
          <cell r="AF1351" t="str">
            <v>07-May-2026 16:26:04</v>
          </cell>
          <cell r="AG1351" t="str">
            <v>APPR-C</v>
          </cell>
          <cell r="AH1351" t="str">
            <v>Approved (Proceed to Rev.C)</v>
          </cell>
          <cell r="AI1351" t="str">
            <v>Jumpol Sudjitjul</v>
          </cell>
          <cell r="AJ1351" t="str">
            <v>07-May-2026</v>
          </cell>
          <cell r="AK1351" t="str">
            <v>07-May-2026 16:29:47</v>
          </cell>
          <cell r="AL1351" t="str">
            <v>07-May-2026 16:54:30</v>
          </cell>
          <cell r="AM1351" t="str">
            <v>0</v>
          </cell>
          <cell r="AP1351" t="str">
            <v>Approver</v>
          </cell>
          <cell r="AQ1351" t="str">
            <v>Locate</v>
          </cell>
        </row>
        <row r="1352">
          <cell r="B1352" t="str">
            <v>MM-ZTK-1F-ZWPX-PRO-PID-0007</v>
          </cell>
          <cell r="C1352" t="str">
            <v>P&amp;ID SYMBOLS AND LEGENDS INSTRUMENT CONNECTION AND ARRANGEMENTS</v>
          </cell>
          <cell r="D1352" t="str">
            <v/>
          </cell>
          <cell r="E1352" t="str">
            <v>A1</v>
          </cell>
          <cell r="F1352" t="str">
            <v>Project Document</v>
          </cell>
          <cell r="G1352" t="str">
            <v>Engineering Document</v>
          </cell>
          <cell r="H1352" t="str">
            <v>Part C - Engineering Dwg</v>
          </cell>
          <cell r="I1352" t="str">
            <v>ZWPX</v>
          </cell>
          <cell r="J1352" t="str">
            <v/>
          </cell>
          <cell r="K1352" t="str">
            <v/>
          </cell>
          <cell r="L1352" t="str">
            <v>PRO</v>
          </cell>
          <cell r="M1352" t="str">
            <v>Process</v>
          </cell>
          <cell r="N1352" t="str">
            <v>PID</v>
          </cell>
          <cell r="O1352" t="str">
            <v>Piping and Instrumentation Diagram</v>
          </cell>
          <cell r="P1352" t="str">
            <v>0</v>
          </cell>
          <cell r="Q1352" t="str">
            <v>Submitted</v>
          </cell>
          <cell r="R1352" t="str">
            <v>IFR</v>
          </cell>
          <cell r="S1352" t="str">
            <v>Issued for Review</v>
          </cell>
          <cell r="T1352" t="str">
            <v/>
          </cell>
          <cell r="U1352" t="str">
            <v>21-Apr-2026 16:40:02</v>
          </cell>
          <cell r="V1352" t="str">
            <v>wisuda.c@jutal.com</v>
          </cell>
          <cell r="W1352" t="str">
            <v>22-Apr-2026 12:51:34</v>
          </cell>
          <cell r="X1352" t="str">
            <v>Jumpol Sudjitjul</v>
          </cell>
          <cell r="Y1352" t="str">
            <v>29-Apr-2026</v>
          </cell>
          <cell r="Z1352" t="str">
            <v/>
          </cell>
          <cell r="AA1352" t="str">
            <v>Chananun Rojanarungruengporn</v>
          </cell>
          <cell r="AB1352" t="str">
            <v>05-May-2026</v>
          </cell>
          <cell r="AC1352" t="str">
            <v>04-May-2026 15:13:39</v>
          </cell>
          <cell r="AD1352" t="str">
            <v>Pornlert Wanaphattharaphan</v>
          </cell>
          <cell r="AE1352" t="str">
            <v>06-May-2026</v>
          </cell>
          <cell r="AF1352" t="str">
            <v>07-May-2026 16:31:28</v>
          </cell>
          <cell r="AG1352" t="str">
            <v>APPR-C</v>
          </cell>
          <cell r="AH1352" t="str">
            <v>Approved (Proceed to Rev.C)</v>
          </cell>
          <cell r="AI1352" t="str">
            <v>Jumpol Sudjitjul</v>
          </cell>
          <cell r="AJ1352" t="str">
            <v>07-May-2026</v>
          </cell>
          <cell r="AK1352" t="str">
            <v>07-May-2026 16:35:30</v>
          </cell>
          <cell r="AL1352" t="str">
            <v>07-May-2026 16:55:40</v>
          </cell>
          <cell r="AM1352" t="str">
            <v>0</v>
          </cell>
          <cell r="AP1352" t="str">
            <v>Approver</v>
          </cell>
          <cell r="AQ1352" t="str">
            <v>Locate</v>
          </cell>
        </row>
        <row r="1353">
          <cell r="B1353" t="str">
            <v>MM-ZTK-1F-ZWPX-PRO-PID-0008</v>
          </cell>
          <cell r="C1353" t="str">
            <v>P&amp;ID SYMBOLS AND LEGENDS PSVS, CONTROL VALVES AND POSITIVE ISOLATION</v>
          </cell>
          <cell r="D1353" t="str">
            <v/>
          </cell>
          <cell r="E1353" t="str">
            <v>A1</v>
          </cell>
          <cell r="F1353" t="str">
            <v>Project Document</v>
          </cell>
          <cell r="G1353" t="str">
            <v>Engineering Document</v>
          </cell>
          <cell r="H1353" t="str">
            <v>Part C - Engineering Dwg</v>
          </cell>
          <cell r="I1353" t="str">
            <v>ZWPX</v>
          </cell>
          <cell r="J1353" t="str">
            <v/>
          </cell>
          <cell r="K1353" t="str">
            <v/>
          </cell>
          <cell r="L1353" t="str">
            <v>PRO</v>
          </cell>
          <cell r="M1353" t="str">
            <v>Process</v>
          </cell>
          <cell r="N1353" t="str">
            <v>PID</v>
          </cell>
          <cell r="O1353" t="str">
            <v>Piping and Instrumentation Diagram</v>
          </cell>
          <cell r="P1353" t="str">
            <v>0</v>
          </cell>
          <cell r="Q1353" t="str">
            <v>Submitted</v>
          </cell>
          <cell r="R1353" t="str">
            <v>IFR</v>
          </cell>
          <cell r="S1353" t="str">
            <v>Issued for Review</v>
          </cell>
          <cell r="T1353" t="str">
            <v/>
          </cell>
          <cell r="U1353" t="str">
            <v>21-Apr-2026 16:40:26</v>
          </cell>
          <cell r="V1353" t="str">
            <v>wisuda.c@jutal.com</v>
          </cell>
          <cell r="W1353" t="str">
            <v>22-Apr-2026 12:58:53</v>
          </cell>
          <cell r="X1353" t="str">
            <v>Jumpol Sudjitjul</v>
          </cell>
          <cell r="Y1353" t="str">
            <v>29-Apr-2026</v>
          </cell>
          <cell r="Z1353" t="str">
            <v/>
          </cell>
          <cell r="AA1353" t="str">
            <v>Chananun Rojanarungruengporn</v>
          </cell>
          <cell r="AB1353" t="str">
            <v>05-May-2026</v>
          </cell>
          <cell r="AC1353" t="str">
            <v>04-May-2026 15:14:12</v>
          </cell>
          <cell r="AD1353" t="str">
            <v>Pornlert Wanaphattharaphan</v>
          </cell>
          <cell r="AE1353" t="str">
            <v>06-May-2026</v>
          </cell>
          <cell r="AF1353" t="str">
            <v>07-May-2026 16:33:22</v>
          </cell>
          <cell r="AG1353" t="str">
            <v>APPR-C</v>
          </cell>
          <cell r="AH1353" t="str">
            <v>Approved (Proceed to Rev.C)</v>
          </cell>
          <cell r="AI1353" t="str">
            <v>Jumpol Sudjitjul</v>
          </cell>
          <cell r="AJ1353" t="str">
            <v>07-May-2026</v>
          </cell>
          <cell r="AK1353" t="str">
            <v>07-May-2026 16:36:33</v>
          </cell>
          <cell r="AL1353" t="str">
            <v>07-May-2026 16:56:47</v>
          </cell>
          <cell r="AM1353" t="str">
            <v>0</v>
          </cell>
          <cell r="AP1353" t="str">
            <v>Approver</v>
          </cell>
          <cell r="AQ1353" t="str">
            <v>Locate</v>
          </cell>
        </row>
        <row r="1354">
          <cell r="B1354" t="str">
            <v>MM-ZTK-1F-ZWPX-PRO-PID-0009</v>
          </cell>
          <cell r="C1354" t="str">
            <v>P&amp;ID TYPICAL WELLHEAD</v>
          </cell>
          <cell r="D1354" t="str">
            <v/>
          </cell>
          <cell r="E1354" t="str">
            <v>A1</v>
          </cell>
          <cell r="F1354" t="str">
            <v>Project Document</v>
          </cell>
          <cell r="G1354" t="str">
            <v>Engineering Document</v>
          </cell>
          <cell r="H1354" t="str">
            <v>Part C - Engineering Dwg</v>
          </cell>
          <cell r="I1354" t="str">
            <v>ZWPX</v>
          </cell>
          <cell r="J1354" t="str">
            <v/>
          </cell>
          <cell r="K1354" t="str">
            <v/>
          </cell>
          <cell r="L1354" t="str">
            <v>PRO</v>
          </cell>
          <cell r="M1354" t="str">
            <v>Process</v>
          </cell>
          <cell r="N1354" t="str">
            <v>PID</v>
          </cell>
          <cell r="O1354" t="str">
            <v>Piping and Instrumentation Diagram</v>
          </cell>
          <cell r="P1354" t="str">
            <v>0</v>
          </cell>
          <cell r="Q1354" t="str">
            <v>Submitted</v>
          </cell>
          <cell r="R1354" t="str">
            <v>IFR</v>
          </cell>
          <cell r="S1354" t="str">
            <v>Issued for Review</v>
          </cell>
          <cell r="T1354" t="str">
            <v/>
          </cell>
          <cell r="U1354" t="str">
            <v>21-Apr-2026 16:41:00</v>
          </cell>
          <cell r="V1354" t="str">
            <v>wisuda.c@jutal.com</v>
          </cell>
          <cell r="W1354" t="str">
            <v>22-Apr-2026 12:59:11</v>
          </cell>
          <cell r="X1354" t="str">
            <v>Jumpol Sudjitjul</v>
          </cell>
          <cell r="Y1354" t="str">
            <v>29-Apr-2026</v>
          </cell>
          <cell r="Z1354" t="str">
            <v/>
          </cell>
          <cell r="AA1354" t="str">
            <v>Chananun Rojanarungruengporn</v>
          </cell>
          <cell r="AB1354" t="str">
            <v>05-May-2026</v>
          </cell>
          <cell r="AC1354" t="str">
            <v>05-May-2026 17:39:59</v>
          </cell>
          <cell r="AD1354" t="str">
            <v>Pornlert Wanaphattharaphan</v>
          </cell>
          <cell r="AE1354" t="str">
            <v>06-May-2026</v>
          </cell>
          <cell r="AF1354" t="str">
            <v>07-May-2026 23:20:57</v>
          </cell>
          <cell r="AG1354" t="str">
            <v>AWC</v>
          </cell>
          <cell r="AH1354" t="str">
            <v>Approved with Comment</v>
          </cell>
          <cell r="AI1354" t="str">
            <v>Jumpol Sudjitjul</v>
          </cell>
          <cell r="AJ1354" t="str">
            <v>07-May-2026</v>
          </cell>
          <cell r="AK1354" t="str">
            <v>08-May-2026 08:27:24</v>
          </cell>
          <cell r="AL1354" t="str">
            <v>08-May-2026 08:41:43</v>
          </cell>
          <cell r="AM1354" t="str">
            <v>0</v>
          </cell>
          <cell r="AP1354" t="str">
            <v>Approver</v>
          </cell>
          <cell r="AQ1354" t="str">
            <v>Locate</v>
          </cell>
        </row>
        <row r="1355">
          <cell r="B1355" t="str">
            <v>MM-ZTK-1F-ZWPX-PRO-PID-0010</v>
          </cell>
          <cell r="C1355" t="str">
            <v>P&amp;ID WELLHEAD CONTROL PANEL</v>
          </cell>
          <cell r="D1355" t="str">
            <v/>
          </cell>
          <cell r="E1355" t="str">
            <v>A1</v>
          </cell>
          <cell r="F1355" t="str">
            <v>Project Document</v>
          </cell>
          <cell r="G1355" t="str">
            <v>Engineering Document</v>
          </cell>
          <cell r="H1355" t="str">
            <v>Part C - Engineering Dwg</v>
          </cell>
          <cell r="I1355" t="str">
            <v>ZWPX</v>
          </cell>
          <cell r="J1355" t="str">
            <v/>
          </cell>
          <cell r="K1355" t="str">
            <v/>
          </cell>
          <cell r="L1355" t="str">
            <v>PRO</v>
          </cell>
          <cell r="M1355" t="str">
            <v>Process</v>
          </cell>
          <cell r="N1355" t="str">
            <v>PID</v>
          </cell>
          <cell r="O1355" t="str">
            <v>Piping and Instrumentation Diagram</v>
          </cell>
          <cell r="P1355" t="str">
            <v>0</v>
          </cell>
          <cell r="Q1355" t="str">
            <v>Submitted</v>
          </cell>
          <cell r="R1355" t="str">
            <v>IFR</v>
          </cell>
          <cell r="S1355" t="str">
            <v>Issued for Review</v>
          </cell>
          <cell r="T1355" t="str">
            <v/>
          </cell>
          <cell r="U1355" t="str">
            <v>21-Apr-2026 16:41:28</v>
          </cell>
          <cell r="V1355" t="str">
            <v>wisuda.c@jutal.com</v>
          </cell>
          <cell r="W1355" t="str">
            <v>22-Apr-2026 12:59:29</v>
          </cell>
          <cell r="X1355" t="str">
            <v>Jumpol Sudjitjul</v>
          </cell>
          <cell r="Y1355" t="str">
            <v>29-Apr-2026</v>
          </cell>
          <cell r="Z1355" t="str">
            <v/>
          </cell>
          <cell r="AA1355" t="str">
            <v>Chananun Rojanarungruengporn</v>
          </cell>
          <cell r="AB1355" t="str">
            <v>05-May-2026</v>
          </cell>
          <cell r="AC1355" t="str">
            <v>05-May-2026 17:40:48</v>
          </cell>
          <cell r="AD1355" t="str">
            <v>Pornlert Wanaphattharaphan</v>
          </cell>
          <cell r="AE1355" t="str">
            <v>06-May-2026</v>
          </cell>
          <cell r="AF1355" t="str">
            <v>07-May-2026 22:58:59</v>
          </cell>
          <cell r="AG1355" t="str">
            <v>AWC-C</v>
          </cell>
          <cell r="AH1355" t="str">
            <v>Approved with Comment (Proceed to Rev.C)</v>
          </cell>
          <cell r="AI1355" t="str">
            <v>Jumpol Sudjitjul</v>
          </cell>
          <cell r="AJ1355" t="str">
            <v>07-May-2026</v>
          </cell>
          <cell r="AK1355" t="str">
            <v>08-May-2026 08:28:48</v>
          </cell>
          <cell r="AL1355" t="str">
            <v>08-May-2026 08:44:23</v>
          </cell>
          <cell r="AM1355" t="str">
            <v>0</v>
          </cell>
          <cell r="AP1355" t="str">
            <v>Approver</v>
          </cell>
          <cell r="AQ1355" t="str">
            <v>Locate</v>
          </cell>
        </row>
        <row r="1356">
          <cell r="B1356" t="str">
            <v>MM-ZTK-1F-ZWPX-PRO-PID-0011</v>
          </cell>
          <cell r="C1356" t="str">
            <v>P&amp;ID PRODUCTION &amp; TEST MANIFOLDS</v>
          </cell>
          <cell r="D1356" t="str">
            <v/>
          </cell>
          <cell r="E1356" t="str">
            <v>A1</v>
          </cell>
          <cell r="F1356" t="str">
            <v>Project Document</v>
          </cell>
          <cell r="G1356" t="str">
            <v>Engineering Document</v>
          </cell>
          <cell r="H1356" t="str">
            <v>Part C - Engineering Dwg</v>
          </cell>
          <cell r="I1356" t="str">
            <v>ZWPX</v>
          </cell>
          <cell r="J1356" t="str">
            <v/>
          </cell>
          <cell r="K1356" t="str">
            <v/>
          </cell>
          <cell r="L1356" t="str">
            <v>PRO</v>
          </cell>
          <cell r="M1356" t="str">
            <v>Process</v>
          </cell>
          <cell r="N1356" t="str">
            <v>PID</v>
          </cell>
          <cell r="O1356" t="str">
            <v>Piping and Instrumentation Diagram</v>
          </cell>
          <cell r="P1356" t="str">
            <v>0</v>
          </cell>
          <cell r="Q1356" t="str">
            <v>Submitted</v>
          </cell>
          <cell r="R1356" t="str">
            <v>IFR</v>
          </cell>
          <cell r="S1356" t="str">
            <v>Issued for Review</v>
          </cell>
          <cell r="T1356" t="str">
            <v/>
          </cell>
          <cell r="U1356" t="str">
            <v>21-Apr-2026 16:41:56</v>
          </cell>
          <cell r="V1356" t="str">
            <v>wisuda.c@jutal.com</v>
          </cell>
          <cell r="W1356" t="str">
            <v>22-Apr-2026 12:59:43</v>
          </cell>
          <cell r="X1356" t="str">
            <v>Jumpol Sudjitjul</v>
          </cell>
          <cell r="Y1356" t="str">
            <v>29-Apr-2026</v>
          </cell>
          <cell r="Z1356" t="str">
            <v/>
          </cell>
          <cell r="AA1356" t="str">
            <v>Chananun Rojanarungruengporn</v>
          </cell>
          <cell r="AB1356" t="str">
            <v>05-May-2026</v>
          </cell>
          <cell r="AC1356" t="str">
            <v>05-May-2026 13:49:00</v>
          </cell>
          <cell r="AD1356" t="str">
            <v>Pornlert Wanaphattharaphan</v>
          </cell>
          <cell r="AE1356" t="str">
            <v>06-May-2026</v>
          </cell>
          <cell r="AF1356" t="str">
            <v>07-May-2026 21:24:33</v>
          </cell>
          <cell r="AG1356" t="str">
            <v>AWC-C</v>
          </cell>
          <cell r="AH1356" t="str">
            <v>Approved with Comment (Proceed to Rev.C)</v>
          </cell>
          <cell r="AI1356" t="str">
            <v>Jumpol Sudjitjul</v>
          </cell>
          <cell r="AJ1356" t="str">
            <v>07-May-2026</v>
          </cell>
          <cell r="AK1356" t="str">
            <v>08-May-2026 08:29:52</v>
          </cell>
          <cell r="AL1356" t="str">
            <v>08-May-2026 08:47:55</v>
          </cell>
          <cell r="AM1356" t="str">
            <v>0</v>
          </cell>
          <cell r="AP1356" t="str">
            <v>Approver</v>
          </cell>
          <cell r="AQ1356" t="str">
            <v>Locate</v>
          </cell>
        </row>
        <row r="1357">
          <cell r="B1357" t="str">
            <v>MM-ZTK-1F-ZWPX-PRO-PID-0012</v>
          </cell>
          <cell r="C1357" t="str">
            <v>P&amp;ID PIG LAUNCHER AND EXPORT LINE</v>
          </cell>
          <cell r="D1357" t="str">
            <v/>
          </cell>
          <cell r="E1357" t="str">
            <v>A1</v>
          </cell>
          <cell r="F1357" t="str">
            <v>Project Document</v>
          </cell>
          <cell r="G1357" t="str">
            <v>Engineering Document</v>
          </cell>
          <cell r="H1357" t="str">
            <v>Part C - Engineering Dwg</v>
          </cell>
          <cell r="I1357" t="str">
            <v>ZWPX</v>
          </cell>
          <cell r="J1357" t="str">
            <v/>
          </cell>
          <cell r="K1357" t="str">
            <v/>
          </cell>
          <cell r="L1357" t="str">
            <v>PRO</v>
          </cell>
          <cell r="M1357" t="str">
            <v>Process</v>
          </cell>
          <cell r="N1357" t="str">
            <v>PID</v>
          </cell>
          <cell r="O1357" t="str">
            <v>Piping and Instrumentation Diagram</v>
          </cell>
          <cell r="P1357" t="str">
            <v>0</v>
          </cell>
          <cell r="Q1357" t="str">
            <v>Submitted</v>
          </cell>
          <cell r="R1357" t="str">
            <v>IFR</v>
          </cell>
          <cell r="S1357" t="str">
            <v>Issued for Review</v>
          </cell>
          <cell r="T1357" t="str">
            <v/>
          </cell>
          <cell r="U1357" t="str">
            <v>21-Apr-2026 16:42:26</v>
          </cell>
          <cell r="V1357" t="str">
            <v>wisuda.c@jutal.com</v>
          </cell>
          <cell r="W1357" t="str">
            <v>22-Apr-2026 13:02:04</v>
          </cell>
          <cell r="X1357" t="str">
            <v>Jumpol Sudjitjul</v>
          </cell>
          <cell r="Y1357" t="str">
            <v>29-Apr-2026</v>
          </cell>
          <cell r="Z1357" t="str">
            <v/>
          </cell>
          <cell r="AA1357" t="str">
            <v>Chananun Rojanarungruengporn</v>
          </cell>
          <cell r="AB1357" t="str">
            <v>05-May-2026</v>
          </cell>
          <cell r="AC1357" t="str">
            <v>05-May-2026 17:17:26</v>
          </cell>
          <cell r="AD1357" t="str">
            <v>Pornlert Wanaphattharaphan</v>
          </cell>
          <cell r="AE1357" t="str">
            <v>06-May-2026</v>
          </cell>
          <cell r="AF1357" t="str">
            <v>07-May-2026 22:17:16</v>
          </cell>
          <cell r="AG1357" t="str">
            <v>AWC</v>
          </cell>
          <cell r="AH1357" t="str">
            <v>Approved with Comment</v>
          </cell>
          <cell r="AI1357" t="str">
            <v>Jumpol Sudjitjul</v>
          </cell>
          <cell r="AJ1357" t="str">
            <v>07-May-2026</v>
          </cell>
          <cell r="AK1357" t="str">
            <v>08-May-2026 08:31:48</v>
          </cell>
          <cell r="AL1357" t="str">
            <v>08-May-2026 09:15:04</v>
          </cell>
          <cell r="AM1357" t="str">
            <v>0</v>
          </cell>
          <cell r="AP1357" t="str">
            <v>Approver</v>
          </cell>
          <cell r="AQ1357" t="str">
            <v>Locate</v>
          </cell>
        </row>
        <row r="1358">
          <cell r="B1358" t="str">
            <v>MM-ZTK-1F-ZWPX-PRO-PID-0013</v>
          </cell>
          <cell r="C1358" t="str">
            <v>P&amp;ID TEST SEPARATOR</v>
          </cell>
          <cell r="D1358" t="str">
            <v/>
          </cell>
          <cell r="E1358" t="str">
            <v>A1</v>
          </cell>
          <cell r="F1358" t="str">
            <v>Project Document</v>
          </cell>
          <cell r="G1358" t="str">
            <v>Engineering Document</v>
          </cell>
          <cell r="H1358" t="str">
            <v>Part C - Engineering Dwg</v>
          </cell>
          <cell r="I1358" t="str">
            <v>ZWPX</v>
          </cell>
          <cell r="J1358" t="str">
            <v/>
          </cell>
          <cell r="K1358" t="str">
            <v/>
          </cell>
          <cell r="L1358" t="str">
            <v>PRO</v>
          </cell>
          <cell r="M1358" t="str">
            <v>Process</v>
          </cell>
          <cell r="N1358" t="str">
            <v>PID</v>
          </cell>
          <cell r="O1358" t="str">
            <v>Piping and Instrumentation Diagram</v>
          </cell>
          <cell r="P1358" t="str">
            <v>0</v>
          </cell>
          <cell r="Q1358" t="str">
            <v>Submitted</v>
          </cell>
          <cell r="R1358" t="str">
            <v>IFR</v>
          </cell>
          <cell r="S1358" t="str">
            <v>Issued for Review</v>
          </cell>
          <cell r="T1358" t="str">
            <v/>
          </cell>
          <cell r="U1358" t="str">
            <v>21-Apr-2026 16:42:49</v>
          </cell>
          <cell r="V1358" t="str">
            <v>wisuda.c@jutal.com</v>
          </cell>
          <cell r="W1358" t="str">
            <v>22-Apr-2026 13:02:19</v>
          </cell>
          <cell r="X1358" t="str">
            <v>Jumpol Sudjitjul</v>
          </cell>
          <cell r="Y1358" t="str">
            <v>29-Apr-2026</v>
          </cell>
          <cell r="Z1358" t="str">
            <v/>
          </cell>
          <cell r="AA1358" t="str">
            <v>Chananun Rojanarungruengporn</v>
          </cell>
          <cell r="AB1358" t="str">
            <v>05-May-2026</v>
          </cell>
          <cell r="AC1358" t="str">
            <v>05-May-2026 13:58:35</v>
          </cell>
          <cell r="AD1358" t="str">
            <v>Pornlert Wanaphattharaphan</v>
          </cell>
          <cell r="AE1358" t="str">
            <v>06-May-2026</v>
          </cell>
          <cell r="AF1358" t="str">
            <v>07-May-2026 21:45:38</v>
          </cell>
          <cell r="AG1358" t="str">
            <v>AWC-C</v>
          </cell>
          <cell r="AH1358" t="str">
            <v>Approved with Comment (Proceed to Rev.C)</v>
          </cell>
          <cell r="AI1358" t="str">
            <v>Jumpol Sudjitjul</v>
          </cell>
          <cell r="AJ1358" t="str">
            <v>07-May-2026</v>
          </cell>
          <cell r="AK1358" t="str">
            <v>08-May-2026 08:34:47</v>
          </cell>
          <cell r="AL1358" t="str">
            <v>08-May-2026 02:17:28</v>
          </cell>
          <cell r="AM1358" t="str">
            <v>0</v>
          </cell>
          <cell r="AP1358" t="str">
            <v>Approver</v>
          </cell>
          <cell r="AQ1358" t="str">
            <v>Locate</v>
          </cell>
        </row>
        <row r="1359">
          <cell r="B1359" t="str">
            <v>MM-ZTK-1F-ZWPX-PRO-PID-0014</v>
          </cell>
          <cell r="C1359" t="str">
            <v>P&amp;ID PIG RECEIVER</v>
          </cell>
          <cell r="D1359" t="str">
            <v/>
          </cell>
          <cell r="E1359" t="str">
            <v>A1</v>
          </cell>
          <cell r="F1359" t="str">
            <v>Project Document</v>
          </cell>
          <cell r="G1359" t="str">
            <v>Engineering Document</v>
          </cell>
          <cell r="H1359" t="str">
            <v>Part C - Engineering Dwg</v>
          </cell>
          <cell r="I1359" t="str">
            <v>ZWPX</v>
          </cell>
          <cell r="J1359" t="str">
            <v/>
          </cell>
          <cell r="K1359" t="str">
            <v/>
          </cell>
          <cell r="L1359" t="str">
            <v>PRO</v>
          </cell>
          <cell r="M1359" t="str">
            <v>Process</v>
          </cell>
          <cell r="N1359" t="str">
            <v>PID</v>
          </cell>
          <cell r="O1359" t="str">
            <v>Piping and Instrumentation Diagram</v>
          </cell>
          <cell r="P1359" t="str">
            <v>0</v>
          </cell>
          <cell r="Q1359" t="str">
            <v>Submitted</v>
          </cell>
          <cell r="R1359" t="str">
            <v>IFR</v>
          </cell>
          <cell r="S1359" t="str">
            <v>Issued for Review</v>
          </cell>
          <cell r="T1359" t="str">
            <v/>
          </cell>
          <cell r="U1359" t="str">
            <v>21-Apr-2026 16:43:13</v>
          </cell>
          <cell r="V1359" t="str">
            <v>wisuda.c@jutal.com</v>
          </cell>
          <cell r="W1359" t="str">
            <v>22-Apr-2026 13:02:34</v>
          </cell>
          <cell r="X1359" t="str">
            <v>Jumpol Sudjitjul</v>
          </cell>
          <cell r="Y1359" t="str">
            <v>29-Apr-2026</v>
          </cell>
          <cell r="Z1359" t="str">
            <v/>
          </cell>
          <cell r="AA1359" t="str">
            <v>Chananun Rojanarungruengporn</v>
          </cell>
          <cell r="AB1359" t="str">
            <v>05-May-2026</v>
          </cell>
          <cell r="AC1359" t="str">
            <v>05-May-2026 17:22:20</v>
          </cell>
          <cell r="AD1359" t="str">
            <v>Pornlert Wanaphattharaphan</v>
          </cell>
          <cell r="AE1359" t="str">
            <v>06-May-2026</v>
          </cell>
          <cell r="AF1359" t="str">
            <v>07-May-2026 22:30:26</v>
          </cell>
          <cell r="AG1359" t="str">
            <v>AWC</v>
          </cell>
          <cell r="AH1359" t="str">
            <v>Approved with Comment</v>
          </cell>
          <cell r="AI1359" t="str">
            <v>Jumpol Sudjitjul</v>
          </cell>
          <cell r="AJ1359" t="str">
            <v>07-May-2026</v>
          </cell>
          <cell r="AK1359" t="str">
            <v>08-May-2026 08:36:07</v>
          </cell>
          <cell r="AL1359" t="str">
            <v>08-May-2026 09:18:41</v>
          </cell>
          <cell r="AM1359" t="str">
            <v>0</v>
          </cell>
          <cell r="AP1359" t="str">
            <v>Approver</v>
          </cell>
          <cell r="AQ1359" t="str">
            <v>Locate</v>
          </cell>
        </row>
        <row r="1360">
          <cell r="B1360" t="str">
            <v>MM-ZTK-1F-ZWPX-PRO-PID-0015</v>
          </cell>
          <cell r="C1360" t="str">
            <v>P&amp;ID INDEX FOR WELLHEAD AND FLOWLINES</v>
          </cell>
          <cell r="D1360" t="str">
            <v/>
          </cell>
          <cell r="E1360" t="str">
            <v>A1</v>
          </cell>
          <cell r="F1360" t="str">
            <v>Project Document</v>
          </cell>
          <cell r="G1360" t="str">
            <v>Engineering Document</v>
          </cell>
          <cell r="H1360" t="str">
            <v>Part C - Engineering Dwg</v>
          </cell>
          <cell r="I1360" t="str">
            <v>ZWPX</v>
          </cell>
          <cell r="J1360" t="str">
            <v/>
          </cell>
          <cell r="K1360" t="str">
            <v/>
          </cell>
          <cell r="L1360" t="str">
            <v>PRO</v>
          </cell>
          <cell r="M1360" t="str">
            <v>Process</v>
          </cell>
          <cell r="N1360" t="str">
            <v>PID</v>
          </cell>
          <cell r="O1360" t="str">
            <v>Piping and Instrumentation Diagram</v>
          </cell>
          <cell r="P1360" t="str">
            <v>0</v>
          </cell>
          <cell r="Q1360" t="str">
            <v>Submitted</v>
          </cell>
          <cell r="R1360" t="str">
            <v>IFR</v>
          </cell>
          <cell r="S1360" t="str">
            <v>Issued for Review</v>
          </cell>
          <cell r="T1360" t="str">
            <v/>
          </cell>
          <cell r="U1360" t="str">
            <v>21-Apr-2026 16:43:39</v>
          </cell>
          <cell r="V1360" t="str">
            <v>wisuda.c@jutal.com</v>
          </cell>
          <cell r="W1360" t="str">
            <v>22-Apr-2026 13:01:10</v>
          </cell>
          <cell r="X1360" t="str">
            <v>Jumpol Sudjitjul</v>
          </cell>
          <cell r="Y1360" t="str">
            <v>29-Apr-2026</v>
          </cell>
          <cell r="Z1360" t="str">
            <v/>
          </cell>
          <cell r="AA1360" t="str">
            <v>Chananun Rojanarungruengporn</v>
          </cell>
          <cell r="AB1360" t="str">
            <v>05-May-2026</v>
          </cell>
          <cell r="AC1360" t="str">
            <v>05-May-2026 17:23:00</v>
          </cell>
          <cell r="AD1360" t="str">
            <v>Pornlert Wanaphattharaphan</v>
          </cell>
          <cell r="AE1360" t="str">
            <v>06-May-2026</v>
          </cell>
          <cell r="AF1360" t="str">
            <v>07-May-2026 22:30:48</v>
          </cell>
          <cell r="AG1360" t="str">
            <v>AWC-C</v>
          </cell>
          <cell r="AH1360" t="str">
            <v>Approved with Comment (Proceed to Rev.C)</v>
          </cell>
          <cell r="AI1360" t="str">
            <v>Jumpol Sudjitjul</v>
          </cell>
          <cell r="AJ1360" t="str">
            <v>07-May-2026</v>
          </cell>
          <cell r="AK1360" t="str">
            <v>08-May-2026 08:37:26</v>
          </cell>
          <cell r="AL1360" t="str">
            <v>08-May-2026 09:21:08</v>
          </cell>
          <cell r="AM1360" t="str">
            <v>0</v>
          </cell>
          <cell r="AP1360" t="str">
            <v>Approver</v>
          </cell>
          <cell r="AQ1360" t="str">
            <v>Locate</v>
          </cell>
        </row>
        <row r="1361">
          <cell r="B1361" t="str">
            <v>MM-ZTK-1F-ZWPX-PRO-PID-0017</v>
          </cell>
          <cell r="C1361" t="str">
            <v>P&amp;ID INSTRUMENT GAS SYSTEM</v>
          </cell>
          <cell r="D1361" t="str">
            <v/>
          </cell>
          <cell r="E1361" t="str">
            <v>A1</v>
          </cell>
          <cell r="F1361" t="str">
            <v>Project Document</v>
          </cell>
          <cell r="G1361" t="str">
            <v>Engineering Document</v>
          </cell>
          <cell r="H1361" t="str">
            <v>Part C - Engineering Dwg</v>
          </cell>
          <cell r="I1361" t="str">
            <v>ZWPX</v>
          </cell>
          <cell r="J1361" t="str">
            <v/>
          </cell>
          <cell r="K1361" t="str">
            <v/>
          </cell>
          <cell r="L1361" t="str">
            <v>PRO</v>
          </cell>
          <cell r="M1361" t="str">
            <v>Process</v>
          </cell>
          <cell r="N1361" t="str">
            <v>PID</v>
          </cell>
          <cell r="O1361" t="str">
            <v>Piping and Instrumentation Diagram</v>
          </cell>
          <cell r="P1361" t="str">
            <v>0</v>
          </cell>
          <cell r="Q1361" t="str">
            <v>Submitted</v>
          </cell>
          <cell r="R1361" t="str">
            <v>IFR</v>
          </cell>
          <cell r="S1361" t="str">
            <v>Issued for Review</v>
          </cell>
          <cell r="T1361" t="str">
            <v/>
          </cell>
          <cell r="U1361" t="str">
            <v>21-Apr-2026 16:44:05</v>
          </cell>
          <cell r="V1361" t="str">
            <v>wisuda.c@jutal.com</v>
          </cell>
          <cell r="W1361" t="str">
            <v>22-Apr-2026 13:00:50</v>
          </cell>
          <cell r="X1361" t="str">
            <v>Jumpol Sudjitjul</v>
          </cell>
          <cell r="Y1361" t="str">
            <v>29-Apr-2026</v>
          </cell>
          <cell r="Z1361" t="str">
            <v/>
          </cell>
          <cell r="AA1361" t="str">
            <v>Chananun Rojanarungruengporn</v>
          </cell>
          <cell r="AB1361" t="str">
            <v>05-May-2026</v>
          </cell>
          <cell r="AC1361" t="str">
            <v>05-May-2026 17:27:14</v>
          </cell>
          <cell r="AD1361" t="str">
            <v>Pornlert Wanaphattharaphan</v>
          </cell>
          <cell r="AE1361" t="str">
            <v>06-May-2026</v>
          </cell>
          <cell r="AF1361" t="str">
            <v>07-May-2026 22:32:09</v>
          </cell>
          <cell r="AG1361" t="str">
            <v>AWC-C</v>
          </cell>
          <cell r="AH1361" t="str">
            <v>Approved with Comment (Proceed to Rev.C)</v>
          </cell>
          <cell r="AI1361" t="str">
            <v>Jumpol Sudjitjul</v>
          </cell>
          <cell r="AJ1361" t="str">
            <v>07-May-2026</v>
          </cell>
          <cell r="AK1361" t="str">
            <v>08-May-2026 08:38:51</v>
          </cell>
          <cell r="AL1361" t="str">
            <v>08-May-2026 02:23:27</v>
          </cell>
          <cell r="AM1361" t="str">
            <v>0</v>
          </cell>
          <cell r="AP1361" t="str">
            <v>Approver</v>
          </cell>
          <cell r="AQ1361" t="str">
            <v>Locate</v>
          </cell>
        </row>
        <row r="1362">
          <cell r="B1362" t="str">
            <v>MM-ZTK-1F-ZWPX-PRO-PID-0018</v>
          </cell>
          <cell r="C1362" t="str">
            <v>P&amp;ID CORROSION INHIBITOR INJECTION SYSTEM AND BIOCIDE INJECTION SYSTEM</v>
          </cell>
          <cell r="D1362" t="str">
            <v/>
          </cell>
          <cell r="E1362" t="str">
            <v>A1</v>
          </cell>
          <cell r="F1362" t="str">
            <v>Project Document</v>
          </cell>
          <cell r="G1362" t="str">
            <v>Engineering Document</v>
          </cell>
          <cell r="H1362" t="str">
            <v>Part C - Engineering Dwg</v>
          </cell>
          <cell r="I1362" t="str">
            <v>ZWPX</v>
          </cell>
          <cell r="J1362" t="str">
            <v/>
          </cell>
          <cell r="K1362" t="str">
            <v/>
          </cell>
          <cell r="L1362" t="str">
            <v>PRO</v>
          </cell>
          <cell r="M1362" t="str">
            <v>Process</v>
          </cell>
          <cell r="N1362" t="str">
            <v>PID</v>
          </cell>
          <cell r="O1362" t="str">
            <v>Piping and Instrumentation Diagram</v>
          </cell>
          <cell r="P1362" t="str">
            <v>0</v>
          </cell>
          <cell r="Q1362" t="str">
            <v>Submitted</v>
          </cell>
          <cell r="R1362" t="str">
            <v>IFR</v>
          </cell>
          <cell r="S1362" t="str">
            <v>Issued for Review</v>
          </cell>
          <cell r="T1362" t="str">
            <v/>
          </cell>
          <cell r="U1362" t="str">
            <v>21-Apr-2026 16:44:30</v>
          </cell>
          <cell r="V1362" t="str">
            <v>wisuda.c@jutal.com</v>
          </cell>
          <cell r="W1362" t="str">
            <v>22-Apr-2026 13:00:33</v>
          </cell>
          <cell r="X1362" t="str">
            <v>Jumpol Sudjitjul</v>
          </cell>
          <cell r="Y1362" t="str">
            <v>29-Apr-2026</v>
          </cell>
          <cell r="Z1362" t="str">
            <v/>
          </cell>
          <cell r="AA1362" t="str">
            <v>Chananun Rojanarungruengporn</v>
          </cell>
          <cell r="AB1362" t="str">
            <v>05-May-2026</v>
          </cell>
          <cell r="AC1362" t="str">
            <v>05-May-2026 17:27:55</v>
          </cell>
          <cell r="AD1362" t="str">
            <v>Pornlert Wanaphattharaphan</v>
          </cell>
          <cell r="AE1362" t="str">
            <v>06-May-2026</v>
          </cell>
          <cell r="AF1362" t="str">
            <v>07-May-2026 22:51:36</v>
          </cell>
          <cell r="AG1362" t="str">
            <v>AWC</v>
          </cell>
          <cell r="AH1362" t="str">
            <v>Approved with Comment</v>
          </cell>
          <cell r="AI1362" t="str">
            <v>Jumpol Sudjitjul</v>
          </cell>
          <cell r="AJ1362" t="str">
            <v>07-May-2026</v>
          </cell>
          <cell r="AK1362" t="str">
            <v>08-May-2026 08:27:47</v>
          </cell>
          <cell r="AL1362" t="str">
            <v>08-May-2026 08:43:02</v>
          </cell>
          <cell r="AM1362" t="str">
            <v>0</v>
          </cell>
          <cell r="AP1362" t="str">
            <v>Approver</v>
          </cell>
          <cell r="AQ1362" t="str">
            <v>Locate</v>
          </cell>
        </row>
        <row r="1363">
          <cell r="B1363" t="str">
            <v>MM-ZTK-1F-ZWPX-PRO-PID-0019</v>
          </cell>
          <cell r="C1363" t="str">
            <v>P&amp;ID POWER GENERATION SYSTEM</v>
          </cell>
          <cell r="D1363" t="str">
            <v/>
          </cell>
          <cell r="E1363" t="str">
            <v>A1</v>
          </cell>
          <cell r="F1363" t="str">
            <v>Project Document</v>
          </cell>
          <cell r="G1363" t="str">
            <v>Engineering Document</v>
          </cell>
          <cell r="H1363" t="str">
            <v>Part C - Engineering Dwg</v>
          </cell>
          <cell r="I1363" t="str">
            <v>ZWPX</v>
          </cell>
          <cell r="J1363" t="str">
            <v/>
          </cell>
          <cell r="K1363" t="str">
            <v/>
          </cell>
          <cell r="L1363" t="str">
            <v>PRO</v>
          </cell>
          <cell r="M1363" t="str">
            <v>Process</v>
          </cell>
          <cell r="N1363" t="str">
            <v>PID</v>
          </cell>
          <cell r="O1363" t="str">
            <v>Piping and Instrumentation Diagram</v>
          </cell>
          <cell r="P1363" t="str">
            <v>0</v>
          </cell>
          <cell r="Q1363" t="str">
            <v>Submitted</v>
          </cell>
          <cell r="R1363" t="str">
            <v>IFR</v>
          </cell>
          <cell r="S1363" t="str">
            <v>Issued for Review</v>
          </cell>
          <cell r="T1363" t="str">
            <v/>
          </cell>
          <cell r="U1363" t="str">
            <v>21-Apr-2026 16:45:00</v>
          </cell>
          <cell r="V1363" t="str">
            <v>wisuda.c@jutal.com</v>
          </cell>
          <cell r="W1363" t="str">
            <v>22-Apr-2026 13:00:15</v>
          </cell>
          <cell r="X1363" t="str">
            <v>Jumpol Sudjitjul</v>
          </cell>
          <cell r="Y1363" t="str">
            <v>29-Apr-2026</v>
          </cell>
          <cell r="Z1363" t="str">
            <v/>
          </cell>
          <cell r="AA1363" t="str">
            <v>Chananun Rojanarungruengporn</v>
          </cell>
          <cell r="AB1363" t="str">
            <v>05-May-2026</v>
          </cell>
          <cell r="AC1363" t="str">
            <v>05-May-2026 17:34:07</v>
          </cell>
          <cell r="AD1363" t="str">
            <v>Pornlert Wanaphattharaphan</v>
          </cell>
          <cell r="AE1363" t="str">
            <v>06-May-2026</v>
          </cell>
          <cell r="AF1363" t="str">
            <v>07-May-2026 23:13:42</v>
          </cell>
          <cell r="AG1363" t="str">
            <v>APPR-C</v>
          </cell>
          <cell r="AH1363" t="str">
            <v>Approved (Proceed to Rev.C)</v>
          </cell>
          <cell r="AI1363" t="str">
            <v>Jumpol Sudjitjul</v>
          </cell>
          <cell r="AJ1363" t="str">
            <v>07-May-2026</v>
          </cell>
          <cell r="AK1363" t="str">
            <v>08-May-2026 08:38:44</v>
          </cell>
          <cell r="AL1363" t="str">
            <v>08-May-2026 09:22:15</v>
          </cell>
          <cell r="AM1363" t="str">
            <v>0</v>
          </cell>
          <cell r="AP1363" t="str">
            <v>Approver</v>
          </cell>
          <cell r="AQ1363" t="str">
            <v>Locate</v>
          </cell>
        </row>
        <row r="1364">
          <cell r="B1364" t="str">
            <v>MM-ZTK-1F-ZWPX-PRO-PID-0020</v>
          </cell>
          <cell r="C1364" t="str">
            <v>P&amp;ID CRANE AND UTILITY WATER SYSTEM</v>
          </cell>
          <cell r="D1364" t="str">
            <v/>
          </cell>
          <cell r="E1364" t="str">
            <v>A1</v>
          </cell>
          <cell r="F1364" t="str">
            <v>Project Document</v>
          </cell>
          <cell r="G1364" t="str">
            <v>Engineering Document</v>
          </cell>
          <cell r="H1364" t="str">
            <v>Part C - Engineering Dwg</v>
          </cell>
          <cell r="I1364" t="str">
            <v>ZWPX</v>
          </cell>
          <cell r="J1364" t="str">
            <v/>
          </cell>
          <cell r="K1364" t="str">
            <v/>
          </cell>
          <cell r="L1364" t="str">
            <v>PRO</v>
          </cell>
          <cell r="M1364" t="str">
            <v>Process</v>
          </cell>
          <cell r="N1364" t="str">
            <v>PID</v>
          </cell>
          <cell r="O1364" t="str">
            <v>Piping and Instrumentation Diagram</v>
          </cell>
          <cell r="P1364" t="str">
            <v>0</v>
          </cell>
          <cell r="Q1364" t="str">
            <v>Submitted</v>
          </cell>
          <cell r="R1364" t="str">
            <v>IFR</v>
          </cell>
          <cell r="S1364" t="str">
            <v>Issued for Review</v>
          </cell>
          <cell r="T1364" t="str">
            <v/>
          </cell>
          <cell r="U1364" t="str">
            <v>21-Apr-2026 16:45:25</v>
          </cell>
          <cell r="V1364" t="str">
            <v>wisuda.c@jutal.com</v>
          </cell>
          <cell r="W1364" t="str">
            <v>22-Apr-2026 12:55:47</v>
          </cell>
          <cell r="X1364" t="str">
            <v>Jumpol Sudjitjul</v>
          </cell>
          <cell r="Y1364" t="str">
            <v>29-Apr-2026</v>
          </cell>
          <cell r="Z1364" t="str">
            <v/>
          </cell>
          <cell r="AA1364" t="str">
            <v>Chananun Rojanarungruengporn</v>
          </cell>
          <cell r="AB1364" t="str">
            <v>05-May-2026</v>
          </cell>
          <cell r="AC1364" t="str">
            <v>05-May-2026 17:33:16</v>
          </cell>
          <cell r="AD1364" t="str">
            <v>Pornlert Wanaphattharaphan</v>
          </cell>
          <cell r="AE1364" t="str">
            <v>06-May-2026</v>
          </cell>
          <cell r="AF1364" t="str">
            <v>07-May-2026 23:27:56</v>
          </cell>
          <cell r="AG1364" t="str">
            <v>AWC</v>
          </cell>
          <cell r="AH1364" t="str">
            <v>Approved with Comment</v>
          </cell>
          <cell r="AI1364" t="str">
            <v>Jumpol Sudjitjul</v>
          </cell>
          <cell r="AJ1364" t="str">
            <v>07-May-2026</v>
          </cell>
          <cell r="AK1364" t="str">
            <v>08-May-2026 08:29:43</v>
          </cell>
          <cell r="AL1364" t="str">
            <v>08-May-2026 08:46:43</v>
          </cell>
          <cell r="AM1364" t="str">
            <v>0</v>
          </cell>
          <cell r="AP1364" t="str">
            <v>Approver</v>
          </cell>
          <cell r="AQ1364" t="str">
            <v>Locate</v>
          </cell>
        </row>
        <row r="1365">
          <cell r="B1365" t="str">
            <v>MM-ZTK-1F-ZWPX-PRO-PID-0021</v>
          </cell>
          <cell r="C1365" t="str">
            <v>P&amp;ID HAZARDOUS OPEN DRAINS AND CLOSE DRAINS SYSTEM</v>
          </cell>
          <cell r="D1365" t="str">
            <v/>
          </cell>
          <cell r="E1365" t="str">
            <v>A1</v>
          </cell>
          <cell r="F1365" t="str">
            <v>Project Document</v>
          </cell>
          <cell r="G1365" t="str">
            <v>Engineering Document</v>
          </cell>
          <cell r="H1365" t="str">
            <v>Part C - Engineering Dwg</v>
          </cell>
          <cell r="I1365" t="str">
            <v>ZWPX</v>
          </cell>
          <cell r="J1365" t="str">
            <v/>
          </cell>
          <cell r="K1365" t="str">
            <v/>
          </cell>
          <cell r="L1365" t="str">
            <v>PRO</v>
          </cell>
          <cell r="M1365" t="str">
            <v>Process</v>
          </cell>
          <cell r="N1365" t="str">
            <v>PID</v>
          </cell>
          <cell r="O1365" t="str">
            <v>Piping and Instrumentation Diagram</v>
          </cell>
          <cell r="P1365" t="str">
            <v>0</v>
          </cell>
          <cell r="Q1365" t="str">
            <v>Submitted</v>
          </cell>
          <cell r="R1365" t="str">
            <v>IFR</v>
          </cell>
          <cell r="S1365" t="str">
            <v>Issued for Review</v>
          </cell>
          <cell r="T1365" t="str">
            <v/>
          </cell>
          <cell r="U1365" t="str">
            <v>21-Apr-2026 16:45:50</v>
          </cell>
          <cell r="V1365" t="str">
            <v>wisuda.c@jutal.com</v>
          </cell>
          <cell r="W1365" t="str">
            <v>22-Apr-2026 12:55:33</v>
          </cell>
          <cell r="X1365" t="str">
            <v>Jumpol Sudjitjul</v>
          </cell>
          <cell r="Y1365" t="str">
            <v>29-Apr-2026</v>
          </cell>
          <cell r="Z1365" t="str">
            <v/>
          </cell>
          <cell r="AA1365" t="str">
            <v>Chananun Rojanarungruengporn</v>
          </cell>
          <cell r="AB1365" t="str">
            <v>05-May-2026</v>
          </cell>
          <cell r="AC1365" t="str">
            <v>05-May-2026 17:32:40</v>
          </cell>
          <cell r="AD1365" t="str">
            <v>Pornlert Wanaphattharaphan</v>
          </cell>
          <cell r="AE1365" t="str">
            <v>06-May-2026</v>
          </cell>
          <cell r="AF1365" t="str">
            <v>07-May-2026 23:12:55</v>
          </cell>
          <cell r="AG1365" t="str">
            <v>AWC</v>
          </cell>
          <cell r="AH1365" t="str">
            <v>Approved with Comment</v>
          </cell>
          <cell r="AI1365" t="str">
            <v>Jumpol Sudjitjul</v>
          </cell>
          <cell r="AJ1365" t="str">
            <v>07-May-2026</v>
          </cell>
          <cell r="AK1365" t="str">
            <v>08-May-2026 08:36:42</v>
          </cell>
          <cell r="AL1365" t="str">
            <v>08-May-2026 02:19:55</v>
          </cell>
          <cell r="AM1365" t="str">
            <v>0</v>
          </cell>
          <cell r="AP1365" t="str">
            <v>Approver</v>
          </cell>
          <cell r="AQ1365" t="str">
            <v>Locate</v>
          </cell>
        </row>
        <row r="1366">
          <cell r="B1366" t="str">
            <v>MM-ZTK-1F-ZWPX-PRO-PID-0022</v>
          </cell>
          <cell r="C1366" t="str">
            <v>P&amp;ID NON-HAZARDOUS OPEN DRAINS SYSTEM</v>
          </cell>
          <cell r="D1366" t="str">
            <v/>
          </cell>
          <cell r="E1366" t="str">
            <v>A1</v>
          </cell>
          <cell r="F1366" t="str">
            <v>Project Document</v>
          </cell>
          <cell r="G1366" t="str">
            <v>Engineering Document</v>
          </cell>
          <cell r="H1366" t="str">
            <v>Part C - Engineering Dwg</v>
          </cell>
          <cell r="I1366" t="str">
            <v>ZWPX</v>
          </cell>
          <cell r="J1366" t="str">
            <v/>
          </cell>
          <cell r="K1366" t="str">
            <v/>
          </cell>
          <cell r="L1366" t="str">
            <v>PRO</v>
          </cell>
          <cell r="M1366" t="str">
            <v>Process</v>
          </cell>
          <cell r="N1366" t="str">
            <v>PID</v>
          </cell>
          <cell r="O1366" t="str">
            <v>Piping and Instrumentation Diagram</v>
          </cell>
          <cell r="P1366" t="str">
            <v>0</v>
          </cell>
          <cell r="Q1366" t="str">
            <v>Submitted</v>
          </cell>
          <cell r="R1366" t="str">
            <v>IFR</v>
          </cell>
          <cell r="S1366" t="str">
            <v>Issued for Review</v>
          </cell>
          <cell r="T1366" t="str">
            <v/>
          </cell>
          <cell r="U1366" t="str">
            <v>21-Apr-2026 16:46:14</v>
          </cell>
          <cell r="V1366" t="str">
            <v>wisuda.c@jutal.com</v>
          </cell>
          <cell r="W1366" t="str">
            <v>22-Apr-2026 12:55:19</v>
          </cell>
          <cell r="X1366" t="str">
            <v>Jumpol Sudjitjul</v>
          </cell>
          <cell r="Y1366" t="str">
            <v>29-Apr-2026</v>
          </cell>
          <cell r="Z1366" t="str">
            <v/>
          </cell>
          <cell r="AA1366" t="str">
            <v>Chananun Rojanarungruengporn</v>
          </cell>
          <cell r="AB1366" t="str">
            <v>05-May-2026</v>
          </cell>
          <cell r="AC1366" t="str">
            <v>04-May-2026 15:15:33</v>
          </cell>
          <cell r="AD1366" t="str">
            <v>Pornlert Wanaphattharaphan</v>
          </cell>
          <cell r="AE1366" t="str">
            <v>06-May-2026</v>
          </cell>
          <cell r="AF1366" t="str">
            <v>07-May-2026 21:12:20</v>
          </cell>
          <cell r="AG1366" t="str">
            <v>AWC</v>
          </cell>
          <cell r="AH1366" t="str">
            <v>Approved with Comment</v>
          </cell>
          <cell r="AI1366" t="str">
            <v>Jumpol Sudjitjul</v>
          </cell>
          <cell r="AJ1366" t="str">
            <v>07-May-2026</v>
          </cell>
          <cell r="AK1366" t="str">
            <v>08-May-2026 08:34:44</v>
          </cell>
          <cell r="AL1366" t="str">
            <v>08-May-2026 09:16:15</v>
          </cell>
          <cell r="AM1366" t="str">
            <v>0</v>
          </cell>
          <cell r="AP1366" t="str">
            <v>Approver</v>
          </cell>
          <cell r="AQ1366" t="str">
            <v>Locate</v>
          </cell>
        </row>
        <row r="1367">
          <cell r="B1367" t="str">
            <v>MM-ZTK-1F-ZWPX-PRO-PID-0023</v>
          </cell>
          <cell r="C1367" t="str">
            <v>P&amp;ID VENT SYSTEM</v>
          </cell>
          <cell r="D1367" t="str">
            <v/>
          </cell>
          <cell r="E1367" t="str">
            <v>A1</v>
          </cell>
          <cell r="F1367" t="str">
            <v>Project Document</v>
          </cell>
          <cell r="G1367" t="str">
            <v>Engineering Document</v>
          </cell>
          <cell r="H1367" t="str">
            <v>Part C - Engineering Dwg</v>
          </cell>
          <cell r="I1367" t="str">
            <v>ZWPX</v>
          </cell>
          <cell r="J1367" t="str">
            <v/>
          </cell>
          <cell r="K1367" t="str">
            <v/>
          </cell>
          <cell r="L1367" t="str">
            <v>PRO</v>
          </cell>
          <cell r="M1367" t="str">
            <v>Process</v>
          </cell>
          <cell r="N1367" t="str">
            <v>PID</v>
          </cell>
          <cell r="O1367" t="str">
            <v>Piping and Instrumentation Diagram</v>
          </cell>
          <cell r="P1367" t="str">
            <v>0</v>
          </cell>
          <cell r="Q1367" t="str">
            <v>Submitted</v>
          </cell>
          <cell r="R1367" t="str">
            <v>IFR</v>
          </cell>
          <cell r="S1367" t="str">
            <v>Issued for Review</v>
          </cell>
          <cell r="T1367" t="str">
            <v/>
          </cell>
          <cell r="U1367" t="str">
            <v>21-Apr-2026 16:46:38</v>
          </cell>
          <cell r="V1367" t="str">
            <v>wisuda.c@jutal.com</v>
          </cell>
          <cell r="W1367" t="str">
            <v>22-Apr-2026 12:55:05</v>
          </cell>
          <cell r="X1367" t="str">
            <v>Jumpol Sudjitjul</v>
          </cell>
          <cell r="Y1367" t="str">
            <v>29-Apr-2026</v>
          </cell>
          <cell r="Z1367" t="str">
            <v/>
          </cell>
          <cell r="AA1367" t="str">
            <v>Chananun Rojanarungruengporn</v>
          </cell>
          <cell r="AB1367" t="str">
            <v>05-May-2026</v>
          </cell>
          <cell r="AC1367" t="str">
            <v>05-May-2026 17:29:53</v>
          </cell>
          <cell r="AD1367" t="str">
            <v>Pornlert Wanaphattharaphan</v>
          </cell>
          <cell r="AE1367" t="str">
            <v>06-May-2026</v>
          </cell>
          <cell r="AF1367" t="str">
            <v>07-May-2026 23:01:14</v>
          </cell>
          <cell r="AG1367" t="str">
            <v>AWC-C</v>
          </cell>
          <cell r="AH1367" t="str">
            <v>Approved with Comment (Proceed to Rev.C)</v>
          </cell>
          <cell r="AI1367" t="str">
            <v>Jumpol Sudjitjul</v>
          </cell>
          <cell r="AJ1367" t="str">
            <v>07-May-2026</v>
          </cell>
          <cell r="AK1367" t="str">
            <v>08-May-2026 08:31:55</v>
          </cell>
          <cell r="AL1367" t="str">
            <v>08-May-2026 09:13:49</v>
          </cell>
          <cell r="AM1367" t="str">
            <v>0</v>
          </cell>
          <cell r="AP1367" t="str">
            <v>Approver</v>
          </cell>
          <cell r="AQ1367" t="str">
            <v>Locate</v>
          </cell>
        </row>
        <row r="1368">
          <cell r="B1368" t="str">
            <v>MM-ZTK-1F-ZWPX-PRO-UFD-0001</v>
          </cell>
          <cell r="C1368" t="str">
            <v>UTILITY FLOW DIAGRAM INSTRUMENT AND UTILITY GAS SYSTEM</v>
          </cell>
          <cell r="D1368" t="str">
            <v/>
          </cell>
          <cell r="E1368" t="str">
            <v>A1</v>
          </cell>
          <cell r="F1368" t="str">
            <v>Project Document</v>
          </cell>
          <cell r="G1368" t="str">
            <v>Engineering Document</v>
          </cell>
          <cell r="H1368" t="str">
            <v>Part C - Engineering Dwg</v>
          </cell>
          <cell r="I1368" t="str">
            <v>ZWPX</v>
          </cell>
          <cell r="J1368" t="str">
            <v/>
          </cell>
          <cell r="K1368" t="str">
            <v/>
          </cell>
          <cell r="L1368" t="str">
            <v>PRO</v>
          </cell>
          <cell r="M1368" t="str">
            <v>Process</v>
          </cell>
          <cell r="N1368" t="str">
            <v>UFD</v>
          </cell>
          <cell r="O1368" t="str">
            <v>Utility Flow Diagram</v>
          </cell>
          <cell r="P1368" t="str">
            <v>0</v>
          </cell>
          <cell r="Q1368" t="str">
            <v>Submitted</v>
          </cell>
          <cell r="R1368" t="str">
            <v>IFR</v>
          </cell>
          <cell r="S1368" t="str">
            <v>Issued for Review</v>
          </cell>
          <cell r="T1368" t="str">
            <v/>
          </cell>
          <cell r="U1368" t="str">
            <v>02-Apr-2026 21:37:03</v>
          </cell>
          <cell r="V1368" t="str">
            <v>zm169dc@jutal.com</v>
          </cell>
          <cell r="W1368" t="str">
            <v>03-Apr-2026 06:45:54</v>
          </cell>
          <cell r="X1368" t="str">
            <v>Jumpol Sudjitjul</v>
          </cell>
          <cell r="Y1368" t="str">
            <v>16-Apr-2026</v>
          </cell>
          <cell r="Z1368" t="str">
            <v/>
          </cell>
          <cell r="AA1368" t="str">
            <v>Chananun Rojanarungruengporn</v>
          </cell>
          <cell r="AB1368" t="str">
            <v>20-Apr-2026</v>
          </cell>
          <cell r="AC1368" t="str">
            <v>16-Apr-2026 09:14:42</v>
          </cell>
          <cell r="AD1368" t="str">
            <v>Pornlert Wanaphattharaphan</v>
          </cell>
          <cell r="AE1368" t="str">
            <v>21-Apr-2026</v>
          </cell>
          <cell r="AF1368" t="str">
            <v>20-Apr-2026 00:17:10</v>
          </cell>
          <cell r="AG1368" t="str">
            <v>AWC</v>
          </cell>
          <cell r="AH1368" t="str">
            <v>Approved with Comment</v>
          </cell>
          <cell r="AI1368" t="str">
            <v>Jumpol Sudjitjul</v>
          </cell>
          <cell r="AJ1368" t="str">
            <v>22-Apr-2026</v>
          </cell>
          <cell r="AK1368" t="str">
            <v>20-Apr-2026 08:13:44</v>
          </cell>
          <cell r="AL1368" t="str">
            <v>20-Apr-2026 08:35:15</v>
          </cell>
          <cell r="AM1368" t="str">
            <v>0</v>
          </cell>
          <cell r="AP1368" t="str">
            <v>Approver</v>
          </cell>
          <cell r="AQ1368" t="str">
            <v>Locate</v>
          </cell>
        </row>
        <row r="1369">
          <cell r="B1369" t="str">
            <v>MM-ZTK-1F-ZWPX-PRO-UFD-0002</v>
          </cell>
          <cell r="C1369" t="str">
            <v>UTILITY FLOW DIAGRAM VENT, OPEN DRAINS AND CLOSED DRAINS SYSTEM</v>
          </cell>
          <cell r="D1369" t="str">
            <v/>
          </cell>
          <cell r="E1369" t="str">
            <v>A1</v>
          </cell>
          <cell r="F1369" t="str">
            <v>Project Document</v>
          </cell>
          <cell r="G1369" t="str">
            <v>Engineering Document</v>
          </cell>
          <cell r="H1369" t="str">
            <v>Part C - Engineering Dwg</v>
          </cell>
          <cell r="I1369" t="str">
            <v>ZWPX</v>
          </cell>
          <cell r="J1369" t="str">
            <v/>
          </cell>
          <cell r="K1369" t="str">
            <v/>
          </cell>
          <cell r="L1369" t="str">
            <v>PRO</v>
          </cell>
          <cell r="M1369" t="str">
            <v>Process</v>
          </cell>
          <cell r="N1369" t="str">
            <v>UFD</v>
          </cell>
          <cell r="O1369" t="str">
            <v>Utility Flow Diagram</v>
          </cell>
          <cell r="P1369" t="str">
            <v>0</v>
          </cell>
          <cell r="Q1369" t="str">
            <v>Submitted</v>
          </cell>
          <cell r="R1369" t="str">
            <v>IFR</v>
          </cell>
          <cell r="S1369" t="str">
            <v>Issued for Review</v>
          </cell>
          <cell r="T1369" t="str">
            <v/>
          </cell>
          <cell r="U1369" t="str">
            <v>02-Apr-2026 21:37:28</v>
          </cell>
          <cell r="V1369" t="str">
            <v>zm169dc@jutal.com</v>
          </cell>
          <cell r="W1369" t="str">
            <v>03-Apr-2026 06:44:12</v>
          </cell>
          <cell r="X1369" t="str">
            <v>Jumpol Sudjitjul</v>
          </cell>
          <cell r="Y1369" t="str">
            <v>16-Apr-2026</v>
          </cell>
          <cell r="Z1369" t="str">
            <v/>
          </cell>
          <cell r="AA1369" t="str">
            <v>Chananun Rojanarungruengporn</v>
          </cell>
          <cell r="AB1369" t="str">
            <v>20-Apr-2026</v>
          </cell>
          <cell r="AC1369" t="str">
            <v>16-Apr-2026 09:26:25</v>
          </cell>
          <cell r="AD1369" t="str">
            <v>Pornlert Wanaphattharaphan</v>
          </cell>
          <cell r="AE1369" t="str">
            <v>21-Apr-2026</v>
          </cell>
          <cell r="AF1369" t="str">
            <v>20-Apr-2026 00:34:09</v>
          </cell>
          <cell r="AG1369" t="str">
            <v>AWC</v>
          </cell>
          <cell r="AH1369" t="str">
            <v>Approved with Comment</v>
          </cell>
          <cell r="AI1369" t="str">
            <v>Jumpol Sudjitjul</v>
          </cell>
          <cell r="AJ1369" t="str">
            <v>22-Apr-2026</v>
          </cell>
          <cell r="AK1369" t="str">
            <v>20-Apr-2026 08:18:11</v>
          </cell>
          <cell r="AL1369" t="str">
            <v>20-Apr-2026 08:39:00</v>
          </cell>
          <cell r="AM1369" t="str">
            <v>0</v>
          </cell>
          <cell r="AP1369" t="str">
            <v>Approver</v>
          </cell>
          <cell r="AQ1369" t="str">
            <v>Locate</v>
          </cell>
        </row>
        <row r="1370">
          <cell r="B1370" t="str">
            <v>MM-ZTK-1F-ZWPX-PRO-UFD-0003</v>
          </cell>
          <cell r="C1370" t="str">
            <v>UTILITY FLOW DIAGRAM CHEMICAL INJECTION SYSTEM</v>
          </cell>
          <cell r="D1370" t="str">
            <v/>
          </cell>
          <cell r="E1370" t="str">
            <v>A1</v>
          </cell>
          <cell r="F1370" t="str">
            <v>Project Document</v>
          </cell>
          <cell r="G1370" t="str">
            <v>Engineering Document</v>
          </cell>
          <cell r="H1370" t="str">
            <v>Part C - Engineering Dwg</v>
          </cell>
          <cell r="I1370" t="str">
            <v>ZWPX</v>
          </cell>
          <cell r="J1370" t="str">
            <v/>
          </cell>
          <cell r="K1370" t="str">
            <v/>
          </cell>
          <cell r="L1370" t="str">
            <v>PRO</v>
          </cell>
          <cell r="M1370" t="str">
            <v>Process</v>
          </cell>
          <cell r="N1370" t="str">
            <v>UFD</v>
          </cell>
          <cell r="O1370" t="str">
            <v>Utility Flow Diagram</v>
          </cell>
          <cell r="P1370" t="str">
            <v>0</v>
          </cell>
          <cell r="Q1370" t="str">
            <v>Submitted</v>
          </cell>
          <cell r="R1370" t="str">
            <v>IFR</v>
          </cell>
          <cell r="S1370" t="str">
            <v>Issued for Review</v>
          </cell>
          <cell r="T1370" t="str">
            <v/>
          </cell>
          <cell r="U1370" t="str">
            <v>02-Apr-2026 21:37:56</v>
          </cell>
          <cell r="V1370" t="str">
            <v>zm169dc@jutal.com</v>
          </cell>
          <cell r="W1370" t="str">
            <v>03-Apr-2026 08:15:28</v>
          </cell>
          <cell r="X1370" t="str">
            <v>Jumpol Sudjitjul</v>
          </cell>
          <cell r="Y1370" t="str">
            <v>16-Apr-2026</v>
          </cell>
          <cell r="Z1370" t="str">
            <v/>
          </cell>
          <cell r="AA1370" t="str">
            <v>Chananun Rojanarungruengporn</v>
          </cell>
          <cell r="AB1370" t="str">
            <v>20-Apr-2026</v>
          </cell>
          <cell r="AC1370" t="str">
            <v>16-Apr-2026 10:46:00</v>
          </cell>
          <cell r="AD1370" t="str">
            <v>Pornlert Wanaphattharaphan</v>
          </cell>
          <cell r="AE1370" t="str">
            <v>21-Apr-2026</v>
          </cell>
          <cell r="AF1370" t="str">
            <v>20-Apr-2026 00:50:47</v>
          </cell>
          <cell r="AG1370" t="str">
            <v>AWC</v>
          </cell>
          <cell r="AH1370" t="str">
            <v>Approved with Comment</v>
          </cell>
          <cell r="AI1370" t="str">
            <v>Jumpol Sudjitjul</v>
          </cell>
          <cell r="AJ1370" t="str">
            <v>22-Apr-2026</v>
          </cell>
          <cell r="AK1370" t="str">
            <v>20-Apr-2026 08:16:58</v>
          </cell>
          <cell r="AL1370" t="str">
            <v>20-Apr-2026 08:37:46</v>
          </cell>
          <cell r="AM1370" t="str">
            <v>0</v>
          </cell>
          <cell r="AP1370" t="str">
            <v>Approver</v>
          </cell>
          <cell r="AQ1370" t="str">
            <v>Locate</v>
          </cell>
        </row>
        <row r="1371">
          <cell r="B1371" t="str">
            <v>MM-ZTK-1F-ZWPX-PRO-UFD-0004</v>
          </cell>
          <cell r="C1371" t="str">
            <v>UTILITY FLOW DIAGRAM DIESEL, UTILITY WATER AND POWER SYSTEM</v>
          </cell>
          <cell r="D1371" t="str">
            <v/>
          </cell>
          <cell r="E1371" t="str">
            <v>A1</v>
          </cell>
          <cell r="F1371" t="str">
            <v>Project Document</v>
          </cell>
          <cell r="G1371" t="str">
            <v>Engineering Document</v>
          </cell>
          <cell r="H1371" t="str">
            <v>Part C - Engineering Dwg</v>
          </cell>
          <cell r="I1371" t="str">
            <v>ZWPX</v>
          </cell>
          <cell r="J1371" t="str">
            <v/>
          </cell>
          <cell r="K1371" t="str">
            <v/>
          </cell>
          <cell r="L1371" t="str">
            <v>PRO</v>
          </cell>
          <cell r="M1371" t="str">
            <v>Process</v>
          </cell>
          <cell r="N1371" t="str">
            <v>UFD</v>
          </cell>
          <cell r="O1371" t="str">
            <v>Utility Flow Diagram</v>
          </cell>
          <cell r="P1371" t="str">
            <v>0</v>
          </cell>
          <cell r="Q1371" t="str">
            <v>Submitted</v>
          </cell>
          <cell r="R1371" t="str">
            <v>IFR</v>
          </cell>
          <cell r="S1371" t="str">
            <v>Issued for Review</v>
          </cell>
          <cell r="T1371" t="str">
            <v/>
          </cell>
          <cell r="U1371" t="str">
            <v>02-Apr-2026 21:38:22</v>
          </cell>
          <cell r="V1371" t="str">
            <v>zm169dc@jutal.com</v>
          </cell>
          <cell r="W1371" t="str">
            <v>03-Apr-2026 06:46:22</v>
          </cell>
          <cell r="X1371" t="str">
            <v>Jumpol Sudjitjul</v>
          </cell>
          <cell r="Y1371" t="str">
            <v>16-Apr-2026</v>
          </cell>
          <cell r="Z1371" t="str">
            <v/>
          </cell>
          <cell r="AA1371" t="str">
            <v>Chananun Rojanarungruengporn</v>
          </cell>
          <cell r="AB1371" t="str">
            <v>20-Apr-2026</v>
          </cell>
          <cell r="AC1371" t="str">
            <v>16-Apr-2026 11:13:03</v>
          </cell>
          <cell r="AD1371" t="str">
            <v>Pornlert Wanaphattharaphan</v>
          </cell>
          <cell r="AE1371" t="str">
            <v>21-Apr-2026</v>
          </cell>
          <cell r="AF1371" t="str">
            <v>20-Apr-2026 00:56:10</v>
          </cell>
          <cell r="AG1371" t="str">
            <v>AWC-C</v>
          </cell>
          <cell r="AH1371" t="str">
            <v>Approved with Comment (Proceed to Rev.C)</v>
          </cell>
          <cell r="AI1371" t="str">
            <v>Jumpol Sudjitjul</v>
          </cell>
          <cell r="AJ1371" t="str">
            <v>22-Apr-2026</v>
          </cell>
          <cell r="AK1371" t="str">
            <v>20-Apr-2026 08:16:01</v>
          </cell>
          <cell r="AL1371" t="str">
            <v>20-Apr-2026 08:36:32</v>
          </cell>
          <cell r="AM1371" t="str">
            <v>0</v>
          </cell>
          <cell r="AP1371" t="str">
            <v>Approver</v>
          </cell>
          <cell r="AQ1371" t="str">
            <v>Locate</v>
          </cell>
        </row>
        <row r="1372">
          <cell r="B1372" t="str">
            <v>MM-ZTK-1F-ZWPX-SAF-DWG-0001</v>
          </cell>
          <cell r="C1372" t="str">
            <v>HAZARDOUS AREA CLASSIFICATION DRAWING</v>
          </cell>
          <cell r="D1372" t="str">
            <v/>
          </cell>
          <cell r="E1372" t="str">
            <v>A1</v>
          </cell>
          <cell r="F1372" t="str">
            <v>Project Document</v>
          </cell>
          <cell r="G1372" t="str">
            <v>Engineering Document</v>
          </cell>
          <cell r="H1372" t="str">
            <v>Part C - Engineering Dwg</v>
          </cell>
          <cell r="I1372" t="str">
            <v>ZWPX</v>
          </cell>
          <cell r="J1372" t="str">
            <v/>
          </cell>
          <cell r="K1372" t="str">
            <v/>
          </cell>
          <cell r="L1372" t="str">
            <v>SAF</v>
          </cell>
          <cell r="M1372" t="str">
            <v>Safety Engineering</v>
          </cell>
          <cell r="N1372" t="str">
            <v>DWG</v>
          </cell>
          <cell r="O1372" t="str">
            <v>General Drawing</v>
          </cell>
          <cell r="P1372" t="str">
            <v>0</v>
          </cell>
          <cell r="Q1372" t="str">
            <v>Submitted</v>
          </cell>
          <cell r="R1372" t="str">
            <v>IFR</v>
          </cell>
          <cell r="S1372" t="str">
            <v>Issued for Review</v>
          </cell>
          <cell r="T1372" t="str">
            <v/>
          </cell>
          <cell r="U1372" t="str">
            <v>21-May-2026 13:36:13</v>
          </cell>
          <cell r="V1372" t="str">
            <v>wisuda.c@jutal.com</v>
          </cell>
          <cell r="W1372" t="str">
            <v>21-May-2026 14:19:44</v>
          </cell>
          <cell r="X1372" t="str">
            <v>Jumpol Sudjitjul</v>
          </cell>
          <cell r="Y1372" t="str">
            <v>28-May-2026</v>
          </cell>
          <cell r="Z1372" t="str">
            <v>05-Jun-2026 15:45:19</v>
          </cell>
          <cell r="AA1372" t="str">
            <v>Arnon Srisuwan</v>
          </cell>
          <cell r="AB1372" t="str">
            <v>02-Jun-2026</v>
          </cell>
          <cell r="AC1372" t="str">
            <v>07-Jun-2026 20:33:34</v>
          </cell>
          <cell r="AD1372" t="str">
            <v>Pornlert Wanaphattharaphan</v>
          </cell>
          <cell r="AE1372" t="str">
            <v>04-Jun-2026</v>
          </cell>
          <cell r="AF1372" t="str">
            <v>10-Jun-2026 21:03:11</v>
          </cell>
          <cell r="AG1372" t="str">
            <v>APPR</v>
          </cell>
          <cell r="AH1372" t="str">
            <v>Approved</v>
          </cell>
          <cell r="AI1372" t="str">
            <v>Jumpol Sudjitjul</v>
          </cell>
          <cell r="AJ1372" t="str">
            <v>05-Jun-2026</v>
          </cell>
          <cell r="AK1372" t="str">
            <v>11-Jun-2026 13:29:54</v>
          </cell>
          <cell r="AL1372" t="str">
            <v>11-Jun-2026 13:42:10</v>
          </cell>
          <cell r="AM1372" t="str">
            <v>0</v>
          </cell>
          <cell r="AP1372" t="str">
            <v>Approver</v>
          </cell>
          <cell r="AQ1372" t="str">
            <v>Locate</v>
          </cell>
        </row>
        <row r="1373">
          <cell r="B1373" t="str">
            <v>MM-ZTK-1F-ZWPX-SAF-LAY-0001</v>
          </cell>
          <cell r="C1373" t="str">
            <v>ESCAPE ROUTES, FIRE FIGHTING, SAFETY EQUIPMENT AND SAFETY SIGN LAYOUT</v>
          </cell>
          <cell r="D1373" t="str">
            <v/>
          </cell>
          <cell r="E1373" t="str">
            <v>A1</v>
          </cell>
          <cell r="F1373" t="str">
            <v>Project Document</v>
          </cell>
          <cell r="G1373" t="str">
            <v>Engineering Document</v>
          </cell>
          <cell r="H1373" t="str">
            <v>Part C - Engineering Dwg</v>
          </cell>
          <cell r="I1373" t="str">
            <v>ZWPX</v>
          </cell>
          <cell r="J1373" t="str">
            <v/>
          </cell>
          <cell r="K1373" t="str">
            <v/>
          </cell>
          <cell r="L1373" t="str">
            <v>SAF</v>
          </cell>
          <cell r="M1373" t="str">
            <v>Safety Engineering</v>
          </cell>
          <cell r="N1373" t="str">
            <v>LAY</v>
          </cell>
          <cell r="O1373" t="str">
            <v>Layout Drawing</v>
          </cell>
          <cell r="P1373" t="str">
            <v>0</v>
          </cell>
          <cell r="Q1373" t="str">
            <v>Submitted</v>
          </cell>
          <cell r="R1373" t="str">
            <v>IFR</v>
          </cell>
          <cell r="S1373" t="str">
            <v>Issued for Review</v>
          </cell>
          <cell r="T1373" t="str">
            <v/>
          </cell>
          <cell r="U1373" t="str">
            <v>19-May-2026 18:20:48</v>
          </cell>
          <cell r="V1373" t="str">
            <v>wisuda.c@jutal.com</v>
          </cell>
          <cell r="W1373" t="str">
            <v>19-May-2026 18:45:49</v>
          </cell>
          <cell r="X1373" t="str">
            <v>Jumpol Sudjitjul</v>
          </cell>
          <cell r="Y1373" t="str">
            <v>27-May-2026</v>
          </cell>
          <cell r="Z1373" t="str">
            <v/>
          </cell>
          <cell r="AA1373" t="str">
            <v>Arnon Srisuwan</v>
          </cell>
          <cell r="AB1373" t="str">
            <v>29-May-2026</v>
          </cell>
          <cell r="AC1373" t="str">
            <v>05-Jun-2026 11:00:02</v>
          </cell>
          <cell r="AD1373" t="str">
            <v>Pornlert Wanaphattharaphan</v>
          </cell>
          <cell r="AE1373" t="str">
            <v>02-Jun-2026</v>
          </cell>
          <cell r="AF1373" t="str">
            <v>05-Jun-2026 23:09:49</v>
          </cell>
          <cell r="AG1373" t="str">
            <v>AWC</v>
          </cell>
          <cell r="AH1373" t="str">
            <v>Approved with Comment</v>
          </cell>
          <cell r="AI1373" t="str">
            <v>Jumpol Sudjitjul</v>
          </cell>
          <cell r="AJ1373" t="str">
            <v>04-Jun-2026</v>
          </cell>
          <cell r="AK1373" t="str">
            <v>07-Jun-2026 17:46:03</v>
          </cell>
          <cell r="AL1373" t="str">
            <v>07-Jun-2026 18:45:58</v>
          </cell>
          <cell r="AM1373" t="str">
            <v>0</v>
          </cell>
          <cell r="AP1373" t="str">
            <v>Approver</v>
          </cell>
          <cell r="AQ1373" t="str">
            <v>Locate</v>
          </cell>
        </row>
        <row r="1374">
          <cell r="B1374" t="str">
            <v>MM-ZTK-1F-ZWPX-STR-DWG-0001</v>
          </cell>
          <cell r="C1374" t="str">
            <v>TOPSIDE - GENERAL NOTES SHEET 1</v>
          </cell>
          <cell r="D1374" t="str">
            <v/>
          </cell>
          <cell r="E1374" t="str">
            <v>A1</v>
          </cell>
          <cell r="F1374" t="str">
            <v>Project Document</v>
          </cell>
          <cell r="G1374" t="str">
            <v>Engineering Document</v>
          </cell>
          <cell r="H1374" t="str">
            <v>Part C - Engineering Dwg</v>
          </cell>
          <cell r="I1374" t="str">
            <v>ZWPX</v>
          </cell>
          <cell r="J1374" t="str">
            <v/>
          </cell>
          <cell r="K1374" t="str">
            <v/>
          </cell>
          <cell r="L1374" t="str">
            <v>STR</v>
          </cell>
          <cell r="M1374" t="str">
            <v>Structural</v>
          </cell>
          <cell r="N1374" t="str">
            <v>DWG</v>
          </cell>
          <cell r="O1374" t="str">
            <v>General Drawing</v>
          </cell>
          <cell r="P1374" t="str">
            <v>0</v>
          </cell>
          <cell r="Q1374" t="str">
            <v>Submitted</v>
          </cell>
          <cell r="R1374" t="str">
            <v>IFR</v>
          </cell>
          <cell r="S1374" t="str">
            <v>Issued for Review</v>
          </cell>
          <cell r="T1374" t="str">
            <v/>
          </cell>
          <cell r="U1374" t="str">
            <v>24-Apr-2026 12:29:07</v>
          </cell>
          <cell r="V1374" t="str">
            <v>wisuda.c@jutal.com</v>
          </cell>
          <cell r="W1374" t="str">
            <v>24-Apr-2026 13:43:38</v>
          </cell>
          <cell r="X1374" t="str">
            <v>Jumpol Sudjitjul</v>
          </cell>
          <cell r="Y1374" t="str">
            <v>05-May-2026</v>
          </cell>
          <cell r="Z1374" t="str">
            <v/>
          </cell>
          <cell r="AA1374" t="str">
            <v>Sompop Singhatiraj</v>
          </cell>
          <cell r="AB1374" t="str">
            <v>07-May-2026</v>
          </cell>
          <cell r="AC1374" t="str">
            <v>07-May-2026 14:44:36</v>
          </cell>
          <cell r="AD1374" t="str">
            <v>Pornlert Wanaphattharaphan</v>
          </cell>
          <cell r="AE1374" t="str">
            <v>08-May-2026</v>
          </cell>
          <cell r="AF1374" t="str">
            <v>09-May-2026 00:18:33</v>
          </cell>
          <cell r="AG1374" t="str">
            <v>AWC-C</v>
          </cell>
          <cell r="AH1374" t="str">
            <v>Approved with Comment (Proceed to Rev.C)</v>
          </cell>
          <cell r="AI1374" t="str">
            <v>Jumpol Sudjitjul</v>
          </cell>
          <cell r="AJ1374" t="str">
            <v>11-May-2026</v>
          </cell>
          <cell r="AK1374" t="str">
            <v>09-May-2026 08:20:39</v>
          </cell>
          <cell r="AL1374" t="str">
            <v>09-May-2026 08:50:24</v>
          </cell>
          <cell r="AM1374" t="str">
            <v>0</v>
          </cell>
          <cell r="AP1374" t="str">
            <v>Approver</v>
          </cell>
          <cell r="AQ1374" t="str">
            <v>Locate</v>
          </cell>
        </row>
        <row r="1375">
          <cell r="B1375" t="str">
            <v>MM-ZTK-1F-ZWPX-STR-DWG-0002</v>
          </cell>
          <cell r="C1375" t="str">
            <v>TOPSIDE - GENERAL NOTES SHEET 2</v>
          </cell>
          <cell r="D1375" t="str">
            <v/>
          </cell>
          <cell r="E1375" t="str">
            <v>A1</v>
          </cell>
          <cell r="F1375" t="str">
            <v>Project Document</v>
          </cell>
          <cell r="G1375" t="str">
            <v>Engineering Document</v>
          </cell>
          <cell r="H1375" t="str">
            <v>Part C - Engineering Dwg</v>
          </cell>
          <cell r="I1375" t="str">
            <v>ZWPX</v>
          </cell>
          <cell r="J1375" t="str">
            <v/>
          </cell>
          <cell r="K1375" t="str">
            <v/>
          </cell>
          <cell r="L1375" t="str">
            <v>STR</v>
          </cell>
          <cell r="M1375" t="str">
            <v>Structural</v>
          </cell>
          <cell r="N1375" t="str">
            <v>DWG</v>
          </cell>
          <cell r="O1375" t="str">
            <v>General Drawing</v>
          </cell>
          <cell r="P1375" t="str">
            <v>0</v>
          </cell>
          <cell r="Q1375" t="str">
            <v>Submitted</v>
          </cell>
          <cell r="R1375" t="str">
            <v>IFR</v>
          </cell>
          <cell r="S1375" t="str">
            <v>Issued for Review</v>
          </cell>
          <cell r="T1375" t="str">
            <v/>
          </cell>
          <cell r="U1375" t="str">
            <v>24-Apr-2026 12:29:30</v>
          </cell>
          <cell r="V1375" t="str">
            <v>wisuda.c@jutal.com</v>
          </cell>
          <cell r="W1375" t="str">
            <v>24-Apr-2026 13:44:02</v>
          </cell>
          <cell r="X1375" t="str">
            <v>Jumpol Sudjitjul</v>
          </cell>
          <cell r="Y1375" t="str">
            <v>05-May-2026</v>
          </cell>
          <cell r="Z1375" t="str">
            <v>27-Apr-2026 10:25:59</v>
          </cell>
          <cell r="AA1375" t="str">
            <v>Sompop Singhatiraj</v>
          </cell>
          <cell r="AB1375" t="str">
            <v>07-May-2026</v>
          </cell>
          <cell r="AC1375" t="str">
            <v>08-May-2026 08:00:35</v>
          </cell>
          <cell r="AD1375" t="str">
            <v>Pornlert Wanaphattharaphan</v>
          </cell>
          <cell r="AE1375" t="str">
            <v>08-May-2026</v>
          </cell>
          <cell r="AF1375" t="str">
            <v>09-May-2026 00:20:16</v>
          </cell>
          <cell r="AG1375" t="str">
            <v>AWC-C</v>
          </cell>
          <cell r="AH1375" t="str">
            <v>Approved with Comment (Proceed to Rev.C)</v>
          </cell>
          <cell r="AI1375" t="str">
            <v>Jumpol Sudjitjul</v>
          </cell>
          <cell r="AJ1375" t="str">
            <v>11-May-2026</v>
          </cell>
          <cell r="AK1375" t="str">
            <v>09-May-2026 08:21:34</v>
          </cell>
          <cell r="AL1375" t="str">
            <v>09-May-2026 08:51:33</v>
          </cell>
          <cell r="AM1375" t="str">
            <v>0</v>
          </cell>
          <cell r="AP1375" t="str">
            <v>Approver</v>
          </cell>
          <cell r="AQ1375" t="str">
            <v>Locate</v>
          </cell>
        </row>
        <row r="1376">
          <cell r="B1376" t="str">
            <v>MM-ZTK-1F-ZWPX-STR-DWG-0011</v>
          </cell>
          <cell r="C1376" t="str">
            <v>TOPSIDE - STANDARD DETAILS - DECK JOINTS - SHEET 1</v>
          </cell>
          <cell r="D1376" t="str">
            <v/>
          </cell>
          <cell r="E1376" t="str">
            <v>A1</v>
          </cell>
          <cell r="F1376" t="str">
            <v>Project Document</v>
          </cell>
          <cell r="G1376" t="str">
            <v>Engineering Document</v>
          </cell>
          <cell r="H1376" t="str">
            <v>Part C - Engineering Dwg</v>
          </cell>
          <cell r="I1376" t="str">
            <v>ZWPX</v>
          </cell>
          <cell r="J1376" t="str">
            <v/>
          </cell>
          <cell r="K1376" t="str">
            <v/>
          </cell>
          <cell r="L1376" t="str">
            <v>STR</v>
          </cell>
          <cell r="M1376" t="str">
            <v>Structural</v>
          </cell>
          <cell r="N1376" t="str">
            <v>DWG</v>
          </cell>
          <cell r="O1376" t="str">
            <v>General Drawing</v>
          </cell>
          <cell r="P1376" t="str">
            <v>0</v>
          </cell>
          <cell r="Q1376" t="str">
            <v>Submitted</v>
          </cell>
          <cell r="R1376" t="str">
            <v>IFR</v>
          </cell>
          <cell r="S1376" t="str">
            <v>Issued for Review</v>
          </cell>
          <cell r="T1376" t="str">
            <v/>
          </cell>
          <cell r="U1376" t="str">
            <v>24-Apr-2026 12:29:53</v>
          </cell>
          <cell r="V1376" t="str">
            <v>wisuda.c@jutal.com</v>
          </cell>
          <cell r="W1376" t="str">
            <v>24-Apr-2026 13:44:19</v>
          </cell>
          <cell r="X1376" t="str">
            <v>Jumpol Sudjitjul</v>
          </cell>
          <cell r="Y1376" t="str">
            <v>05-May-2026</v>
          </cell>
          <cell r="Z1376" t="str">
            <v>27-Apr-2026 12:57:55</v>
          </cell>
          <cell r="AA1376" t="str">
            <v>Sompop Singhatiraj</v>
          </cell>
          <cell r="AB1376" t="str">
            <v>07-May-2026</v>
          </cell>
          <cell r="AC1376" t="str">
            <v>08-May-2026 11:05:05</v>
          </cell>
          <cell r="AD1376" t="str">
            <v>Pornlert Wanaphattharaphan</v>
          </cell>
          <cell r="AE1376" t="str">
            <v>08-May-2026</v>
          </cell>
          <cell r="AF1376" t="str">
            <v>09-May-2026 00:22:31</v>
          </cell>
          <cell r="AG1376" t="str">
            <v>AWC-C</v>
          </cell>
          <cell r="AH1376" t="str">
            <v>Approved with Comment (Proceed to Rev.C)</v>
          </cell>
          <cell r="AI1376" t="str">
            <v>Jumpol Sudjitjul</v>
          </cell>
          <cell r="AJ1376" t="str">
            <v>11-May-2026</v>
          </cell>
          <cell r="AK1376" t="str">
            <v>09-May-2026 08:22:06</v>
          </cell>
          <cell r="AL1376" t="str">
            <v>09-May-2026 09:16:21</v>
          </cell>
          <cell r="AM1376" t="str">
            <v>0</v>
          </cell>
          <cell r="AP1376" t="str">
            <v>Approver</v>
          </cell>
          <cell r="AQ1376" t="str">
            <v>Locate</v>
          </cell>
        </row>
        <row r="1377">
          <cell r="B1377" t="str">
            <v>MM-ZTK-1F-ZWPX-STR-DWG-0012</v>
          </cell>
          <cell r="C1377" t="str">
            <v>TOPSIDE - STANDARD DETAILS - DECK JOINTS - SHEET 2</v>
          </cell>
          <cell r="D1377" t="str">
            <v/>
          </cell>
          <cell r="E1377" t="str">
            <v>A1</v>
          </cell>
          <cell r="F1377" t="str">
            <v>Project Document</v>
          </cell>
          <cell r="G1377" t="str">
            <v>Engineering Document</v>
          </cell>
          <cell r="H1377" t="str">
            <v>Part C - Engineering Dwg</v>
          </cell>
          <cell r="I1377" t="str">
            <v>ZWPX</v>
          </cell>
          <cell r="J1377" t="str">
            <v/>
          </cell>
          <cell r="K1377" t="str">
            <v/>
          </cell>
          <cell r="L1377" t="str">
            <v>STR</v>
          </cell>
          <cell r="M1377" t="str">
            <v>Structural</v>
          </cell>
          <cell r="N1377" t="str">
            <v>DWG</v>
          </cell>
          <cell r="O1377" t="str">
            <v>General Drawing</v>
          </cell>
          <cell r="P1377" t="str">
            <v>0</v>
          </cell>
          <cell r="Q1377" t="str">
            <v>Submitted</v>
          </cell>
          <cell r="R1377" t="str">
            <v>IFR</v>
          </cell>
          <cell r="S1377" t="str">
            <v>Issued for Review</v>
          </cell>
          <cell r="T1377" t="str">
            <v/>
          </cell>
          <cell r="U1377" t="str">
            <v>24-Apr-2026 12:30:18</v>
          </cell>
          <cell r="V1377" t="str">
            <v>wisuda.c@jutal.com</v>
          </cell>
          <cell r="W1377" t="str">
            <v>24-Apr-2026 13:44:34</v>
          </cell>
          <cell r="X1377" t="str">
            <v>Jumpol Sudjitjul</v>
          </cell>
          <cell r="Y1377" t="str">
            <v>05-May-2026</v>
          </cell>
          <cell r="Z1377" t="str">
            <v>27-Apr-2026 12:58:39</v>
          </cell>
          <cell r="AA1377" t="str">
            <v>Sompop Singhatiraj</v>
          </cell>
          <cell r="AB1377" t="str">
            <v>07-May-2026</v>
          </cell>
          <cell r="AC1377" t="str">
            <v>08-May-2026 11:00:01</v>
          </cell>
          <cell r="AD1377" t="str">
            <v>Pornlert Wanaphattharaphan</v>
          </cell>
          <cell r="AE1377" t="str">
            <v>08-May-2026</v>
          </cell>
          <cell r="AF1377" t="str">
            <v>09-May-2026 00:21:54</v>
          </cell>
          <cell r="AG1377" t="str">
            <v>AWC-C</v>
          </cell>
          <cell r="AH1377" t="str">
            <v>Approved with Comment (Proceed to Rev.C)</v>
          </cell>
          <cell r="AI1377" t="str">
            <v>Jumpol Sudjitjul</v>
          </cell>
          <cell r="AJ1377" t="str">
            <v>11-May-2026</v>
          </cell>
          <cell r="AK1377" t="str">
            <v>09-May-2026 08:22:34</v>
          </cell>
          <cell r="AL1377" t="str">
            <v>09-May-2026 02:17:31</v>
          </cell>
          <cell r="AM1377" t="str">
            <v>0</v>
          </cell>
          <cell r="AP1377" t="str">
            <v>Approver</v>
          </cell>
          <cell r="AQ1377" t="str">
            <v>Locate</v>
          </cell>
        </row>
        <row r="1378">
          <cell r="B1378" t="str">
            <v>MM-ZTK-1F-ZWPX-STR-DWG-0013</v>
          </cell>
          <cell r="C1378" t="str">
            <v>TOPSIDE - STANDARD DETAILS - DECK JOINTS - SHEET 3</v>
          </cell>
          <cell r="D1378" t="str">
            <v/>
          </cell>
          <cell r="E1378" t="str">
            <v>A1</v>
          </cell>
          <cell r="F1378" t="str">
            <v>Project Document</v>
          </cell>
          <cell r="G1378" t="str">
            <v>Engineering Document</v>
          </cell>
          <cell r="H1378" t="str">
            <v>Part C - Engineering Dwg</v>
          </cell>
          <cell r="I1378" t="str">
            <v>ZWPX</v>
          </cell>
          <cell r="J1378" t="str">
            <v/>
          </cell>
          <cell r="K1378" t="str">
            <v/>
          </cell>
          <cell r="L1378" t="str">
            <v>STR</v>
          </cell>
          <cell r="M1378" t="str">
            <v>Structural</v>
          </cell>
          <cell r="N1378" t="str">
            <v>DWG</v>
          </cell>
          <cell r="O1378" t="str">
            <v>General Drawing</v>
          </cell>
          <cell r="P1378" t="str">
            <v>0</v>
          </cell>
          <cell r="Q1378" t="str">
            <v>Submitted</v>
          </cell>
          <cell r="R1378" t="str">
            <v>IFR</v>
          </cell>
          <cell r="S1378" t="str">
            <v>Issued for Review</v>
          </cell>
          <cell r="T1378" t="str">
            <v/>
          </cell>
          <cell r="U1378" t="str">
            <v>24-Apr-2026 12:30:48</v>
          </cell>
          <cell r="V1378" t="str">
            <v>wisuda.c@jutal.com</v>
          </cell>
          <cell r="W1378" t="str">
            <v>24-Apr-2026 13:52:09</v>
          </cell>
          <cell r="X1378" t="str">
            <v>Jumpol Sudjitjul</v>
          </cell>
          <cell r="Y1378" t="str">
            <v>05-May-2026</v>
          </cell>
          <cell r="Z1378" t="str">
            <v>27-Apr-2026 12:59:29</v>
          </cell>
          <cell r="AA1378" t="str">
            <v>Sompop Singhatiraj</v>
          </cell>
          <cell r="AB1378" t="str">
            <v>07-May-2026</v>
          </cell>
          <cell r="AC1378" t="str">
            <v>11-May-2026 09:09:55</v>
          </cell>
          <cell r="AD1378" t="str">
            <v>Pornlert Wanaphattharaphan</v>
          </cell>
          <cell r="AE1378" t="str">
            <v>08-May-2026</v>
          </cell>
          <cell r="AF1378" t="str">
            <v>11-May-2026 20:30:01</v>
          </cell>
          <cell r="AG1378" t="str">
            <v>AWC-C</v>
          </cell>
          <cell r="AH1378" t="str">
            <v>Approved with Comment (Proceed to Rev.C)</v>
          </cell>
          <cell r="AI1378" t="str">
            <v>Jumpol Sudjitjul</v>
          </cell>
          <cell r="AJ1378" t="str">
            <v>11-May-2026</v>
          </cell>
          <cell r="AK1378" t="str">
            <v>12-May-2026 10:37:47</v>
          </cell>
          <cell r="AL1378" t="str">
            <v>12-May-2026 11:26:24</v>
          </cell>
          <cell r="AM1378" t="str">
            <v>0</v>
          </cell>
          <cell r="AP1378" t="str">
            <v>Approver</v>
          </cell>
          <cell r="AQ1378" t="str">
            <v>Locate</v>
          </cell>
        </row>
        <row r="1379">
          <cell r="B1379" t="str">
            <v>MM-ZTK-1F-ZWPX-STR-DWG-0014</v>
          </cell>
          <cell r="C1379" t="str">
            <v>TOPSIDE - STANDARD DETAILS - DECK JOINTS - SHEET 4</v>
          </cell>
          <cell r="D1379" t="str">
            <v/>
          </cell>
          <cell r="E1379" t="str">
            <v>A1</v>
          </cell>
          <cell r="F1379" t="str">
            <v>Project Document</v>
          </cell>
          <cell r="G1379" t="str">
            <v>Engineering Document</v>
          </cell>
          <cell r="H1379" t="str">
            <v>Part C - Engineering Dwg</v>
          </cell>
          <cell r="I1379" t="str">
            <v>ZWPX</v>
          </cell>
          <cell r="J1379" t="str">
            <v/>
          </cell>
          <cell r="K1379" t="str">
            <v/>
          </cell>
          <cell r="L1379" t="str">
            <v>STR</v>
          </cell>
          <cell r="M1379" t="str">
            <v>Structural</v>
          </cell>
          <cell r="N1379" t="str">
            <v>DWG</v>
          </cell>
          <cell r="O1379" t="str">
            <v>General Drawing</v>
          </cell>
          <cell r="P1379" t="str">
            <v>0</v>
          </cell>
          <cell r="Q1379" t="str">
            <v>Submitted</v>
          </cell>
          <cell r="R1379" t="str">
            <v>IFR</v>
          </cell>
          <cell r="S1379" t="str">
            <v>Issued for Review</v>
          </cell>
          <cell r="T1379" t="str">
            <v/>
          </cell>
          <cell r="U1379" t="str">
            <v>24-Apr-2026 12:31:12</v>
          </cell>
          <cell r="V1379" t="str">
            <v>wisuda.c@jutal.com</v>
          </cell>
          <cell r="W1379" t="str">
            <v>24-Apr-2026 13:52:29</v>
          </cell>
          <cell r="X1379" t="str">
            <v>Jumpol Sudjitjul</v>
          </cell>
          <cell r="Y1379" t="str">
            <v>05-May-2026</v>
          </cell>
          <cell r="Z1379" t="str">
            <v>27-Apr-2026 13:00:40</v>
          </cell>
          <cell r="AA1379" t="str">
            <v>Sompop Singhatiraj</v>
          </cell>
          <cell r="AB1379" t="str">
            <v>07-May-2026</v>
          </cell>
          <cell r="AC1379" t="str">
            <v>11-May-2026 09:12:51</v>
          </cell>
          <cell r="AD1379" t="str">
            <v>Pornlert Wanaphattharaphan</v>
          </cell>
          <cell r="AE1379" t="str">
            <v>08-May-2026</v>
          </cell>
          <cell r="AF1379" t="str">
            <v>11-May-2026 20:31:03</v>
          </cell>
          <cell r="AG1379" t="str">
            <v>AWC-C</v>
          </cell>
          <cell r="AH1379" t="str">
            <v>Approved with Comment (Proceed to Rev.C)</v>
          </cell>
          <cell r="AI1379" t="str">
            <v>Jumpol Sudjitjul</v>
          </cell>
          <cell r="AJ1379" t="str">
            <v>11-May-2026</v>
          </cell>
          <cell r="AK1379" t="str">
            <v>12-May-2026 10:38:09</v>
          </cell>
          <cell r="AL1379" t="str">
            <v>12-May-2026 04:27:37</v>
          </cell>
          <cell r="AM1379" t="str">
            <v>0</v>
          </cell>
          <cell r="AP1379" t="str">
            <v>Approver</v>
          </cell>
          <cell r="AQ1379" t="str">
            <v>Locate</v>
          </cell>
        </row>
        <row r="1380">
          <cell r="B1380" t="str">
            <v>MM-ZTK-1F-ZWPX-STR-DWG-0015</v>
          </cell>
          <cell r="C1380" t="str">
            <v>TOPSIDE - STANDARD DETAILS - HANDRAILS - SHEET 1</v>
          </cell>
          <cell r="D1380" t="str">
            <v/>
          </cell>
          <cell r="E1380" t="str">
            <v>A1</v>
          </cell>
          <cell r="F1380" t="str">
            <v>Project Document</v>
          </cell>
          <cell r="G1380" t="str">
            <v>Engineering Document</v>
          </cell>
          <cell r="H1380" t="str">
            <v>Part C - Engineering Dwg</v>
          </cell>
          <cell r="I1380" t="str">
            <v>ZWPX</v>
          </cell>
          <cell r="J1380" t="str">
            <v/>
          </cell>
          <cell r="K1380" t="str">
            <v/>
          </cell>
          <cell r="L1380" t="str">
            <v>STR</v>
          </cell>
          <cell r="M1380" t="str">
            <v>Structural</v>
          </cell>
          <cell r="N1380" t="str">
            <v>DWG</v>
          </cell>
          <cell r="O1380" t="str">
            <v>General Drawing</v>
          </cell>
          <cell r="P1380" t="str">
            <v>0</v>
          </cell>
          <cell r="Q1380" t="str">
            <v>Submitted</v>
          </cell>
          <cell r="R1380" t="str">
            <v>IFR</v>
          </cell>
          <cell r="S1380" t="str">
            <v>Issued for Review</v>
          </cell>
          <cell r="T1380" t="str">
            <v/>
          </cell>
          <cell r="U1380" t="str">
            <v>24-Apr-2026 12:31:38</v>
          </cell>
          <cell r="V1380" t="str">
            <v>wisuda.c@jutal.com</v>
          </cell>
          <cell r="W1380" t="str">
            <v>24-Apr-2026 13:52:53</v>
          </cell>
          <cell r="X1380" t="str">
            <v>Jumpol Sudjitjul</v>
          </cell>
          <cell r="Y1380" t="str">
            <v>05-May-2026</v>
          </cell>
          <cell r="Z1380" t="str">
            <v>27-Apr-2026 13:01:15</v>
          </cell>
          <cell r="AA1380" t="str">
            <v>Sompop Singhatiraj</v>
          </cell>
          <cell r="AB1380" t="str">
            <v>07-May-2026</v>
          </cell>
          <cell r="AC1380" t="str">
            <v>11-May-2026 09:41:41</v>
          </cell>
          <cell r="AD1380" t="str">
            <v>Pornlert Wanaphattharaphan</v>
          </cell>
          <cell r="AE1380" t="str">
            <v>08-May-2026</v>
          </cell>
          <cell r="AF1380" t="str">
            <v>11-May-2026 20:32:00</v>
          </cell>
          <cell r="AG1380" t="str">
            <v>APPR-C</v>
          </cell>
          <cell r="AH1380" t="str">
            <v>Approved (Proceed to Rev.C)</v>
          </cell>
          <cell r="AI1380" t="str">
            <v>Jumpol Sudjitjul</v>
          </cell>
          <cell r="AJ1380" t="str">
            <v>11-May-2026</v>
          </cell>
          <cell r="AK1380" t="str">
            <v>12-May-2026 10:39:03</v>
          </cell>
          <cell r="AL1380" t="str">
            <v>12-May-2026 11:46:14</v>
          </cell>
          <cell r="AM1380" t="str">
            <v>0</v>
          </cell>
          <cell r="AP1380" t="str">
            <v>Approver</v>
          </cell>
          <cell r="AQ1380" t="str">
            <v>Locate</v>
          </cell>
        </row>
        <row r="1381">
          <cell r="B1381" t="str">
            <v>MM-ZTK-1F-ZWPX-STR-DWG-0016</v>
          </cell>
          <cell r="C1381" t="str">
            <v>TOPSIDE - STANDARD DETAILS - HANDRAILS - SHEET 2</v>
          </cell>
          <cell r="D1381" t="str">
            <v/>
          </cell>
          <cell r="E1381" t="str">
            <v>A1</v>
          </cell>
          <cell r="F1381" t="str">
            <v>Project Document</v>
          </cell>
          <cell r="G1381" t="str">
            <v>Engineering Document</v>
          </cell>
          <cell r="H1381" t="str">
            <v>Part C - Engineering Dwg</v>
          </cell>
          <cell r="I1381" t="str">
            <v>ZWPX</v>
          </cell>
          <cell r="J1381" t="str">
            <v/>
          </cell>
          <cell r="K1381" t="str">
            <v/>
          </cell>
          <cell r="L1381" t="str">
            <v>STR</v>
          </cell>
          <cell r="M1381" t="str">
            <v>Structural</v>
          </cell>
          <cell r="N1381" t="str">
            <v>DWG</v>
          </cell>
          <cell r="O1381" t="str">
            <v>General Drawing</v>
          </cell>
          <cell r="P1381" t="str">
            <v>0</v>
          </cell>
          <cell r="Q1381" t="str">
            <v>Submitted</v>
          </cell>
          <cell r="R1381" t="str">
            <v>IFR</v>
          </cell>
          <cell r="S1381" t="str">
            <v>Issued for Review</v>
          </cell>
          <cell r="T1381" t="str">
            <v/>
          </cell>
          <cell r="U1381" t="str">
            <v>24-Apr-2026 12:32:01</v>
          </cell>
          <cell r="V1381" t="str">
            <v>wisuda.c@jutal.com</v>
          </cell>
          <cell r="W1381" t="str">
            <v>24-Apr-2026 13:53:11</v>
          </cell>
          <cell r="X1381" t="str">
            <v>Jumpol Sudjitjul</v>
          </cell>
          <cell r="Y1381" t="str">
            <v>05-May-2026</v>
          </cell>
          <cell r="Z1381" t="str">
            <v>27-Apr-2026 13:01:42</v>
          </cell>
          <cell r="AA1381" t="str">
            <v>Sompop Singhatiraj</v>
          </cell>
          <cell r="AB1381" t="str">
            <v>07-May-2026</v>
          </cell>
          <cell r="AC1381" t="str">
            <v>11-May-2026 09:55:39</v>
          </cell>
          <cell r="AD1381" t="str">
            <v>Pornlert Wanaphattharaphan</v>
          </cell>
          <cell r="AE1381" t="str">
            <v>08-May-2026</v>
          </cell>
          <cell r="AF1381" t="str">
            <v>11-May-2026 20:34:30</v>
          </cell>
          <cell r="AG1381" t="str">
            <v>AWC-C</v>
          </cell>
          <cell r="AH1381" t="str">
            <v>Approved with Comment (Proceed to Rev.C)</v>
          </cell>
          <cell r="AI1381" t="str">
            <v>Jumpol Sudjitjul</v>
          </cell>
          <cell r="AJ1381" t="str">
            <v>11-May-2026</v>
          </cell>
          <cell r="AK1381" t="str">
            <v>12-May-2026 10:39:36</v>
          </cell>
          <cell r="AL1381" t="str">
            <v>12-May-2026 11:28:49</v>
          </cell>
          <cell r="AM1381" t="str">
            <v>0</v>
          </cell>
          <cell r="AP1381" t="str">
            <v>Approver</v>
          </cell>
          <cell r="AQ1381" t="str">
            <v>Locate</v>
          </cell>
        </row>
        <row r="1382">
          <cell r="B1382" t="str">
            <v>MM-ZTK-1F-ZWPX-STR-DWG-0017</v>
          </cell>
          <cell r="C1382" t="str">
            <v>TOPSIDE - STANDARD DETAILS - STAIRS - SHEET 1</v>
          </cell>
          <cell r="D1382" t="str">
            <v/>
          </cell>
          <cell r="E1382" t="str">
            <v>A1</v>
          </cell>
          <cell r="F1382" t="str">
            <v>Project Document</v>
          </cell>
          <cell r="G1382" t="str">
            <v>Engineering Document</v>
          </cell>
          <cell r="H1382" t="str">
            <v>Part C - Engineering Dwg</v>
          </cell>
          <cell r="I1382" t="str">
            <v>ZWPX</v>
          </cell>
          <cell r="J1382" t="str">
            <v/>
          </cell>
          <cell r="K1382" t="str">
            <v/>
          </cell>
          <cell r="L1382" t="str">
            <v>STR</v>
          </cell>
          <cell r="M1382" t="str">
            <v>Structural</v>
          </cell>
          <cell r="N1382" t="str">
            <v>DWG</v>
          </cell>
          <cell r="O1382" t="str">
            <v>General Drawing</v>
          </cell>
          <cell r="P1382" t="str">
            <v>0</v>
          </cell>
          <cell r="Q1382" t="str">
            <v>Submitted</v>
          </cell>
          <cell r="R1382" t="str">
            <v>IFR</v>
          </cell>
          <cell r="S1382" t="str">
            <v>Issued for Review</v>
          </cell>
          <cell r="T1382" t="str">
            <v/>
          </cell>
          <cell r="U1382" t="str">
            <v>24-Apr-2026 12:32:25</v>
          </cell>
          <cell r="V1382" t="str">
            <v>wisuda.c@jutal.com</v>
          </cell>
          <cell r="W1382" t="str">
            <v>24-Apr-2026 13:56:06</v>
          </cell>
          <cell r="X1382" t="str">
            <v>Jumpol Sudjitjul</v>
          </cell>
          <cell r="Y1382" t="str">
            <v>05-May-2026</v>
          </cell>
          <cell r="Z1382" t="str">
            <v>27-Apr-2026 13:02:50</v>
          </cell>
          <cell r="AA1382" t="str">
            <v>Sompop Singhatiraj</v>
          </cell>
          <cell r="AB1382" t="str">
            <v>07-May-2026</v>
          </cell>
          <cell r="AC1382" t="str">
            <v>11-May-2026 10:11:53</v>
          </cell>
          <cell r="AD1382" t="str">
            <v>Pornlert Wanaphattharaphan</v>
          </cell>
          <cell r="AE1382" t="str">
            <v>08-May-2026</v>
          </cell>
          <cell r="AF1382" t="str">
            <v>11-May-2026 20:39:53</v>
          </cell>
          <cell r="AG1382" t="str">
            <v>AWC-C</v>
          </cell>
          <cell r="AH1382" t="str">
            <v>Approved with Comment (Proceed to Rev.C)</v>
          </cell>
          <cell r="AI1382" t="str">
            <v>Jumpol Sudjitjul</v>
          </cell>
          <cell r="AJ1382" t="str">
            <v>11-May-2026</v>
          </cell>
          <cell r="AK1382" t="str">
            <v>12-May-2026 10:40:34</v>
          </cell>
          <cell r="AL1382" t="str">
            <v>12-May-2026 04:30:03</v>
          </cell>
          <cell r="AM1382" t="str">
            <v>0</v>
          </cell>
          <cell r="AP1382" t="str">
            <v>Approver</v>
          </cell>
          <cell r="AQ1382" t="str">
            <v>Locate</v>
          </cell>
        </row>
        <row r="1383">
          <cell r="B1383" t="str">
            <v>MM-ZTK-1F-ZWPX-STR-DWG-0018</v>
          </cell>
          <cell r="C1383" t="str">
            <v>TOPSIDE - STANDARD DETAILS - STAIRS - SHEET 2</v>
          </cell>
          <cell r="D1383" t="str">
            <v/>
          </cell>
          <cell r="E1383" t="str">
            <v>A1</v>
          </cell>
          <cell r="F1383" t="str">
            <v>Project Document</v>
          </cell>
          <cell r="G1383" t="str">
            <v>Engineering Document</v>
          </cell>
          <cell r="H1383" t="str">
            <v>Part C - Engineering Dwg</v>
          </cell>
          <cell r="I1383" t="str">
            <v>ZWPX</v>
          </cell>
          <cell r="J1383" t="str">
            <v/>
          </cell>
          <cell r="K1383" t="str">
            <v/>
          </cell>
          <cell r="L1383" t="str">
            <v>STR</v>
          </cell>
          <cell r="M1383" t="str">
            <v>Structural</v>
          </cell>
          <cell r="N1383" t="str">
            <v>DWG</v>
          </cell>
          <cell r="O1383" t="str">
            <v>General Drawing</v>
          </cell>
          <cell r="P1383" t="str">
            <v>0</v>
          </cell>
          <cell r="Q1383" t="str">
            <v>Submitted</v>
          </cell>
          <cell r="R1383" t="str">
            <v>IFR</v>
          </cell>
          <cell r="S1383" t="str">
            <v>Issued for Review</v>
          </cell>
          <cell r="T1383" t="str">
            <v/>
          </cell>
          <cell r="U1383" t="str">
            <v>24-Apr-2026 12:32:47</v>
          </cell>
          <cell r="V1383" t="str">
            <v>wisuda.c@jutal.com</v>
          </cell>
          <cell r="W1383" t="str">
            <v>24-Apr-2026 13:55:37</v>
          </cell>
          <cell r="X1383" t="str">
            <v>Jumpol Sudjitjul</v>
          </cell>
          <cell r="Y1383" t="str">
            <v>05-May-2026</v>
          </cell>
          <cell r="Z1383" t="str">
            <v>27-Apr-2026 13:03:26</v>
          </cell>
          <cell r="AA1383" t="str">
            <v>Sompop Singhatiraj</v>
          </cell>
          <cell r="AB1383" t="str">
            <v>07-May-2026</v>
          </cell>
          <cell r="AC1383" t="str">
            <v>11-May-2026 10:15:41</v>
          </cell>
          <cell r="AD1383" t="str">
            <v>Pornlert Wanaphattharaphan</v>
          </cell>
          <cell r="AE1383" t="str">
            <v>08-May-2026</v>
          </cell>
          <cell r="AF1383" t="str">
            <v>11-May-2026 20:43:14</v>
          </cell>
          <cell r="AG1383" t="str">
            <v>APPR-C</v>
          </cell>
          <cell r="AH1383" t="str">
            <v>Approved (Proceed to Rev.C)</v>
          </cell>
          <cell r="AI1383" t="str">
            <v>Jumpol Sudjitjul</v>
          </cell>
          <cell r="AJ1383" t="str">
            <v>11-May-2026</v>
          </cell>
          <cell r="AK1383" t="str">
            <v>12-May-2026 10:41:23</v>
          </cell>
          <cell r="AL1383" t="str">
            <v>12-May-2026 04:45:09</v>
          </cell>
          <cell r="AM1383" t="str">
            <v>0</v>
          </cell>
          <cell r="AP1383" t="str">
            <v>Approver</v>
          </cell>
          <cell r="AQ1383" t="str">
            <v>Locate</v>
          </cell>
        </row>
        <row r="1384">
          <cell r="B1384" t="str">
            <v>MM-ZTK-1F-ZWPX-STR-DWG-0019</v>
          </cell>
          <cell r="C1384" t="str">
            <v>TOPSIDE - STANDARD DETAILS - LADDERS - SHEET 1</v>
          </cell>
          <cell r="D1384" t="str">
            <v/>
          </cell>
          <cell r="E1384" t="str">
            <v>A1</v>
          </cell>
          <cell r="F1384" t="str">
            <v>Project Document</v>
          </cell>
          <cell r="G1384" t="str">
            <v>Engineering Document</v>
          </cell>
          <cell r="H1384" t="str">
            <v>Part C - Engineering Dwg</v>
          </cell>
          <cell r="I1384" t="str">
            <v>ZWPX</v>
          </cell>
          <cell r="J1384" t="str">
            <v/>
          </cell>
          <cell r="K1384" t="str">
            <v/>
          </cell>
          <cell r="L1384" t="str">
            <v>STR</v>
          </cell>
          <cell r="M1384" t="str">
            <v>Structural</v>
          </cell>
          <cell r="N1384" t="str">
            <v>DWG</v>
          </cell>
          <cell r="O1384" t="str">
            <v>General Drawing</v>
          </cell>
          <cell r="P1384" t="str">
            <v>0</v>
          </cell>
          <cell r="Q1384" t="str">
            <v>Submitted</v>
          </cell>
          <cell r="R1384" t="str">
            <v>IFR</v>
          </cell>
          <cell r="S1384" t="str">
            <v>Issued for Review</v>
          </cell>
          <cell r="T1384" t="str">
            <v/>
          </cell>
          <cell r="U1384" t="str">
            <v>24-Apr-2026 12:33:10</v>
          </cell>
          <cell r="V1384" t="str">
            <v>wisuda.c@jutal.com</v>
          </cell>
          <cell r="W1384" t="str">
            <v>24-Apr-2026 13:55:51</v>
          </cell>
          <cell r="X1384" t="str">
            <v>Jumpol Sudjitjul</v>
          </cell>
          <cell r="Y1384" t="str">
            <v>05-May-2026</v>
          </cell>
          <cell r="Z1384" t="str">
            <v>27-Apr-2026 13:03:47</v>
          </cell>
          <cell r="AA1384" t="str">
            <v>Sompop Singhatiraj</v>
          </cell>
          <cell r="AB1384" t="str">
            <v>07-May-2026</v>
          </cell>
          <cell r="AC1384" t="str">
            <v>11-May-2026 10:39:45</v>
          </cell>
          <cell r="AD1384" t="str">
            <v>Pornlert Wanaphattharaphan</v>
          </cell>
          <cell r="AE1384" t="str">
            <v>08-May-2026</v>
          </cell>
          <cell r="AF1384" t="str">
            <v>11-May-2026 20:44:40</v>
          </cell>
          <cell r="AG1384" t="str">
            <v>AWC-C</v>
          </cell>
          <cell r="AH1384" t="str">
            <v>Approved with Comment (Proceed to Rev.C)</v>
          </cell>
          <cell r="AI1384" t="str">
            <v>Jumpol Sudjitjul</v>
          </cell>
          <cell r="AJ1384" t="str">
            <v>11-May-2026</v>
          </cell>
          <cell r="AK1384" t="str">
            <v>12-May-2026 10:42:29</v>
          </cell>
          <cell r="AL1384" t="str">
            <v>12-May-2026 04:31:16</v>
          </cell>
          <cell r="AM1384" t="str">
            <v>0</v>
          </cell>
          <cell r="AP1384" t="str">
            <v>Approver</v>
          </cell>
          <cell r="AQ1384" t="str">
            <v>Locate</v>
          </cell>
        </row>
        <row r="1385">
          <cell r="B1385" t="str">
            <v>MM-ZTK-1F-ZWPX-STR-DWG-0020</v>
          </cell>
          <cell r="C1385" t="str">
            <v>TOPSIDE - STANDARD DETAILS - LADDERS - SHEET 2</v>
          </cell>
          <cell r="D1385" t="str">
            <v/>
          </cell>
          <cell r="E1385" t="str">
            <v>A1</v>
          </cell>
          <cell r="F1385" t="str">
            <v>Project Document</v>
          </cell>
          <cell r="G1385" t="str">
            <v>Engineering Document</v>
          </cell>
          <cell r="H1385" t="str">
            <v>Part C - Engineering Dwg</v>
          </cell>
          <cell r="I1385" t="str">
            <v>ZWPX</v>
          </cell>
          <cell r="J1385" t="str">
            <v/>
          </cell>
          <cell r="K1385" t="str">
            <v/>
          </cell>
          <cell r="L1385" t="str">
            <v>STR</v>
          </cell>
          <cell r="M1385" t="str">
            <v>Structural</v>
          </cell>
          <cell r="N1385" t="str">
            <v>DWG</v>
          </cell>
          <cell r="O1385" t="str">
            <v>General Drawing</v>
          </cell>
          <cell r="P1385" t="str">
            <v>0</v>
          </cell>
          <cell r="Q1385" t="str">
            <v>Submitted</v>
          </cell>
          <cell r="R1385" t="str">
            <v>IFR</v>
          </cell>
          <cell r="S1385" t="str">
            <v>Issued for Review</v>
          </cell>
          <cell r="T1385" t="str">
            <v/>
          </cell>
          <cell r="U1385" t="str">
            <v>24-Apr-2026 12:33:33</v>
          </cell>
          <cell r="V1385" t="str">
            <v>wisuda.c@jutal.com</v>
          </cell>
          <cell r="W1385" t="str">
            <v>24-Apr-2026 13:56:10</v>
          </cell>
          <cell r="X1385" t="str">
            <v>Jumpol Sudjitjul</v>
          </cell>
          <cell r="Y1385" t="str">
            <v>05-May-2026</v>
          </cell>
          <cell r="Z1385" t="str">
            <v>27-Apr-2026 13:04:15</v>
          </cell>
          <cell r="AA1385" t="str">
            <v>Sompop Singhatiraj</v>
          </cell>
          <cell r="AB1385" t="str">
            <v>07-May-2026</v>
          </cell>
          <cell r="AC1385" t="str">
            <v>11-May-2026 10:55:53</v>
          </cell>
          <cell r="AD1385" t="str">
            <v>Pornlert Wanaphattharaphan</v>
          </cell>
          <cell r="AE1385" t="str">
            <v>08-May-2026</v>
          </cell>
          <cell r="AF1385" t="str">
            <v>11-May-2026 20:45:41</v>
          </cell>
          <cell r="AG1385" t="str">
            <v>AWC-C</v>
          </cell>
          <cell r="AH1385" t="str">
            <v>Approved with Comment (Proceed to Rev.C)</v>
          </cell>
          <cell r="AI1385" t="str">
            <v>Jumpol Sudjitjul</v>
          </cell>
          <cell r="AJ1385" t="str">
            <v>11-May-2026</v>
          </cell>
          <cell r="AK1385" t="str">
            <v>12-May-2026 10:43:06</v>
          </cell>
          <cell r="AL1385" t="str">
            <v>12-May-2026 04:32:30</v>
          </cell>
          <cell r="AM1385" t="str">
            <v>0</v>
          </cell>
          <cell r="AP1385" t="str">
            <v>Approver</v>
          </cell>
          <cell r="AQ1385" t="str">
            <v>Locate</v>
          </cell>
        </row>
        <row r="1386">
          <cell r="B1386" t="str">
            <v>MM-ZTK-1F-ZWPX-STR-DWG-0021</v>
          </cell>
          <cell r="C1386" t="str">
            <v>TOPSIDE - STANDARD DETAILS - LADDERS - SHEET 3</v>
          </cell>
          <cell r="D1386" t="str">
            <v/>
          </cell>
          <cell r="E1386" t="str">
            <v>A1</v>
          </cell>
          <cell r="F1386" t="str">
            <v>Project Document</v>
          </cell>
          <cell r="G1386" t="str">
            <v>Engineering Document</v>
          </cell>
          <cell r="H1386" t="str">
            <v>Part C - Engineering Dwg</v>
          </cell>
          <cell r="I1386" t="str">
            <v>ZWPX</v>
          </cell>
          <cell r="J1386" t="str">
            <v/>
          </cell>
          <cell r="K1386" t="str">
            <v/>
          </cell>
          <cell r="L1386" t="str">
            <v>STR</v>
          </cell>
          <cell r="M1386" t="str">
            <v>Structural</v>
          </cell>
          <cell r="N1386" t="str">
            <v>DWG</v>
          </cell>
          <cell r="O1386" t="str">
            <v>General Drawing</v>
          </cell>
          <cell r="P1386" t="str">
            <v>0</v>
          </cell>
          <cell r="Q1386" t="str">
            <v>Submitted</v>
          </cell>
          <cell r="R1386" t="str">
            <v>IFR</v>
          </cell>
          <cell r="S1386" t="str">
            <v>Issued for Review</v>
          </cell>
          <cell r="T1386" t="str">
            <v/>
          </cell>
          <cell r="U1386" t="str">
            <v>24-Apr-2026 12:33:55</v>
          </cell>
          <cell r="V1386" t="str">
            <v>wisuda.c@jutal.com</v>
          </cell>
          <cell r="W1386" t="str">
            <v>24-Apr-2026 13:55:00</v>
          </cell>
          <cell r="X1386" t="str">
            <v>Jumpol Sudjitjul</v>
          </cell>
          <cell r="Y1386" t="str">
            <v>05-May-2026</v>
          </cell>
          <cell r="Z1386" t="str">
            <v>27-Apr-2026 13:04:38</v>
          </cell>
          <cell r="AA1386" t="str">
            <v>Sompop Singhatiraj</v>
          </cell>
          <cell r="AB1386" t="str">
            <v>07-May-2026</v>
          </cell>
          <cell r="AC1386" t="str">
            <v>11-May-2026 11:05:43</v>
          </cell>
          <cell r="AD1386" t="str">
            <v>Pornlert Wanaphattharaphan</v>
          </cell>
          <cell r="AE1386" t="str">
            <v>08-May-2026</v>
          </cell>
          <cell r="AF1386" t="str">
            <v>11-May-2026 20:46:15</v>
          </cell>
          <cell r="AG1386" t="str">
            <v>AWC</v>
          </cell>
          <cell r="AH1386" t="str">
            <v>Approved with Comment</v>
          </cell>
          <cell r="AI1386" t="str">
            <v>Jumpol Sudjitjul</v>
          </cell>
          <cell r="AJ1386" t="str">
            <v>11-May-2026</v>
          </cell>
          <cell r="AK1386" t="str">
            <v>12-May-2026 10:43:30</v>
          </cell>
          <cell r="AL1386" t="str">
            <v>12-May-2026 04:16:54</v>
          </cell>
          <cell r="AM1386" t="str">
            <v>0</v>
          </cell>
          <cell r="AP1386" t="str">
            <v>Approver</v>
          </cell>
          <cell r="AQ1386" t="str">
            <v>Locate</v>
          </cell>
        </row>
        <row r="1387">
          <cell r="B1387" t="str">
            <v>MM-ZTK-1F-ZWPX-STR-DWG-0022</v>
          </cell>
          <cell r="C1387" t="str">
            <v>TOPSIDE - STANDARD DETAILS - PLATING AND GRATING - SHEET 1</v>
          </cell>
          <cell r="D1387" t="str">
            <v/>
          </cell>
          <cell r="E1387" t="str">
            <v>A1</v>
          </cell>
          <cell r="F1387" t="str">
            <v>Project Document</v>
          </cell>
          <cell r="G1387" t="str">
            <v>Engineering Document</v>
          </cell>
          <cell r="H1387" t="str">
            <v>Part C - Engineering Dwg</v>
          </cell>
          <cell r="I1387" t="str">
            <v>ZWPX</v>
          </cell>
          <cell r="J1387" t="str">
            <v/>
          </cell>
          <cell r="K1387" t="str">
            <v/>
          </cell>
          <cell r="L1387" t="str">
            <v>STR</v>
          </cell>
          <cell r="M1387" t="str">
            <v>Structural</v>
          </cell>
          <cell r="N1387" t="str">
            <v>DWG</v>
          </cell>
          <cell r="O1387" t="str">
            <v>General Drawing</v>
          </cell>
          <cell r="P1387" t="str">
            <v>0</v>
          </cell>
          <cell r="Q1387" t="str">
            <v>Submitted</v>
          </cell>
          <cell r="R1387" t="str">
            <v>IFR</v>
          </cell>
          <cell r="S1387" t="str">
            <v>Issued for Review</v>
          </cell>
          <cell r="T1387" t="str">
            <v/>
          </cell>
          <cell r="U1387" t="str">
            <v>24-Apr-2026 12:34:18</v>
          </cell>
          <cell r="V1387" t="str">
            <v>wisuda.c@jutal.com</v>
          </cell>
          <cell r="W1387" t="str">
            <v>24-Apr-2026 13:54:45</v>
          </cell>
          <cell r="X1387" t="str">
            <v>Jumpol Sudjitjul</v>
          </cell>
          <cell r="Y1387" t="str">
            <v>05-May-2026</v>
          </cell>
          <cell r="Z1387" t="str">
            <v>27-Apr-2026 13:06:05</v>
          </cell>
          <cell r="AA1387" t="str">
            <v>Sompop Singhatiraj</v>
          </cell>
          <cell r="AB1387" t="str">
            <v>07-May-2026</v>
          </cell>
          <cell r="AC1387" t="str">
            <v>11-May-2026 11:29:23</v>
          </cell>
          <cell r="AD1387" t="str">
            <v>Pornlert Wanaphattharaphan</v>
          </cell>
          <cell r="AE1387" t="str">
            <v>08-May-2026</v>
          </cell>
          <cell r="AF1387" t="str">
            <v>11-May-2026 20:47:27</v>
          </cell>
          <cell r="AG1387" t="str">
            <v>AWC-C</v>
          </cell>
          <cell r="AH1387" t="str">
            <v>Approved with Comment (Proceed to Rev.C)</v>
          </cell>
          <cell r="AI1387" t="str">
            <v>Jumpol Sudjitjul</v>
          </cell>
          <cell r="AJ1387" t="str">
            <v>11-May-2026</v>
          </cell>
          <cell r="AK1387" t="str">
            <v>12-May-2026 10:39:25</v>
          </cell>
          <cell r="AL1387" t="str">
            <v>12-May-2026 04:51:53</v>
          </cell>
          <cell r="AM1387" t="str">
            <v>0</v>
          </cell>
          <cell r="AP1387" t="str">
            <v>Approver</v>
          </cell>
          <cell r="AQ1387" t="str">
            <v>Locate</v>
          </cell>
        </row>
        <row r="1388">
          <cell r="B1388" t="str">
            <v>MM-ZTK-1F-ZWPX-STR-DWG-0023</v>
          </cell>
          <cell r="C1388" t="str">
            <v>TOPSIDE - STANDARD DETAILS - PLATING AND GRATING - SHEET 2</v>
          </cell>
          <cell r="D1388" t="str">
            <v/>
          </cell>
          <cell r="E1388" t="str">
            <v>A1</v>
          </cell>
          <cell r="F1388" t="str">
            <v>Project Document</v>
          </cell>
          <cell r="G1388" t="str">
            <v>Engineering Document</v>
          </cell>
          <cell r="H1388" t="str">
            <v>Part C - Engineering Dwg</v>
          </cell>
          <cell r="I1388" t="str">
            <v>ZWPX</v>
          </cell>
          <cell r="J1388" t="str">
            <v/>
          </cell>
          <cell r="K1388" t="str">
            <v/>
          </cell>
          <cell r="L1388" t="str">
            <v>STR</v>
          </cell>
          <cell r="M1388" t="str">
            <v>Structural</v>
          </cell>
          <cell r="N1388" t="str">
            <v>DWG</v>
          </cell>
          <cell r="O1388" t="str">
            <v>General Drawing</v>
          </cell>
          <cell r="P1388" t="str">
            <v>0</v>
          </cell>
          <cell r="Q1388" t="str">
            <v>Submitted</v>
          </cell>
          <cell r="R1388" t="str">
            <v>IFR</v>
          </cell>
          <cell r="S1388" t="str">
            <v>Issued for Review</v>
          </cell>
          <cell r="T1388" t="str">
            <v/>
          </cell>
          <cell r="U1388" t="str">
            <v>24-Apr-2026 12:34:42</v>
          </cell>
          <cell r="V1388" t="str">
            <v>wisuda.c@jutal.com</v>
          </cell>
          <cell r="W1388" t="str">
            <v>24-Apr-2026 13:54:32</v>
          </cell>
          <cell r="X1388" t="str">
            <v>Jumpol Sudjitjul</v>
          </cell>
          <cell r="Y1388" t="str">
            <v>05-May-2026</v>
          </cell>
          <cell r="Z1388" t="str">
            <v>27-Apr-2026 13:06:59</v>
          </cell>
          <cell r="AA1388" t="str">
            <v>Sompop Singhatiraj</v>
          </cell>
          <cell r="AB1388" t="str">
            <v>07-May-2026</v>
          </cell>
          <cell r="AC1388" t="str">
            <v>11-May-2026 13:00:21</v>
          </cell>
          <cell r="AD1388" t="str">
            <v>Pornlert Wanaphattharaphan</v>
          </cell>
          <cell r="AE1388" t="str">
            <v>08-May-2026</v>
          </cell>
          <cell r="AF1388" t="str">
            <v>11-May-2026 20:49:08</v>
          </cell>
          <cell r="AG1388" t="str">
            <v>AWC-C</v>
          </cell>
          <cell r="AH1388" t="str">
            <v>Approved with Comment (Proceed to Rev.C)</v>
          </cell>
          <cell r="AI1388" t="str">
            <v>Jumpol Sudjitjul</v>
          </cell>
          <cell r="AJ1388" t="str">
            <v>11-May-2026</v>
          </cell>
          <cell r="AK1388" t="str">
            <v>12-May-2026 10:37:50</v>
          </cell>
          <cell r="AL1388" t="str">
            <v>12-May-2026 04:15:40</v>
          </cell>
          <cell r="AM1388" t="str">
            <v>0</v>
          </cell>
          <cell r="AP1388" t="str">
            <v>Approver</v>
          </cell>
          <cell r="AQ1388" t="str">
            <v>Locate</v>
          </cell>
        </row>
        <row r="1389">
          <cell r="B1389" t="str">
            <v>MM-ZTK-1F-ZWPX-STR-DWG-0024</v>
          </cell>
          <cell r="C1389" t="str">
            <v>TOPSIDE - STANDARD DETAILS - DECK DRAINS - SHEET 1</v>
          </cell>
          <cell r="D1389" t="str">
            <v/>
          </cell>
          <cell r="E1389" t="str">
            <v>A1</v>
          </cell>
          <cell r="F1389" t="str">
            <v>Project Document</v>
          </cell>
          <cell r="G1389" t="str">
            <v>Engineering Document</v>
          </cell>
          <cell r="H1389" t="str">
            <v>Part C - Engineering Dwg</v>
          </cell>
          <cell r="I1389" t="str">
            <v>ZWPX</v>
          </cell>
          <cell r="J1389" t="str">
            <v/>
          </cell>
          <cell r="K1389" t="str">
            <v/>
          </cell>
          <cell r="L1389" t="str">
            <v>STR</v>
          </cell>
          <cell r="M1389" t="str">
            <v>Structural</v>
          </cell>
          <cell r="N1389" t="str">
            <v>DWG</v>
          </cell>
          <cell r="O1389" t="str">
            <v>General Drawing</v>
          </cell>
          <cell r="P1389" t="str">
            <v>0</v>
          </cell>
          <cell r="Q1389" t="str">
            <v>Submitted</v>
          </cell>
          <cell r="R1389" t="str">
            <v>IFR</v>
          </cell>
          <cell r="S1389" t="str">
            <v>Issued for Review</v>
          </cell>
          <cell r="T1389" t="str">
            <v/>
          </cell>
          <cell r="U1389" t="str">
            <v>24-Apr-2026 12:35:05</v>
          </cell>
          <cell r="V1389" t="str">
            <v>wisuda.c@jutal.com</v>
          </cell>
          <cell r="W1389" t="str">
            <v>24-Apr-2026 13:54:17</v>
          </cell>
          <cell r="X1389" t="str">
            <v>Jumpol Sudjitjul</v>
          </cell>
          <cell r="Y1389" t="str">
            <v>05-May-2026</v>
          </cell>
          <cell r="Z1389" t="str">
            <v>27-Apr-2026 13:07:39</v>
          </cell>
          <cell r="AA1389" t="str">
            <v>Sompop Singhatiraj</v>
          </cell>
          <cell r="AB1389" t="str">
            <v>07-May-2026</v>
          </cell>
          <cell r="AC1389" t="str">
            <v>11-May-2026 13:27:20</v>
          </cell>
          <cell r="AD1389" t="str">
            <v>Pornlert Wanaphattharaphan</v>
          </cell>
          <cell r="AE1389" t="str">
            <v>08-May-2026</v>
          </cell>
          <cell r="AF1389" t="str">
            <v>11-May-2026 21:00:26</v>
          </cell>
          <cell r="AG1389" t="str">
            <v>AWC</v>
          </cell>
          <cell r="AH1389" t="str">
            <v>Approved with Comment</v>
          </cell>
          <cell r="AI1389" t="str">
            <v>Jumpol Sudjitjul</v>
          </cell>
          <cell r="AJ1389" t="str">
            <v>11-May-2026</v>
          </cell>
          <cell r="AK1389" t="str">
            <v>12-May-2026 10:43:40</v>
          </cell>
          <cell r="AL1389" t="str">
            <v>12-May-2026 04:14:22</v>
          </cell>
          <cell r="AM1389" t="str">
            <v>0</v>
          </cell>
          <cell r="AP1389" t="str">
            <v>Approver</v>
          </cell>
          <cell r="AQ1389" t="str">
            <v>Locate</v>
          </cell>
        </row>
        <row r="1390">
          <cell r="B1390" t="str">
            <v>MM-ZTK-1F-ZWPX-STR-DWG-0025</v>
          </cell>
          <cell r="C1390" t="str">
            <v>TOPSIDE - STANDARD DETAILS - DECK DRAINS - SHEET 2</v>
          </cell>
          <cell r="D1390" t="str">
            <v/>
          </cell>
          <cell r="E1390" t="str">
            <v>A1</v>
          </cell>
          <cell r="F1390" t="str">
            <v>Project Document</v>
          </cell>
          <cell r="G1390" t="str">
            <v>Engineering Document</v>
          </cell>
          <cell r="H1390" t="str">
            <v>Part C - Engineering Dwg</v>
          </cell>
          <cell r="I1390" t="str">
            <v>ZWPX</v>
          </cell>
          <cell r="J1390" t="str">
            <v/>
          </cell>
          <cell r="K1390" t="str">
            <v/>
          </cell>
          <cell r="L1390" t="str">
            <v>STR</v>
          </cell>
          <cell r="M1390" t="str">
            <v>Structural</v>
          </cell>
          <cell r="N1390" t="str">
            <v>DWG</v>
          </cell>
          <cell r="O1390" t="str">
            <v>General Drawing</v>
          </cell>
          <cell r="P1390" t="str">
            <v>0</v>
          </cell>
          <cell r="Q1390" t="str">
            <v>Submitted</v>
          </cell>
          <cell r="R1390" t="str">
            <v>IFR</v>
          </cell>
          <cell r="S1390" t="str">
            <v>Issued for Review</v>
          </cell>
          <cell r="T1390" t="str">
            <v/>
          </cell>
          <cell r="U1390" t="str">
            <v>24-Apr-2026 12:35:28</v>
          </cell>
          <cell r="V1390" t="str">
            <v>wisuda.c@jutal.com</v>
          </cell>
          <cell r="W1390" t="str">
            <v>24-Apr-2026 13:51:13</v>
          </cell>
          <cell r="X1390" t="str">
            <v>Jumpol Sudjitjul</v>
          </cell>
          <cell r="Y1390" t="str">
            <v>05-May-2026</v>
          </cell>
          <cell r="Z1390" t="str">
            <v>27-Apr-2026 13:08:21</v>
          </cell>
          <cell r="AA1390" t="str">
            <v>Sompop Singhatiraj</v>
          </cell>
          <cell r="AB1390" t="str">
            <v>07-May-2026</v>
          </cell>
          <cell r="AC1390" t="str">
            <v>11-May-2026 13:42:22</v>
          </cell>
          <cell r="AD1390" t="str">
            <v>Pornlert Wanaphattharaphan</v>
          </cell>
          <cell r="AE1390" t="str">
            <v>08-May-2026</v>
          </cell>
          <cell r="AF1390" t="str">
            <v>11-May-2026 21:02:33</v>
          </cell>
          <cell r="AG1390" t="str">
            <v>AWC</v>
          </cell>
          <cell r="AH1390" t="str">
            <v>Approved with Comment</v>
          </cell>
          <cell r="AI1390" t="str">
            <v>Jumpol Sudjitjul</v>
          </cell>
          <cell r="AJ1390" t="str">
            <v>11-May-2026</v>
          </cell>
          <cell r="AK1390" t="str">
            <v>12-May-2026 10:43:12</v>
          </cell>
          <cell r="AL1390" t="str">
            <v>12-May-2026 04:13:08</v>
          </cell>
          <cell r="AM1390" t="str">
            <v>0</v>
          </cell>
          <cell r="AP1390" t="str">
            <v>Approver</v>
          </cell>
          <cell r="AQ1390" t="str">
            <v>Locate</v>
          </cell>
        </row>
        <row r="1391">
          <cell r="B1391" t="str">
            <v>MM-ZTK-1F-ZWPX-STR-DWG-0026</v>
          </cell>
          <cell r="C1391" t="str">
            <v>TOPSIDE - STANDARD DETAILS - WELD PROFILE - SHEET 1</v>
          </cell>
          <cell r="D1391" t="str">
            <v/>
          </cell>
          <cell r="E1391" t="str">
            <v>A1</v>
          </cell>
          <cell r="F1391" t="str">
            <v>Project Document</v>
          </cell>
          <cell r="G1391" t="str">
            <v>Engineering Document</v>
          </cell>
          <cell r="H1391" t="str">
            <v>Part C - Engineering Dwg</v>
          </cell>
          <cell r="I1391" t="str">
            <v>ZWPX</v>
          </cell>
          <cell r="J1391" t="str">
            <v/>
          </cell>
          <cell r="K1391" t="str">
            <v/>
          </cell>
          <cell r="L1391" t="str">
            <v>STR</v>
          </cell>
          <cell r="M1391" t="str">
            <v>Structural</v>
          </cell>
          <cell r="N1391" t="str">
            <v>DWG</v>
          </cell>
          <cell r="O1391" t="str">
            <v>General Drawing</v>
          </cell>
          <cell r="P1391" t="str">
            <v>0</v>
          </cell>
          <cell r="Q1391" t="str">
            <v>Submitted</v>
          </cell>
          <cell r="R1391" t="str">
            <v>IFR</v>
          </cell>
          <cell r="S1391" t="str">
            <v>Issued for Review</v>
          </cell>
          <cell r="T1391" t="str">
            <v/>
          </cell>
          <cell r="U1391" t="str">
            <v>24-Apr-2026 12:35:51</v>
          </cell>
          <cell r="V1391" t="str">
            <v>wisuda.c@jutal.com</v>
          </cell>
          <cell r="W1391" t="str">
            <v>24-Apr-2026 13:50:59</v>
          </cell>
          <cell r="X1391" t="str">
            <v>Jumpol Sudjitjul</v>
          </cell>
          <cell r="Y1391" t="str">
            <v>05-May-2026</v>
          </cell>
          <cell r="Z1391" t="str">
            <v>27-Apr-2026 13:08:58</v>
          </cell>
          <cell r="AA1391" t="str">
            <v>Sompop Singhatiraj</v>
          </cell>
          <cell r="AB1391" t="str">
            <v>07-May-2026</v>
          </cell>
          <cell r="AC1391" t="str">
            <v>11-May-2026 13:45:45</v>
          </cell>
          <cell r="AD1391" t="str">
            <v>Pornlert Wanaphattharaphan</v>
          </cell>
          <cell r="AE1391" t="str">
            <v>08-May-2026</v>
          </cell>
          <cell r="AF1391" t="str">
            <v>11-May-2026 21:04:44</v>
          </cell>
          <cell r="AG1391" t="str">
            <v>APPR-C</v>
          </cell>
          <cell r="AH1391" t="str">
            <v>Approved (Proceed to Rev.C)</v>
          </cell>
          <cell r="AI1391" t="str">
            <v>Jumpol Sudjitjul</v>
          </cell>
          <cell r="AJ1391" t="str">
            <v>11-May-2026</v>
          </cell>
          <cell r="AK1391" t="str">
            <v>12-May-2026 10:41:06</v>
          </cell>
          <cell r="AL1391" t="str">
            <v>12-May-2026 11:53:03</v>
          </cell>
          <cell r="AM1391" t="str">
            <v>0</v>
          </cell>
          <cell r="AP1391" t="str">
            <v>Approver</v>
          </cell>
          <cell r="AQ1391" t="str">
            <v>Locate</v>
          </cell>
        </row>
        <row r="1392">
          <cell r="B1392" t="str">
            <v>MM-ZTK-1F-ZWPX-STR-DWG-0027</v>
          </cell>
          <cell r="C1392" t="str">
            <v>TOPSIDE - STANDARD DETAILS - WELD PROFILE - SHEET 2</v>
          </cell>
          <cell r="D1392" t="str">
            <v/>
          </cell>
          <cell r="E1392" t="str">
            <v>A1</v>
          </cell>
          <cell r="F1392" t="str">
            <v>Project Document</v>
          </cell>
          <cell r="G1392" t="str">
            <v>Engineering Document</v>
          </cell>
          <cell r="H1392" t="str">
            <v>Part C - Engineering Dwg</v>
          </cell>
          <cell r="I1392" t="str">
            <v>ZWPX</v>
          </cell>
          <cell r="J1392" t="str">
            <v/>
          </cell>
          <cell r="K1392" t="str">
            <v/>
          </cell>
          <cell r="L1392" t="str">
            <v>STR</v>
          </cell>
          <cell r="M1392" t="str">
            <v>Structural</v>
          </cell>
          <cell r="N1392" t="str">
            <v>DWG</v>
          </cell>
          <cell r="O1392" t="str">
            <v>General Drawing</v>
          </cell>
          <cell r="P1392" t="str">
            <v>0</v>
          </cell>
          <cell r="Q1392" t="str">
            <v>Submitted</v>
          </cell>
          <cell r="R1392" t="str">
            <v>IFR</v>
          </cell>
          <cell r="S1392" t="str">
            <v>Issued for Review</v>
          </cell>
          <cell r="T1392" t="str">
            <v/>
          </cell>
          <cell r="U1392" t="str">
            <v>24-Apr-2026 12:36:14</v>
          </cell>
          <cell r="V1392" t="str">
            <v>wisuda.c@jutal.com</v>
          </cell>
          <cell r="W1392" t="str">
            <v>24-Apr-2026 13:50:43</v>
          </cell>
          <cell r="X1392" t="str">
            <v>Jumpol Sudjitjul</v>
          </cell>
          <cell r="Y1392" t="str">
            <v>05-May-2026</v>
          </cell>
          <cell r="Z1392" t="str">
            <v>27-Apr-2026 13:09:16</v>
          </cell>
          <cell r="AA1392" t="str">
            <v>Sompop Singhatiraj</v>
          </cell>
          <cell r="AB1392" t="str">
            <v>07-May-2026</v>
          </cell>
          <cell r="AC1392" t="str">
            <v>11-May-2026 13:47:34</v>
          </cell>
          <cell r="AD1392" t="str">
            <v>Pornlert Wanaphattharaphan</v>
          </cell>
          <cell r="AE1392" t="str">
            <v>08-May-2026</v>
          </cell>
          <cell r="AF1392" t="str">
            <v>11-May-2026 21:05:13</v>
          </cell>
          <cell r="AG1392" t="str">
            <v>APPR-C</v>
          </cell>
          <cell r="AH1392" t="str">
            <v>Approved (Proceed to Rev.C)</v>
          </cell>
          <cell r="AI1392" t="str">
            <v>Jumpol Sudjitjul</v>
          </cell>
          <cell r="AJ1392" t="str">
            <v>11-May-2026</v>
          </cell>
          <cell r="AK1392" t="str">
            <v>12-May-2026 10:42:36</v>
          </cell>
          <cell r="AL1392" t="str">
            <v>12-May-2026 11:54:08</v>
          </cell>
          <cell r="AM1392" t="str">
            <v>0</v>
          </cell>
          <cell r="AP1392" t="str">
            <v>Approver</v>
          </cell>
          <cell r="AQ1392" t="str">
            <v>Locate</v>
          </cell>
        </row>
        <row r="1393">
          <cell r="B1393" t="str">
            <v>MM-ZTK-1F-ZWPX-STR-DWG-0028</v>
          </cell>
          <cell r="C1393" t="str">
            <v>TOPSIDE - STANDARD DETAILS - LOGO PAINTING</v>
          </cell>
          <cell r="D1393" t="str">
            <v/>
          </cell>
          <cell r="E1393" t="str">
            <v>A1</v>
          </cell>
          <cell r="F1393" t="str">
            <v>Project Document</v>
          </cell>
          <cell r="G1393" t="str">
            <v>Engineering Document</v>
          </cell>
          <cell r="H1393" t="str">
            <v>Part C - Engineering Dwg</v>
          </cell>
          <cell r="I1393" t="str">
            <v>ZWPX</v>
          </cell>
          <cell r="J1393" t="str">
            <v/>
          </cell>
          <cell r="K1393" t="str">
            <v/>
          </cell>
          <cell r="L1393" t="str">
            <v>STR</v>
          </cell>
          <cell r="M1393" t="str">
            <v>Structural</v>
          </cell>
          <cell r="N1393" t="str">
            <v>DWG</v>
          </cell>
          <cell r="O1393" t="str">
            <v>General Drawing</v>
          </cell>
          <cell r="P1393" t="str">
            <v>0</v>
          </cell>
          <cell r="Q1393" t="str">
            <v>Submitted</v>
          </cell>
          <cell r="R1393" t="str">
            <v>IFR</v>
          </cell>
          <cell r="S1393" t="str">
            <v>Issued for Review</v>
          </cell>
          <cell r="T1393" t="str">
            <v/>
          </cell>
          <cell r="U1393" t="str">
            <v>24-Apr-2026 12:36:37</v>
          </cell>
          <cell r="V1393" t="str">
            <v>wisuda.c@jutal.com</v>
          </cell>
          <cell r="W1393" t="str">
            <v>24-Apr-2026 13:50:24</v>
          </cell>
          <cell r="X1393" t="str">
            <v>Jumpol Sudjitjul</v>
          </cell>
          <cell r="Y1393" t="str">
            <v>05-May-2026</v>
          </cell>
          <cell r="Z1393" t="str">
            <v>27-Apr-2026 13:10:01</v>
          </cell>
          <cell r="AA1393" t="str">
            <v>Sompop Singhatiraj</v>
          </cell>
          <cell r="AB1393" t="str">
            <v>07-May-2026</v>
          </cell>
          <cell r="AC1393" t="str">
            <v>08-May-2026 10:51:25</v>
          </cell>
          <cell r="AD1393" t="str">
            <v>Pornlert Wanaphattharaphan</v>
          </cell>
          <cell r="AE1393" t="str">
            <v>08-May-2026</v>
          </cell>
          <cell r="AF1393" t="str">
            <v>09-May-2026 00:20:50</v>
          </cell>
          <cell r="AG1393" t="str">
            <v>AWC-C</v>
          </cell>
          <cell r="AH1393" t="str">
            <v>Approved with Comment (Proceed to Rev.C)</v>
          </cell>
          <cell r="AI1393" t="str">
            <v>Jumpol Sudjitjul</v>
          </cell>
          <cell r="AJ1393" t="str">
            <v>11-May-2026</v>
          </cell>
          <cell r="AK1393" t="str">
            <v>09-May-2026 08:23:04</v>
          </cell>
          <cell r="AL1393" t="str">
            <v>09-May-2026 08:52:42</v>
          </cell>
          <cell r="AM1393" t="str">
            <v>0</v>
          </cell>
          <cell r="AP1393" t="str">
            <v>Approver</v>
          </cell>
          <cell r="AQ1393" t="str">
            <v>Locate</v>
          </cell>
        </row>
        <row r="1394">
          <cell r="B1394" t="str">
            <v>MM-ZTK-1F-ZWPX-STR-DWG-0051</v>
          </cell>
          <cell r="C1394" t="str">
            <v>JACKET - GENERAL NOTES - SHEET 1</v>
          </cell>
          <cell r="D1394" t="str">
            <v/>
          </cell>
          <cell r="E1394" t="str">
            <v>A1</v>
          </cell>
          <cell r="F1394" t="str">
            <v>Project Document</v>
          </cell>
          <cell r="G1394" t="str">
            <v>Engineering Document</v>
          </cell>
          <cell r="H1394" t="str">
            <v>Part C - Engineering Dwg</v>
          </cell>
          <cell r="I1394" t="str">
            <v>ZWPX</v>
          </cell>
          <cell r="J1394" t="str">
            <v/>
          </cell>
          <cell r="K1394" t="str">
            <v/>
          </cell>
          <cell r="L1394" t="str">
            <v>STR</v>
          </cell>
          <cell r="M1394" t="str">
            <v>Structural</v>
          </cell>
          <cell r="N1394" t="str">
            <v>DWG</v>
          </cell>
          <cell r="O1394" t="str">
            <v>General Drawing</v>
          </cell>
          <cell r="P1394" t="str">
            <v>0</v>
          </cell>
          <cell r="Q1394" t="str">
            <v>Submitted</v>
          </cell>
          <cell r="R1394" t="str">
            <v>IFR</v>
          </cell>
          <cell r="S1394" t="str">
            <v>Issued for Review</v>
          </cell>
          <cell r="T1394" t="str">
            <v/>
          </cell>
          <cell r="U1394" t="str">
            <v>02-Jun-2026 19:30:52</v>
          </cell>
          <cell r="V1394" t="str">
            <v>wisuda.c@jutal.com</v>
          </cell>
          <cell r="W1394" t="str">
            <v>03-Jun-2026 09:29:16</v>
          </cell>
          <cell r="X1394" t="str">
            <v>Jumpol Sudjitjul</v>
          </cell>
          <cell r="Y1394" t="str">
            <v>10-Jun-2026</v>
          </cell>
          <cell r="Z1394" t="str">
            <v>04-Jun-2026 08:12:50</v>
          </cell>
          <cell r="AA1394" t="str">
            <v>Sompop Singhatiraj</v>
          </cell>
          <cell r="AB1394" t="str">
            <v>12-Jun-2026</v>
          </cell>
          <cell r="AC1394" t="str">
            <v>07-Jun-2026 12:43:36</v>
          </cell>
          <cell r="AD1394" t="str">
            <v>Pornlert Wanaphattharaphan</v>
          </cell>
          <cell r="AE1394" t="str">
            <v>15-Jun-2026</v>
          </cell>
          <cell r="AF1394" t="str">
            <v>07-Jun-2026 21:24:19</v>
          </cell>
          <cell r="AG1394" t="str">
            <v>AWC-C</v>
          </cell>
          <cell r="AH1394" t="str">
            <v>Approved with Comment (Proceed to Rev.C)</v>
          </cell>
          <cell r="AI1394" t="str">
            <v>Jumpol Sudjitjul</v>
          </cell>
          <cell r="AJ1394" t="str">
            <v>16-Jun-2026</v>
          </cell>
          <cell r="AK1394" t="str">
            <v>08-Jun-2026 08:59:02</v>
          </cell>
          <cell r="AL1394" t="str">
            <v>08-Jun-2026 02:35:57</v>
          </cell>
          <cell r="AM1394" t="str">
            <v>0</v>
          </cell>
          <cell r="AP1394" t="str">
            <v>Approver</v>
          </cell>
          <cell r="AQ1394" t="str">
            <v>Locate</v>
          </cell>
        </row>
        <row r="1395">
          <cell r="B1395" t="str">
            <v>MM-ZTK-1F-ZWPX-STR-DWG-0052</v>
          </cell>
          <cell r="C1395" t="str">
            <v>JACKET - GENERAL NOTES - SHEET 2</v>
          </cell>
          <cell r="D1395" t="str">
            <v/>
          </cell>
          <cell r="E1395" t="str">
            <v>A1</v>
          </cell>
          <cell r="F1395" t="str">
            <v>Project Document</v>
          </cell>
          <cell r="G1395" t="str">
            <v>Engineering Document</v>
          </cell>
          <cell r="H1395" t="str">
            <v>Part C - Engineering Dwg</v>
          </cell>
          <cell r="I1395" t="str">
            <v>ZWPX</v>
          </cell>
          <cell r="J1395" t="str">
            <v/>
          </cell>
          <cell r="K1395" t="str">
            <v/>
          </cell>
          <cell r="L1395" t="str">
            <v>STR</v>
          </cell>
          <cell r="M1395" t="str">
            <v>Structural</v>
          </cell>
          <cell r="N1395" t="str">
            <v>DWG</v>
          </cell>
          <cell r="O1395" t="str">
            <v>General Drawing</v>
          </cell>
          <cell r="P1395" t="str">
            <v>0</v>
          </cell>
          <cell r="Q1395" t="str">
            <v>Submitted</v>
          </cell>
          <cell r="R1395" t="str">
            <v>IFR</v>
          </cell>
          <cell r="S1395" t="str">
            <v>Issued for Review</v>
          </cell>
          <cell r="T1395" t="str">
            <v/>
          </cell>
          <cell r="U1395" t="str">
            <v>02-Jun-2026 19:31:22</v>
          </cell>
          <cell r="V1395" t="str">
            <v>wisuda.c@jutal.com</v>
          </cell>
          <cell r="W1395" t="str">
            <v>03-Jun-2026 09:29:31</v>
          </cell>
          <cell r="X1395" t="str">
            <v>Jumpol Sudjitjul</v>
          </cell>
          <cell r="Y1395" t="str">
            <v>10-Jun-2026</v>
          </cell>
          <cell r="Z1395" t="str">
            <v>04-Jun-2026 08:12:13</v>
          </cell>
          <cell r="AA1395" t="str">
            <v>Sompop Singhatiraj</v>
          </cell>
          <cell r="AB1395" t="str">
            <v>12-Jun-2026</v>
          </cell>
          <cell r="AC1395" t="str">
            <v>07-Jun-2026 12:45:21</v>
          </cell>
          <cell r="AD1395" t="str">
            <v>Pornlert Wanaphattharaphan</v>
          </cell>
          <cell r="AE1395" t="str">
            <v>15-Jun-2026</v>
          </cell>
          <cell r="AF1395" t="str">
            <v>07-Jun-2026 21:22:34</v>
          </cell>
          <cell r="AG1395" t="str">
            <v>APPR-C</v>
          </cell>
          <cell r="AH1395" t="str">
            <v>Approved (Proceed to Rev.C)</v>
          </cell>
          <cell r="AI1395" t="str">
            <v>Jumpol Sudjitjul</v>
          </cell>
          <cell r="AJ1395" t="str">
            <v>16-Jun-2026</v>
          </cell>
          <cell r="AK1395" t="str">
            <v>08-Jun-2026 09:04:42</v>
          </cell>
          <cell r="AL1395" t="str">
            <v>08-Jun-2026 02:43:48</v>
          </cell>
          <cell r="AM1395" t="str">
            <v>0</v>
          </cell>
          <cell r="AP1395" t="str">
            <v>Approver</v>
          </cell>
          <cell r="AQ1395" t="str">
            <v>Locate</v>
          </cell>
        </row>
        <row r="1396">
          <cell r="B1396" t="str">
            <v>MM-ZTK-1F-ZWPX-STR-DWG-0061</v>
          </cell>
          <cell r="C1396" t="str">
            <v>JACKET - STANDARD DETAILS WELD PROFILE - SHEET 1</v>
          </cell>
          <cell r="D1396" t="str">
            <v/>
          </cell>
          <cell r="E1396" t="str">
            <v>A1</v>
          </cell>
          <cell r="F1396" t="str">
            <v>Project Document</v>
          </cell>
          <cell r="G1396" t="str">
            <v>Engineering Document</v>
          </cell>
          <cell r="H1396" t="str">
            <v>Part C - Engineering Dwg</v>
          </cell>
          <cell r="I1396" t="str">
            <v>ZWPX</v>
          </cell>
          <cell r="J1396" t="str">
            <v/>
          </cell>
          <cell r="K1396" t="str">
            <v/>
          </cell>
          <cell r="L1396" t="str">
            <v>STR</v>
          </cell>
          <cell r="M1396" t="str">
            <v>Structural</v>
          </cell>
          <cell r="N1396" t="str">
            <v>DWG</v>
          </cell>
          <cell r="O1396" t="str">
            <v>General Drawing</v>
          </cell>
          <cell r="P1396" t="str">
            <v>0</v>
          </cell>
          <cell r="Q1396" t="str">
            <v>Submitted</v>
          </cell>
          <cell r="R1396" t="str">
            <v>IFR</v>
          </cell>
          <cell r="S1396" t="str">
            <v>Issued for Review</v>
          </cell>
          <cell r="T1396" t="str">
            <v/>
          </cell>
          <cell r="U1396" t="str">
            <v>02-Jun-2026 19:31:46</v>
          </cell>
          <cell r="V1396" t="str">
            <v>wisuda.c@jutal.com</v>
          </cell>
          <cell r="W1396" t="str">
            <v>03-Jun-2026 09:29:46</v>
          </cell>
          <cell r="X1396" t="str">
            <v>Jumpol Sudjitjul</v>
          </cell>
          <cell r="Y1396" t="str">
            <v>10-Jun-2026</v>
          </cell>
          <cell r="Z1396" t="str">
            <v>04-Jun-2026 08:28:08</v>
          </cell>
          <cell r="AA1396" t="str">
            <v>Sompop Singhatiraj</v>
          </cell>
          <cell r="AB1396" t="str">
            <v>12-Jun-2026</v>
          </cell>
          <cell r="AC1396" t="str">
            <v>07-Jun-2026 12:45:50</v>
          </cell>
          <cell r="AD1396" t="str">
            <v>Pornlert Wanaphattharaphan</v>
          </cell>
          <cell r="AE1396" t="str">
            <v>15-Jun-2026</v>
          </cell>
          <cell r="AF1396" t="str">
            <v>07-Jun-2026 21:23:10</v>
          </cell>
          <cell r="AG1396" t="str">
            <v>APPR-C</v>
          </cell>
          <cell r="AH1396" t="str">
            <v>Approved (Proceed to Rev.C)</v>
          </cell>
          <cell r="AI1396" t="str">
            <v>Jumpol Sudjitjul</v>
          </cell>
          <cell r="AJ1396" t="str">
            <v>16-Jun-2026</v>
          </cell>
          <cell r="AK1396" t="str">
            <v>08-Jun-2026 09:07:29</v>
          </cell>
          <cell r="AL1396" t="str">
            <v>08-Jun-2026 02:48:56</v>
          </cell>
          <cell r="AM1396" t="str">
            <v>0</v>
          </cell>
          <cell r="AP1396" t="str">
            <v>Approver</v>
          </cell>
          <cell r="AQ1396" t="str">
            <v>Locate</v>
          </cell>
        </row>
        <row r="1397">
          <cell r="B1397" t="str">
            <v>MM-ZTK-1F-ZWPX-STR-DWG-0062</v>
          </cell>
          <cell r="C1397" t="str">
            <v>JACKET - STANDARD DETAILS WELD PROFILE - SHEET 2</v>
          </cell>
          <cell r="D1397" t="str">
            <v/>
          </cell>
          <cell r="E1397" t="str">
            <v>A1</v>
          </cell>
          <cell r="F1397" t="str">
            <v>Project Document</v>
          </cell>
          <cell r="G1397" t="str">
            <v>Engineering Document</v>
          </cell>
          <cell r="H1397" t="str">
            <v>Part C - Engineering Dwg</v>
          </cell>
          <cell r="I1397" t="str">
            <v>ZWPX</v>
          </cell>
          <cell r="J1397" t="str">
            <v/>
          </cell>
          <cell r="K1397" t="str">
            <v/>
          </cell>
          <cell r="L1397" t="str">
            <v>STR</v>
          </cell>
          <cell r="M1397" t="str">
            <v>Structural</v>
          </cell>
          <cell r="N1397" t="str">
            <v>DWG</v>
          </cell>
          <cell r="O1397" t="str">
            <v>General Drawing</v>
          </cell>
          <cell r="P1397" t="str">
            <v>0</v>
          </cell>
          <cell r="Q1397" t="str">
            <v>Submitted</v>
          </cell>
          <cell r="R1397" t="str">
            <v>IFR</v>
          </cell>
          <cell r="S1397" t="str">
            <v>Issued for Review</v>
          </cell>
          <cell r="T1397" t="str">
            <v/>
          </cell>
          <cell r="U1397" t="str">
            <v>02-Jun-2026 19:32:11</v>
          </cell>
          <cell r="V1397" t="str">
            <v>wisuda.c@jutal.com</v>
          </cell>
          <cell r="W1397" t="str">
            <v>03-Jun-2026 09:30:02</v>
          </cell>
          <cell r="X1397" t="str">
            <v>Jumpol Sudjitjul</v>
          </cell>
          <cell r="Y1397" t="str">
            <v>10-Jun-2026</v>
          </cell>
          <cell r="Z1397" t="str">
            <v/>
          </cell>
          <cell r="AA1397" t="str">
            <v>Sompop Singhatiraj</v>
          </cell>
          <cell r="AB1397" t="str">
            <v>12-Jun-2026</v>
          </cell>
          <cell r="AC1397" t="str">
            <v>07-Jun-2026 12:46:13</v>
          </cell>
          <cell r="AD1397" t="str">
            <v>Pornlert Wanaphattharaphan</v>
          </cell>
          <cell r="AE1397" t="str">
            <v>15-Jun-2026</v>
          </cell>
          <cell r="AF1397" t="str">
            <v>07-Jun-2026 21:21:54</v>
          </cell>
          <cell r="AG1397" t="str">
            <v>APPR-C</v>
          </cell>
          <cell r="AH1397" t="str">
            <v>Approved (Proceed to Rev.C)</v>
          </cell>
          <cell r="AI1397" t="str">
            <v>Jumpol Sudjitjul</v>
          </cell>
          <cell r="AJ1397" t="str">
            <v>16-Jun-2026</v>
          </cell>
          <cell r="AK1397" t="str">
            <v>08-Jun-2026 09:09:03</v>
          </cell>
          <cell r="AL1397" t="str">
            <v>08-Jun-2026 02:51:49</v>
          </cell>
          <cell r="AM1397" t="str">
            <v>0</v>
          </cell>
          <cell r="AP1397" t="str">
            <v>Approver</v>
          </cell>
          <cell r="AQ1397" t="str">
            <v>Locate</v>
          </cell>
        </row>
        <row r="1398">
          <cell r="B1398" t="str">
            <v>MM-ZTK-1F-ZWPX-STR-DWG-1001</v>
          </cell>
          <cell r="C1398" t="str">
            <v xml:space="preserve"> TOPSIDES - DRAWING INDEX - SHEET 1</v>
          </cell>
          <cell r="D1398" t="str">
            <v/>
          </cell>
          <cell r="E1398" t="str">
            <v>A1</v>
          </cell>
          <cell r="F1398" t="str">
            <v>Project Document</v>
          </cell>
          <cell r="G1398" t="str">
            <v>Engineering Document</v>
          </cell>
          <cell r="H1398" t="str">
            <v>Part C - Engineering Dwg</v>
          </cell>
          <cell r="I1398" t="str">
            <v>ZWPX</v>
          </cell>
          <cell r="J1398" t="str">
            <v/>
          </cell>
          <cell r="K1398" t="str">
            <v/>
          </cell>
          <cell r="L1398" t="str">
            <v>STR</v>
          </cell>
          <cell r="M1398" t="str">
            <v>Structural</v>
          </cell>
          <cell r="N1398" t="str">
            <v>DWG</v>
          </cell>
          <cell r="O1398" t="str">
            <v>General Drawing</v>
          </cell>
          <cell r="P1398" t="str">
            <v>0</v>
          </cell>
          <cell r="Q1398" t="str">
            <v>Submitted</v>
          </cell>
          <cell r="R1398" t="str">
            <v>IFR</v>
          </cell>
          <cell r="S1398" t="str">
            <v>Issued for Review</v>
          </cell>
          <cell r="T1398" t="str">
            <v/>
          </cell>
          <cell r="U1398" t="str">
            <v>17-Aug-2026 14:29:56</v>
          </cell>
          <cell r="V1398" t="str">
            <v>wisuda.c@jutal.com</v>
          </cell>
          <cell r="W1398" t="str">
            <v>17-Aug-2026 15:26:31</v>
          </cell>
          <cell r="X1398" t="str">
            <v>Jumpol Sudjitjul</v>
          </cell>
          <cell r="Y1398" t="str">
            <v>24-Aug-2026</v>
          </cell>
          <cell r="Z1398" t="str">
            <v/>
          </cell>
          <cell r="AA1398" t="str">
            <v>Sompop Singhatiraj</v>
          </cell>
          <cell r="AB1398" t="str">
            <v>26-Aug-2026</v>
          </cell>
          <cell r="AC1398" t="str">
            <v>20-Aug-2026 08:43:54</v>
          </cell>
          <cell r="AD1398" t="str">
            <v>Pornlert Wanaphattharaphan</v>
          </cell>
          <cell r="AE1398" t="str">
            <v>27-Aug-2026</v>
          </cell>
          <cell r="AF1398" t="str">
            <v>23-Aug-2026 23:11:54</v>
          </cell>
          <cell r="AG1398" t="str">
            <v>AWC</v>
          </cell>
          <cell r="AH1398" t="str">
            <v>Approved with Comment</v>
          </cell>
          <cell r="AI1398" t="str">
            <v>Jumpol Sudjitjul</v>
          </cell>
          <cell r="AJ1398" t="str">
            <v>28-Aug-2026</v>
          </cell>
          <cell r="AK1398" t="str">
            <v>24-Aug-2026 17:47:23</v>
          </cell>
          <cell r="AL1398" t="str">
            <v>24-Aug-2026 11:20:55</v>
          </cell>
          <cell r="AM1398" t="str">
            <v>0</v>
          </cell>
          <cell r="AP1398" t="str">
            <v>Approver</v>
          </cell>
          <cell r="AQ1398" t="str">
            <v>Locate</v>
          </cell>
        </row>
        <row r="1399">
          <cell r="B1399" t="str">
            <v>MM-ZTK-1F-ZWPX-STR-DWG-1002</v>
          </cell>
          <cell r="C1399" t="str">
            <v xml:space="preserve"> TOPSIDES - DRAWING INDEX - SHEET 2</v>
          </cell>
          <cell r="D1399" t="str">
            <v/>
          </cell>
          <cell r="E1399" t="str">
            <v>A1</v>
          </cell>
          <cell r="F1399" t="str">
            <v>Project Document</v>
          </cell>
          <cell r="G1399" t="str">
            <v>Engineering Document</v>
          </cell>
          <cell r="H1399" t="str">
            <v>Part C - Engineering Dwg</v>
          </cell>
          <cell r="I1399" t="str">
            <v>ZWPX</v>
          </cell>
          <cell r="J1399" t="str">
            <v/>
          </cell>
          <cell r="K1399" t="str">
            <v/>
          </cell>
          <cell r="L1399" t="str">
            <v>STR</v>
          </cell>
          <cell r="M1399" t="str">
            <v>Structural</v>
          </cell>
          <cell r="N1399" t="str">
            <v>DWG</v>
          </cell>
          <cell r="O1399" t="str">
            <v>General Drawing</v>
          </cell>
          <cell r="P1399" t="str">
            <v>0</v>
          </cell>
          <cell r="Q1399" t="str">
            <v>Submitted</v>
          </cell>
          <cell r="R1399" t="str">
            <v>IFR</v>
          </cell>
          <cell r="S1399" t="str">
            <v>Issued for Review</v>
          </cell>
          <cell r="T1399" t="str">
            <v/>
          </cell>
          <cell r="U1399" t="str">
            <v>17-Aug-2026 14:30:29</v>
          </cell>
          <cell r="V1399" t="str">
            <v>wisuda.c@jutal.com</v>
          </cell>
          <cell r="W1399" t="str">
            <v>17-Aug-2026 15:26:54</v>
          </cell>
          <cell r="X1399" t="str">
            <v>Jumpol Sudjitjul</v>
          </cell>
          <cell r="Y1399" t="str">
            <v>24-Aug-2026</v>
          </cell>
          <cell r="Z1399" t="str">
            <v/>
          </cell>
          <cell r="AA1399" t="str">
            <v>Sompop Singhatiraj</v>
          </cell>
          <cell r="AB1399" t="str">
            <v>26-Aug-2026</v>
          </cell>
          <cell r="AC1399" t="str">
            <v>20-Aug-2026 08:44:53</v>
          </cell>
          <cell r="AD1399" t="str">
            <v>Pornlert Wanaphattharaphan</v>
          </cell>
          <cell r="AE1399" t="str">
            <v>27-Aug-2026</v>
          </cell>
          <cell r="AF1399" t="str">
            <v>23-Aug-2026 23:12:54</v>
          </cell>
          <cell r="AG1399" t="str">
            <v>AWC</v>
          </cell>
          <cell r="AH1399" t="str">
            <v>Approved with Comment</v>
          </cell>
          <cell r="AI1399" t="str">
            <v>Jumpol Sudjitjul</v>
          </cell>
          <cell r="AJ1399" t="str">
            <v>28-Aug-2026</v>
          </cell>
          <cell r="AK1399" t="str">
            <v>24-Aug-2026 17:46:51</v>
          </cell>
          <cell r="AL1399" t="str">
            <v>24-Aug-2026 11:19:39</v>
          </cell>
          <cell r="AM1399" t="str">
            <v>0</v>
          </cell>
          <cell r="AP1399" t="str">
            <v>Approver</v>
          </cell>
          <cell r="AQ1399" t="str">
            <v>Locate</v>
          </cell>
        </row>
        <row r="1400">
          <cell r="B1400" t="str">
            <v>MM-ZTK-1F-ZWPX-STR-DWG-1003</v>
          </cell>
          <cell r="C1400" t="str">
            <v xml:space="preserve"> TOPSIDES - DRAWING INDEX - SHEET 3</v>
          </cell>
          <cell r="D1400" t="str">
            <v/>
          </cell>
          <cell r="E1400" t="str">
            <v>A1</v>
          </cell>
          <cell r="F1400" t="str">
            <v>Project Document</v>
          </cell>
          <cell r="G1400" t="str">
            <v>Engineering Document</v>
          </cell>
          <cell r="H1400" t="str">
            <v>Part C - Engineering Dwg</v>
          </cell>
          <cell r="I1400" t="str">
            <v>ZWPX</v>
          </cell>
          <cell r="J1400" t="str">
            <v/>
          </cell>
          <cell r="K1400" t="str">
            <v/>
          </cell>
          <cell r="L1400" t="str">
            <v>STR</v>
          </cell>
          <cell r="M1400" t="str">
            <v>Structural</v>
          </cell>
          <cell r="N1400" t="str">
            <v>DWG</v>
          </cell>
          <cell r="O1400" t="str">
            <v>General Drawing</v>
          </cell>
          <cell r="P1400" t="str">
            <v>0</v>
          </cell>
          <cell r="Q1400" t="str">
            <v>Submitted</v>
          </cell>
          <cell r="R1400" t="str">
            <v>IFR</v>
          </cell>
          <cell r="S1400" t="str">
            <v>Issued for Review</v>
          </cell>
          <cell r="T1400" t="str">
            <v/>
          </cell>
          <cell r="U1400" t="str">
            <v>17-Aug-2026 14:30:59</v>
          </cell>
          <cell r="V1400" t="str">
            <v>wisuda.c@jutal.com</v>
          </cell>
          <cell r="W1400" t="str">
            <v>17-Aug-2026 15:27:20</v>
          </cell>
          <cell r="X1400" t="str">
            <v>Jumpol Sudjitjul</v>
          </cell>
          <cell r="Y1400" t="str">
            <v>24-Aug-2026</v>
          </cell>
          <cell r="Z1400" t="str">
            <v/>
          </cell>
          <cell r="AA1400" t="str">
            <v>Sompop Singhatiraj</v>
          </cell>
          <cell r="AB1400" t="str">
            <v>26-Aug-2026</v>
          </cell>
          <cell r="AC1400" t="str">
            <v>20-Aug-2026 08:43:43</v>
          </cell>
          <cell r="AD1400" t="str">
            <v>Pornlert Wanaphattharaphan</v>
          </cell>
          <cell r="AE1400" t="str">
            <v>27-Aug-2026</v>
          </cell>
          <cell r="AF1400" t="str">
            <v>23-Aug-2026 23:11:37</v>
          </cell>
          <cell r="AG1400" t="str">
            <v>AWC</v>
          </cell>
          <cell r="AH1400" t="str">
            <v>Approved with Comment</v>
          </cell>
          <cell r="AI1400" t="str">
            <v>Jumpol Sudjitjul</v>
          </cell>
          <cell r="AJ1400" t="str">
            <v>28-Aug-2026</v>
          </cell>
          <cell r="AK1400" t="str">
            <v>24-Aug-2026 17:44:38</v>
          </cell>
          <cell r="AL1400" t="str">
            <v>24-Aug-2026 11:17:24</v>
          </cell>
          <cell r="AM1400" t="str">
            <v>0</v>
          </cell>
          <cell r="AP1400" t="str">
            <v>Approver</v>
          </cell>
          <cell r="AQ1400" t="str">
            <v>Locate</v>
          </cell>
        </row>
        <row r="1401">
          <cell r="B1401" t="str">
            <v>MM-ZTK-1F-ZWPX-STR-DWG-1005</v>
          </cell>
          <cell r="C1401" t="str">
            <v>TOPSIDE - DECK DESIGN LOADING DIAGRAMS</v>
          </cell>
          <cell r="D1401" t="str">
            <v/>
          </cell>
          <cell r="E1401" t="str">
            <v>A1</v>
          </cell>
          <cell r="F1401" t="str">
            <v>Project Document</v>
          </cell>
          <cell r="G1401" t="str">
            <v>Engineering Document</v>
          </cell>
          <cell r="H1401" t="str">
            <v>Part C - Engineering Dwg</v>
          </cell>
          <cell r="I1401" t="str">
            <v>ZWPX</v>
          </cell>
          <cell r="J1401" t="str">
            <v/>
          </cell>
          <cell r="K1401" t="str">
            <v/>
          </cell>
          <cell r="L1401" t="str">
            <v>STR</v>
          </cell>
          <cell r="M1401" t="str">
            <v>Structural</v>
          </cell>
          <cell r="N1401" t="str">
            <v>DWG</v>
          </cell>
          <cell r="O1401" t="str">
            <v>General Drawing</v>
          </cell>
          <cell r="P1401" t="str">
            <v>0</v>
          </cell>
          <cell r="Q1401" t="str">
            <v>Submitted</v>
          </cell>
          <cell r="R1401" t="str">
            <v>IFR</v>
          </cell>
          <cell r="S1401" t="str">
            <v>Issued for Review</v>
          </cell>
          <cell r="T1401" t="str">
            <v/>
          </cell>
          <cell r="U1401" t="str">
            <v>11-May-2026 12:14:59</v>
          </cell>
          <cell r="V1401" t="str">
            <v>wisuda.c@jutal.com</v>
          </cell>
          <cell r="W1401" t="str">
            <v>11-May-2026 13:12:46</v>
          </cell>
          <cell r="X1401" t="str">
            <v>Jumpol Sudjitjul</v>
          </cell>
          <cell r="Y1401" t="str">
            <v>18-May-2026</v>
          </cell>
          <cell r="Z1401" t="str">
            <v>17-May-2026 12:54:09</v>
          </cell>
          <cell r="AA1401" t="str">
            <v>Sompop Singhatiraj</v>
          </cell>
          <cell r="AB1401" t="str">
            <v>20-May-2026</v>
          </cell>
          <cell r="AC1401" t="str">
            <v>18-May-2026 12:36:12</v>
          </cell>
          <cell r="AD1401" t="str">
            <v>Pornlert Wanaphattharaphan</v>
          </cell>
          <cell r="AE1401" t="str">
            <v>21-May-2026</v>
          </cell>
          <cell r="AF1401" t="str">
            <v>19-May-2026 00:33:04</v>
          </cell>
          <cell r="AG1401" t="str">
            <v>AWC</v>
          </cell>
          <cell r="AH1401" t="str">
            <v>Approved with Comment</v>
          </cell>
          <cell r="AI1401" t="str">
            <v>Jumpol Sudjitjul</v>
          </cell>
          <cell r="AJ1401" t="str">
            <v>22-May-2026</v>
          </cell>
          <cell r="AK1401" t="str">
            <v>19-May-2026 08:13:53</v>
          </cell>
          <cell r="AL1401" t="str">
            <v>19-May-2026 01:35:19</v>
          </cell>
          <cell r="AM1401" t="str">
            <v>0</v>
          </cell>
          <cell r="AP1401" t="str">
            <v>Approver</v>
          </cell>
          <cell r="AQ1401" t="str">
            <v>Locate</v>
          </cell>
        </row>
        <row r="1402">
          <cell r="B1402" t="str">
            <v>MM-ZTK-1F-ZWPX-STR-DWG-1100</v>
          </cell>
          <cell r="C1402" t="str">
            <v>TOPSIDE - UPPER DECK PRIMARY STEEL - FRAMING PLAN</v>
          </cell>
          <cell r="D1402" t="str">
            <v/>
          </cell>
          <cell r="E1402" t="str">
            <v>A1</v>
          </cell>
          <cell r="F1402" t="str">
            <v>Project Document</v>
          </cell>
          <cell r="G1402" t="str">
            <v>Engineering Document</v>
          </cell>
          <cell r="H1402" t="str">
            <v>Part C - Engineering Dwg</v>
          </cell>
          <cell r="I1402" t="str">
            <v>ZWPX</v>
          </cell>
          <cell r="J1402" t="str">
            <v/>
          </cell>
          <cell r="K1402" t="str">
            <v/>
          </cell>
          <cell r="L1402" t="str">
            <v>STR</v>
          </cell>
          <cell r="M1402" t="str">
            <v>Structural</v>
          </cell>
          <cell r="N1402" t="str">
            <v>DWG</v>
          </cell>
          <cell r="O1402" t="str">
            <v>General Drawing</v>
          </cell>
          <cell r="P1402" t="str">
            <v>0</v>
          </cell>
          <cell r="Q1402" t="str">
            <v>Submitted</v>
          </cell>
          <cell r="R1402" t="str">
            <v>IFR</v>
          </cell>
          <cell r="S1402" t="str">
            <v>Issued for Review</v>
          </cell>
          <cell r="T1402" t="str">
            <v/>
          </cell>
          <cell r="U1402" t="str">
            <v>11-May-2026 12:15:22</v>
          </cell>
          <cell r="V1402" t="str">
            <v>wisuda.c@jutal.com</v>
          </cell>
          <cell r="W1402" t="str">
            <v>11-May-2026 13:13:11</v>
          </cell>
          <cell r="X1402" t="str">
            <v>Jumpol Sudjitjul</v>
          </cell>
          <cell r="Y1402" t="str">
            <v>18-May-2026</v>
          </cell>
          <cell r="Z1402" t="str">
            <v>17-May-2026 12:55:41</v>
          </cell>
          <cell r="AA1402" t="str">
            <v>Sompop Singhatiraj</v>
          </cell>
          <cell r="AB1402" t="str">
            <v>20-May-2026</v>
          </cell>
          <cell r="AC1402" t="str">
            <v>18-May-2026 16:45:40</v>
          </cell>
          <cell r="AD1402" t="str">
            <v>Pornlert Wanaphattharaphan</v>
          </cell>
          <cell r="AE1402" t="str">
            <v>21-May-2026</v>
          </cell>
          <cell r="AF1402" t="str">
            <v>21-May-2026 23:17:29</v>
          </cell>
          <cell r="AG1402" t="str">
            <v>AWC</v>
          </cell>
          <cell r="AH1402" t="str">
            <v>Approved with Comment</v>
          </cell>
          <cell r="AI1402" t="str">
            <v>Jumpol Sudjitjul</v>
          </cell>
          <cell r="AJ1402" t="str">
            <v>22-May-2026</v>
          </cell>
          <cell r="AK1402" t="str">
            <v>22-May-2026 10:12:33</v>
          </cell>
          <cell r="AL1402" t="str">
            <v>22-May-2026 05:12:57</v>
          </cell>
          <cell r="AM1402" t="str">
            <v>0</v>
          </cell>
          <cell r="AP1402" t="str">
            <v>Approver</v>
          </cell>
          <cell r="AQ1402" t="str">
            <v>Locate</v>
          </cell>
        </row>
        <row r="1403">
          <cell r="B1403" t="str">
            <v>MM-ZTK-1F-ZWPX-STR-DWG-1101</v>
          </cell>
          <cell r="C1403" t="str">
            <v>TOPSIDE - LOWER DECK PRIMARY STEEL - FRAMING PLAN</v>
          </cell>
          <cell r="D1403" t="str">
            <v/>
          </cell>
          <cell r="E1403" t="str">
            <v>A1</v>
          </cell>
          <cell r="F1403" t="str">
            <v>Project Document</v>
          </cell>
          <cell r="G1403" t="str">
            <v>Engineering Document</v>
          </cell>
          <cell r="H1403" t="str">
            <v>Part C - Engineering Dwg</v>
          </cell>
          <cell r="I1403" t="str">
            <v>ZWPX</v>
          </cell>
          <cell r="J1403" t="str">
            <v/>
          </cell>
          <cell r="K1403" t="str">
            <v/>
          </cell>
          <cell r="L1403" t="str">
            <v>STR</v>
          </cell>
          <cell r="M1403" t="str">
            <v>Structural</v>
          </cell>
          <cell r="N1403" t="str">
            <v>DWG</v>
          </cell>
          <cell r="O1403" t="str">
            <v>General Drawing</v>
          </cell>
          <cell r="P1403" t="str">
            <v>0</v>
          </cell>
          <cell r="Q1403" t="str">
            <v>Submitted</v>
          </cell>
          <cell r="R1403" t="str">
            <v>IFR</v>
          </cell>
          <cell r="S1403" t="str">
            <v>Issued for Review</v>
          </cell>
          <cell r="T1403" t="str">
            <v/>
          </cell>
          <cell r="U1403" t="str">
            <v>11-May-2026 12:15:44</v>
          </cell>
          <cell r="V1403" t="str">
            <v>wisuda.c@jutal.com</v>
          </cell>
          <cell r="W1403" t="str">
            <v>11-May-2026 13:13:26</v>
          </cell>
          <cell r="X1403" t="str">
            <v>Jumpol Sudjitjul</v>
          </cell>
          <cell r="Y1403" t="str">
            <v>18-May-2026</v>
          </cell>
          <cell r="Z1403" t="str">
            <v>17-May-2026 12:56:58</v>
          </cell>
          <cell r="AA1403" t="str">
            <v>Sompop Singhatiraj</v>
          </cell>
          <cell r="AB1403" t="str">
            <v>20-May-2026</v>
          </cell>
          <cell r="AC1403" t="str">
            <v>18-May-2026 16:45:55</v>
          </cell>
          <cell r="AD1403" t="str">
            <v>Pornlert Wanaphattharaphan</v>
          </cell>
          <cell r="AE1403" t="str">
            <v>21-May-2026</v>
          </cell>
          <cell r="AF1403" t="str">
            <v>21-May-2026 23:17:46</v>
          </cell>
          <cell r="AG1403" t="str">
            <v>AWC</v>
          </cell>
          <cell r="AH1403" t="str">
            <v>Approved with Comment</v>
          </cell>
          <cell r="AI1403" t="str">
            <v>Jumpol Sudjitjul</v>
          </cell>
          <cell r="AJ1403" t="str">
            <v>22-May-2026</v>
          </cell>
          <cell r="AK1403" t="str">
            <v>22-May-2026 10:13:40</v>
          </cell>
          <cell r="AL1403" t="str">
            <v>22-May-2026 05:14:11</v>
          </cell>
          <cell r="AM1403" t="str">
            <v>0</v>
          </cell>
          <cell r="AP1403" t="str">
            <v>Approver</v>
          </cell>
          <cell r="AQ1403" t="str">
            <v>Locate</v>
          </cell>
        </row>
        <row r="1404">
          <cell r="B1404" t="str">
            <v>MM-ZTK-1F-ZWPX-STR-DWG-1102</v>
          </cell>
          <cell r="C1404" t="str">
            <v>TOPSIDE - ELEVATION TRUSS ROW 'A'</v>
          </cell>
          <cell r="D1404" t="str">
            <v/>
          </cell>
          <cell r="E1404" t="str">
            <v>A1</v>
          </cell>
          <cell r="F1404" t="str">
            <v>Project Document</v>
          </cell>
          <cell r="G1404" t="str">
            <v>Engineering Document</v>
          </cell>
          <cell r="H1404" t="str">
            <v>Part C - Engineering Dwg</v>
          </cell>
          <cell r="I1404" t="str">
            <v>ZWPX</v>
          </cell>
          <cell r="J1404" t="str">
            <v/>
          </cell>
          <cell r="K1404" t="str">
            <v/>
          </cell>
          <cell r="L1404" t="str">
            <v>STR</v>
          </cell>
          <cell r="M1404" t="str">
            <v>Structural</v>
          </cell>
          <cell r="N1404" t="str">
            <v>DWG</v>
          </cell>
          <cell r="O1404" t="str">
            <v>General Drawing</v>
          </cell>
          <cell r="P1404" t="str">
            <v>0</v>
          </cell>
          <cell r="Q1404" t="str">
            <v>Submitted</v>
          </cell>
          <cell r="R1404" t="str">
            <v>IFR</v>
          </cell>
          <cell r="S1404" t="str">
            <v>Issued for Review</v>
          </cell>
          <cell r="T1404" t="str">
            <v/>
          </cell>
          <cell r="U1404" t="str">
            <v>11-May-2026 12:16:07</v>
          </cell>
          <cell r="V1404" t="str">
            <v>wisuda.c@jutal.com</v>
          </cell>
          <cell r="W1404" t="str">
            <v>11-May-2026 13:13:42</v>
          </cell>
          <cell r="X1404" t="str">
            <v>Jumpol Sudjitjul</v>
          </cell>
          <cell r="Y1404" t="str">
            <v>18-May-2026</v>
          </cell>
          <cell r="Z1404" t="str">
            <v>17-May-2026 12:59:56</v>
          </cell>
          <cell r="AA1404" t="str">
            <v>Sompop Singhatiraj</v>
          </cell>
          <cell r="AB1404" t="str">
            <v>20-May-2026</v>
          </cell>
          <cell r="AC1404" t="str">
            <v>18-May-2026 16:47:20</v>
          </cell>
          <cell r="AD1404" t="str">
            <v>Pornlert Wanaphattharaphan</v>
          </cell>
          <cell r="AE1404" t="str">
            <v>21-May-2026</v>
          </cell>
          <cell r="AF1404" t="str">
            <v>21-May-2026 23:20:31</v>
          </cell>
          <cell r="AG1404" t="str">
            <v>AWC</v>
          </cell>
          <cell r="AH1404" t="str">
            <v>Approved with Comment</v>
          </cell>
          <cell r="AI1404" t="str">
            <v>Jumpol Sudjitjul</v>
          </cell>
          <cell r="AJ1404" t="str">
            <v>22-May-2026</v>
          </cell>
          <cell r="AK1404" t="str">
            <v>22-May-2026 10:14:46</v>
          </cell>
          <cell r="AL1404" t="str">
            <v>22-May-2026 05:15:20</v>
          </cell>
          <cell r="AM1404" t="str">
            <v>0</v>
          </cell>
          <cell r="AP1404" t="str">
            <v>Approver</v>
          </cell>
          <cell r="AQ1404" t="str">
            <v>Locate</v>
          </cell>
        </row>
        <row r="1405">
          <cell r="B1405" t="str">
            <v>MM-ZTK-1F-ZWPX-STR-DWG-1103</v>
          </cell>
          <cell r="C1405" t="str">
            <v>TOPSIDE - ELEVATION TRUSS ROW 'B'</v>
          </cell>
          <cell r="D1405" t="str">
            <v/>
          </cell>
          <cell r="E1405" t="str">
            <v>A1</v>
          </cell>
          <cell r="F1405" t="str">
            <v>Project Document</v>
          </cell>
          <cell r="G1405" t="str">
            <v>Engineering Document</v>
          </cell>
          <cell r="H1405" t="str">
            <v>Part C - Engineering Dwg</v>
          </cell>
          <cell r="I1405" t="str">
            <v>ZWPX</v>
          </cell>
          <cell r="J1405" t="str">
            <v/>
          </cell>
          <cell r="K1405" t="str">
            <v/>
          </cell>
          <cell r="L1405" t="str">
            <v>STR</v>
          </cell>
          <cell r="M1405" t="str">
            <v>Structural</v>
          </cell>
          <cell r="N1405" t="str">
            <v>DWG</v>
          </cell>
          <cell r="O1405" t="str">
            <v>General Drawing</v>
          </cell>
          <cell r="P1405" t="str">
            <v>0</v>
          </cell>
          <cell r="Q1405" t="str">
            <v>Submitted</v>
          </cell>
          <cell r="R1405" t="str">
            <v>IFR</v>
          </cell>
          <cell r="S1405" t="str">
            <v>Issued for Review</v>
          </cell>
          <cell r="T1405" t="str">
            <v/>
          </cell>
          <cell r="U1405" t="str">
            <v>11-May-2026 12:16:48</v>
          </cell>
          <cell r="V1405" t="str">
            <v>wisuda.c@jutal.com</v>
          </cell>
          <cell r="W1405" t="str">
            <v>11-May-2026 13:13:44</v>
          </cell>
          <cell r="X1405" t="str">
            <v>Jumpol Sudjitjul</v>
          </cell>
          <cell r="Y1405" t="str">
            <v>18-May-2026</v>
          </cell>
          <cell r="Z1405" t="str">
            <v>17-May-2026 13:01:14</v>
          </cell>
          <cell r="AA1405" t="str">
            <v>Sompop Singhatiraj</v>
          </cell>
          <cell r="AB1405" t="str">
            <v>20-May-2026</v>
          </cell>
          <cell r="AC1405" t="str">
            <v>18-May-2026 16:47:07</v>
          </cell>
          <cell r="AD1405" t="str">
            <v>Pornlert Wanaphattharaphan</v>
          </cell>
          <cell r="AE1405" t="str">
            <v>21-May-2026</v>
          </cell>
          <cell r="AF1405" t="str">
            <v>21-May-2026 23:18:53</v>
          </cell>
          <cell r="AG1405" t="str">
            <v>AWC</v>
          </cell>
          <cell r="AH1405" t="str">
            <v>Approved with Comment</v>
          </cell>
          <cell r="AI1405" t="str">
            <v>Jumpol Sudjitjul</v>
          </cell>
          <cell r="AJ1405" t="str">
            <v>22-May-2026</v>
          </cell>
          <cell r="AK1405" t="str">
            <v>22-May-2026 10:17:32</v>
          </cell>
          <cell r="AL1405" t="str">
            <v>22-May-2026 05:06:58</v>
          </cell>
          <cell r="AM1405" t="str">
            <v>0</v>
          </cell>
          <cell r="AP1405" t="str">
            <v>Approver</v>
          </cell>
          <cell r="AQ1405" t="str">
            <v>Locate</v>
          </cell>
        </row>
        <row r="1406">
          <cell r="B1406" t="str">
            <v>MM-ZTK-1F-ZWPX-STR-DWG-1104</v>
          </cell>
          <cell r="C1406" t="str">
            <v>TOPSIDE - ELEVATION TRUSS ROW '1'</v>
          </cell>
          <cell r="D1406" t="str">
            <v/>
          </cell>
          <cell r="E1406" t="str">
            <v>A1</v>
          </cell>
          <cell r="F1406" t="str">
            <v>Project Document</v>
          </cell>
          <cell r="G1406" t="str">
            <v>Engineering Document</v>
          </cell>
          <cell r="H1406" t="str">
            <v>Part C - Engineering Dwg</v>
          </cell>
          <cell r="I1406" t="str">
            <v>ZWPX</v>
          </cell>
          <cell r="J1406" t="str">
            <v/>
          </cell>
          <cell r="K1406" t="str">
            <v/>
          </cell>
          <cell r="L1406" t="str">
            <v>STR</v>
          </cell>
          <cell r="M1406" t="str">
            <v>Structural</v>
          </cell>
          <cell r="N1406" t="str">
            <v>DWG</v>
          </cell>
          <cell r="O1406" t="str">
            <v>General Drawing</v>
          </cell>
          <cell r="P1406" t="str">
            <v>0</v>
          </cell>
          <cell r="Q1406" t="str">
            <v>Submitted</v>
          </cell>
          <cell r="R1406" t="str">
            <v>IFR</v>
          </cell>
          <cell r="S1406" t="str">
            <v>Issued for Review</v>
          </cell>
          <cell r="T1406" t="str">
            <v/>
          </cell>
          <cell r="U1406" t="str">
            <v>11-May-2026 12:17:17</v>
          </cell>
          <cell r="V1406" t="str">
            <v>wisuda.c@jutal.com</v>
          </cell>
          <cell r="W1406" t="str">
            <v>11-May-2026 13:14:01</v>
          </cell>
          <cell r="X1406" t="str">
            <v>Jumpol Sudjitjul</v>
          </cell>
          <cell r="Y1406" t="str">
            <v>18-May-2026</v>
          </cell>
          <cell r="Z1406" t="str">
            <v>17-May-2026 13:02:35</v>
          </cell>
          <cell r="AA1406" t="str">
            <v>Sompop Singhatiraj</v>
          </cell>
          <cell r="AB1406" t="str">
            <v>20-May-2026</v>
          </cell>
          <cell r="AC1406" t="str">
            <v>18-May-2026 16:49:23</v>
          </cell>
          <cell r="AD1406" t="str">
            <v>Pornlert Wanaphattharaphan</v>
          </cell>
          <cell r="AE1406" t="str">
            <v>21-May-2026</v>
          </cell>
          <cell r="AF1406" t="str">
            <v>21-May-2026 23:24:30</v>
          </cell>
          <cell r="AG1406" t="str">
            <v>AWC</v>
          </cell>
          <cell r="AH1406" t="str">
            <v>Approved with Comment</v>
          </cell>
          <cell r="AI1406" t="str">
            <v>Jumpol Sudjitjul</v>
          </cell>
          <cell r="AJ1406" t="str">
            <v>22-May-2026</v>
          </cell>
          <cell r="AK1406" t="str">
            <v>22-May-2026 10:18:34</v>
          </cell>
          <cell r="AL1406" t="str">
            <v>22-May-2026 05:03:47</v>
          </cell>
          <cell r="AM1406" t="str">
            <v>0</v>
          </cell>
          <cell r="AP1406" t="str">
            <v>Approver</v>
          </cell>
          <cell r="AQ1406" t="str">
            <v>Locate</v>
          </cell>
        </row>
        <row r="1407">
          <cell r="B1407" t="str">
            <v>MM-ZTK-1F-ZWPX-STR-DWG-1105</v>
          </cell>
          <cell r="C1407" t="str">
            <v>TOPSIDE - ELEVATION TRUSS ROW '2'</v>
          </cell>
          <cell r="D1407" t="str">
            <v/>
          </cell>
          <cell r="E1407" t="str">
            <v>A1</v>
          </cell>
          <cell r="F1407" t="str">
            <v>Project Document</v>
          </cell>
          <cell r="G1407" t="str">
            <v>Engineering Document</v>
          </cell>
          <cell r="H1407" t="str">
            <v>Part C - Engineering Dwg</v>
          </cell>
          <cell r="I1407" t="str">
            <v>ZWPX</v>
          </cell>
          <cell r="J1407" t="str">
            <v/>
          </cell>
          <cell r="K1407" t="str">
            <v/>
          </cell>
          <cell r="L1407" t="str">
            <v>STR</v>
          </cell>
          <cell r="M1407" t="str">
            <v>Structural</v>
          </cell>
          <cell r="N1407" t="str">
            <v>DWG</v>
          </cell>
          <cell r="O1407" t="str">
            <v>General Drawing</v>
          </cell>
          <cell r="P1407" t="str">
            <v>0</v>
          </cell>
          <cell r="Q1407" t="str">
            <v>Submitted</v>
          </cell>
          <cell r="R1407" t="str">
            <v>IFR</v>
          </cell>
          <cell r="S1407" t="str">
            <v>Issued for Review</v>
          </cell>
          <cell r="T1407" t="str">
            <v/>
          </cell>
          <cell r="U1407" t="str">
            <v>11-May-2026 12:17:41</v>
          </cell>
          <cell r="V1407" t="str">
            <v>wisuda.c@jutal.com</v>
          </cell>
          <cell r="W1407" t="str">
            <v>11-May-2026 13:14:14</v>
          </cell>
          <cell r="X1407" t="str">
            <v>Jumpol Sudjitjul</v>
          </cell>
          <cell r="Y1407" t="str">
            <v>18-May-2026</v>
          </cell>
          <cell r="Z1407" t="str">
            <v>17-May-2026 13:03:54</v>
          </cell>
          <cell r="AA1407" t="str">
            <v>Sompop Singhatiraj</v>
          </cell>
          <cell r="AB1407" t="str">
            <v>20-May-2026</v>
          </cell>
          <cell r="AC1407" t="str">
            <v>18-May-2026 16:49:12</v>
          </cell>
          <cell r="AD1407" t="str">
            <v>Pornlert Wanaphattharaphan</v>
          </cell>
          <cell r="AE1407" t="str">
            <v>21-May-2026</v>
          </cell>
          <cell r="AF1407" t="str">
            <v>21-May-2026 23:21:10</v>
          </cell>
          <cell r="AG1407" t="str">
            <v>AWC</v>
          </cell>
          <cell r="AH1407" t="str">
            <v>Approved with Comment</v>
          </cell>
          <cell r="AI1407" t="str">
            <v>Jumpol Sudjitjul</v>
          </cell>
          <cell r="AJ1407" t="str">
            <v>22-May-2026</v>
          </cell>
          <cell r="AK1407" t="str">
            <v>22-May-2026 10:21:27</v>
          </cell>
          <cell r="AL1407" t="str">
            <v>22-May-2026 05:08:09</v>
          </cell>
          <cell r="AM1407" t="str">
            <v>0</v>
          </cell>
          <cell r="AP1407" t="str">
            <v>Approver</v>
          </cell>
          <cell r="AQ1407" t="str">
            <v>Locate</v>
          </cell>
        </row>
        <row r="1408">
          <cell r="B1408" t="str">
            <v>MM-ZTK-1F-ZWPX-STR-DWG-1106</v>
          </cell>
          <cell r="C1408" t="str">
            <v>TOPSIDE - SECTIONS</v>
          </cell>
          <cell r="D1408" t="str">
            <v/>
          </cell>
          <cell r="E1408" t="str">
            <v>A1</v>
          </cell>
          <cell r="F1408" t="str">
            <v>Project Document</v>
          </cell>
          <cell r="G1408" t="str">
            <v>Engineering Document</v>
          </cell>
          <cell r="H1408" t="str">
            <v>Part C - Engineering Dwg</v>
          </cell>
          <cell r="I1408" t="str">
            <v>ZWPX</v>
          </cell>
          <cell r="J1408" t="str">
            <v/>
          </cell>
          <cell r="K1408" t="str">
            <v/>
          </cell>
          <cell r="L1408" t="str">
            <v>STR</v>
          </cell>
          <cell r="M1408" t="str">
            <v>Structural</v>
          </cell>
          <cell r="N1408" t="str">
            <v>DWG</v>
          </cell>
          <cell r="O1408" t="str">
            <v>General Drawing</v>
          </cell>
          <cell r="P1408" t="str">
            <v>0</v>
          </cell>
          <cell r="Q1408" t="str">
            <v>Submitted</v>
          </cell>
          <cell r="R1408" t="str">
            <v>IFR</v>
          </cell>
          <cell r="S1408" t="str">
            <v>Issued for Review</v>
          </cell>
          <cell r="T1408" t="str">
            <v/>
          </cell>
          <cell r="U1408" t="str">
            <v>11-May-2026 12:18:06</v>
          </cell>
          <cell r="V1408" t="str">
            <v>wisuda.c@jutal.com</v>
          </cell>
          <cell r="W1408" t="str">
            <v>11-May-2026 13:15:47</v>
          </cell>
          <cell r="X1408" t="str">
            <v>Jumpol Sudjitjul</v>
          </cell>
          <cell r="Y1408" t="str">
            <v>18-May-2026</v>
          </cell>
          <cell r="Z1408" t="str">
            <v>17-May-2026 13:06:53</v>
          </cell>
          <cell r="AA1408" t="str">
            <v>Sompop Singhatiraj</v>
          </cell>
          <cell r="AB1408" t="str">
            <v>20-May-2026</v>
          </cell>
          <cell r="AC1408" t="str">
            <v>18-May-2026 16:50:12</v>
          </cell>
          <cell r="AD1408" t="str">
            <v>Pornlert Wanaphattharaphan</v>
          </cell>
          <cell r="AE1408" t="str">
            <v>21-May-2026</v>
          </cell>
          <cell r="AF1408" t="str">
            <v>21-May-2026 23:30:10</v>
          </cell>
          <cell r="AG1408" t="str">
            <v>AWC</v>
          </cell>
          <cell r="AH1408" t="str">
            <v>Approved with Comment</v>
          </cell>
          <cell r="AI1408" t="str">
            <v>Jumpol Sudjitjul</v>
          </cell>
          <cell r="AJ1408" t="str">
            <v>22-May-2026</v>
          </cell>
          <cell r="AK1408" t="str">
            <v>22-May-2026 10:22:22</v>
          </cell>
          <cell r="AL1408" t="str">
            <v>22-May-2026 05:11:46</v>
          </cell>
          <cell r="AM1408" t="str">
            <v>0</v>
          </cell>
          <cell r="AP1408" t="str">
            <v>Approver</v>
          </cell>
          <cell r="AQ1408" t="str">
            <v>Locate</v>
          </cell>
        </row>
        <row r="1409">
          <cell r="B1409" t="str">
            <v>MM-ZTK-1F-ZWPX-STR-DWG-1118</v>
          </cell>
          <cell r="C1409" t="str">
            <v>TOPSIDE - UPPER DECK JOINT DETAIL MARKING PLAN</v>
          </cell>
          <cell r="D1409" t="str">
            <v/>
          </cell>
          <cell r="E1409" t="str">
            <v>A1</v>
          </cell>
          <cell r="F1409" t="str">
            <v>Project Document</v>
          </cell>
          <cell r="G1409" t="str">
            <v>Engineering Document</v>
          </cell>
          <cell r="H1409" t="str">
            <v>Part C - Engineering Dwg</v>
          </cell>
          <cell r="I1409" t="str">
            <v>ZWPX</v>
          </cell>
          <cell r="J1409" t="str">
            <v/>
          </cell>
          <cell r="K1409" t="str">
            <v/>
          </cell>
          <cell r="L1409" t="str">
            <v>STR</v>
          </cell>
          <cell r="M1409" t="str">
            <v>Structural</v>
          </cell>
          <cell r="N1409" t="str">
            <v>DWG</v>
          </cell>
          <cell r="O1409" t="str">
            <v>General Drawing</v>
          </cell>
          <cell r="P1409" t="str">
            <v>0</v>
          </cell>
          <cell r="Q1409" t="str">
            <v>Submitted</v>
          </cell>
          <cell r="R1409" t="str">
            <v>IFR</v>
          </cell>
          <cell r="S1409" t="str">
            <v>Issued for Review</v>
          </cell>
          <cell r="T1409" t="str">
            <v/>
          </cell>
          <cell r="U1409" t="str">
            <v>11-May-2026 12:18:33</v>
          </cell>
          <cell r="V1409" t="str">
            <v>wisuda.c@jutal.com</v>
          </cell>
          <cell r="W1409" t="str">
            <v>11-May-2026 13:16:00</v>
          </cell>
          <cell r="X1409" t="str">
            <v>Jumpol Sudjitjul</v>
          </cell>
          <cell r="Y1409" t="str">
            <v>18-May-2026</v>
          </cell>
          <cell r="Z1409" t="str">
            <v>17-May-2026 13:08:41</v>
          </cell>
          <cell r="AA1409" t="str">
            <v>Sompop Singhatiraj</v>
          </cell>
          <cell r="AB1409" t="str">
            <v>20-May-2026</v>
          </cell>
          <cell r="AC1409" t="str">
            <v>18-May-2026 17:17:40</v>
          </cell>
          <cell r="AD1409" t="str">
            <v>Pornlert Wanaphattharaphan</v>
          </cell>
          <cell r="AE1409" t="str">
            <v>21-May-2026</v>
          </cell>
          <cell r="AF1409" t="str">
            <v>21-May-2026 23:20:01</v>
          </cell>
          <cell r="AG1409" t="str">
            <v>AWC</v>
          </cell>
          <cell r="AH1409" t="str">
            <v>Approved with Comment</v>
          </cell>
          <cell r="AI1409" t="str">
            <v>Jumpol Sudjitjul</v>
          </cell>
          <cell r="AJ1409" t="str">
            <v>22-May-2026</v>
          </cell>
          <cell r="AK1409" t="str">
            <v>22-May-2026 10:26:41</v>
          </cell>
          <cell r="AL1409" t="str">
            <v>22-May-2026 05:09:21</v>
          </cell>
          <cell r="AM1409" t="str">
            <v>0</v>
          </cell>
          <cell r="AP1409" t="str">
            <v>Approver</v>
          </cell>
          <cell r="AQ1409" t="str">
            <v>Locate</v>
          </cell>
        </row>
        <row r="1410">
          <cell r="B1410" t="str">
            <v>MM-ZTK-1F-ZWPX-STR-DWG-1119</v>
          </cell>
          <cell r="C1410" t="str">
            <v>TOPSIDE - LOWER DECK JOINT DETAIL MARKING PLAN</v>
          </cell>
          <cell r="D1410" t="str">
            <v/>
          </cell>
          <cell r="E1410" t="str">
            <v>A1</v>
          </cell>
          <cell r="F1410" t="str">
            <v>Project Document</v>
          </cell>
          <cell r="G1410" t="str">
            <v>Engineering Document</v>
          </cell>
          <cell r="H1410" t="str">
            <v>Part C - Engineering Dwg</v>
          </cell>
          <cell r="I1410" t="str">
            <v>ZWPX</v>
          </cell>
          <cell r="J1410" t="str">
            <v/>
          </cell>
          <cell r="K1410" t="str">
            <v/>
          </cell>
          <cell r="L1410" t="str">
            <v>STR</v>
          </cell>
          <cell r="M1410" t="str">
            <v>Structural</v>
          </cell>
          <cell r="N1410" t="str">
            <v>DWG</v>
          </cell>
          <cell r="O1410" t="str">
            <v>General Drawing</v>
          </cell>
          <cell r="P1410" t="str">
            <v>0</v>
          </cell>
          <cell r="Q1410" t="str">
            <v>Submitted</v>
          </cell>
          <cell r="R1410" t="str">
            <v>IFR</v>
          </cell>
          <cell r="S1410" t="str">
            <v>Issued for Review</v>
          </cell>
          <cell r="T1410" t="str">
            <v/>
          </cell>
          <cell r="U1410" t="str">
            <v>11-May-2026 12:19:14</v>
          </cell>
          <cell r="V1410" t="str">
            <v>wisuda.c@jutal.com</v>
          </cell>
          <cell r="W1410" t="str">
            <v>11-May-2026 13:16:13</v>
          </cell>
          <cell r="X1410" t="str">
            <v>Jumpol Sudjitjul</v>
          </cell>
          <cell r="Y1410" t="str">
            <v>18-May-2026</v>
          </cell>
          <cell r="Z1410" t="str">
            <v>17-May-2026 13:10:16</v>
          </cell>
          <cell r="AA1410" t="str">
            <v>Sompop Singhatiraj</v>
          </cell>
          <cell r="AB1410" t="str">
            <v>20-May-2026</v>
          </cell>
          <cell r="AC1410" t="str">
            <v>18-May-2026 17:30:06</v>
          </cell>
          <cell r="AD1410" t="str">
            <v>Pornlert Wanaphattharaphan</v>
          </cell>
          <cell r="AE1410" t="str">
            <v>21-May-2026</v>
          </cell>
          <cell r="AF1410" t="str">
            <v>21-May-2026 23:34:37</v>
          </cell>
          <cell r="AG1410" t="str">
            <v>AWC</v>
          </cell>
          <cell r="AH1410" t="str">
            <v>Approved with Comment</v>
          </cell>
          <cell r="AI1410" t="str">
            <v>Jumpol Sudjitjul</v>
          </cell>
          <cell r="AJ1410" t="str">
            <v>22-May-2026</v>
          </cell>
          <cell r="AK1410" t="str">
            <v>22-May-2026 10:31:34</v>
          </cell>
          <cell r="AL1410" t="str">
            <v>22-May-2026 05:25:14</v>
          </cell>
          <cell r="AM1410" t="str">
            <v>0</v>
          </cell>
          <cell r="AP1410" t="str">
            <v>Approver</v>
          </cell>
          <cell r="AQ1410" t="str">
            <v>Locate</v>
          </cell>
        </row>
        <row r="1411">
          <cell r="B1411" t="str">
            <v>MM-ZTK-1F-ZWPX-STR-DWG-1120</v>
          </cell>
          <cell r="C1411" t="str">
            <v>TOPSIDE - MAIN JOINT DETAILS - SHEET 1</v>
          </cell>
          <cell r="D1411" t="str">
            <v/>
          </cell>
          <cell r="E1411" t="str">
            <v>A1</v>
          </cell>
          <cell r="F1411" t="str">
            <v>Project Document</v>
          </cell>
          <cell r="G1411" t="str">
            <v>Engineering Document</v>
          </cell>
          <cell r="H1411" t="str">
            <v>Part C - Engineering Dwg</v>
          </cell>
          <cell r="I1411" t="str">
            <v>ZWPX</v>
          </cell>
          <cell r="J1411" t="str">
            <v/>
          </cell>
          <cell r="K1411" t="str">
            <v/>
          </cell>
          <cell r="L1411" t="str">
            <v>STR</v>
          </cell>
          <cell r="M1411" t="str">
            <v>Structural</v>
          </cell>
          <cell r="N1411" t="str">
            <v>DWG</v>
          </cell>
          <cell r="O1411" t="str">
            <v>General Drawing</v>
          </cell>
          <cell r="P1411" t="str">
            <v>0</v>
          </cell>
          <cell r="Q1411" t="str">
            <v>Submitted</v>
          </cell>
          <cell r="R1411" t="str">
            <v>IFR</v>
          </cell>
          <cell r="S1411" t="str">
            <v>Issued for Review</v>
          </cell>
          <cell r="T1411" t="str">
            <v/>
          </cell>
          <cell r="U1411" t="str">
            <v>11-May-2026 12:19:37</v>
          </cell>
          <cell r="V1411" t="str">
            <v>wisuda.c@jutal.com</v>
          </cell>
          <cell r="W1411" t="str">
            <v>11-May-2026 13:16:26</v>
          </cell>
          <cell r="X1411" t="str">
            <v>Jumpol Sudjitjul</v>
          </cell>
          <cell r="Y1411" t="str">
            <v>18-May-2026</v>
          </cell>
          <cell r="Z1411" t="str">
            <v>17-May-2026 13:12:05</v>
          </cell>
          <cell r="AA1411" t="str">
            <v>Sompop Singhatiraj</v>
          </cell>
          <cell r="AB1411" t="str">
            <v>20-May-2026</v>
          </cell>
          <cell r="AC1411" t="str">
            <v>18-May-2026 17:48:21</v>
          </cell>
          <cell r="AD1411" t="str">
            <v>Pornlert Wanaphattharaphan</v>
          </cell>
          <cell r="AE1411" t="str">
            <v>21-May-2026</v>
          </cell>
          <cell r="AF1411" t="str">
            <v>21-May-2026 23:43:53</v>
          </cell>
          <cell r="AG1411" t="str">
            <v>AWC</v>
          </cell>
          <cell r="AH1411" t="str">
            <v>Approved with Comment</v>
          </cell>
          <cell r="AI1411" t="str">
            <v>Jumpol Sudjitjul</v>
          </cell>
          <cell r="AJ1411" t="str">
            <v>22-May-2026</v>
          </cell>
          <cell r="AK1411" t="str">
            <v>22-May-2026 10:33:13</v>
          </cell>
          <cell r="AL1411" t="str">
            <v>22-May-2026 05:26:30</v>
          </cell>
          <cell r="AM1411" t="str">
            <v>0</v>
          </cell>
          <cell r="AP1411" t="str">
            <v>Approver</v>
          </cell>
          <cell r="AQ1411" t="str">
            <v>Locate</v>
          </cell>
        </row>
        <row r="1412">
          <cell r="B1412" t="str">
            <v>MM-ZTK-1F-ZWPX-STR-DWG-1121</v>
          </cell>
          <cell r="C1412" t="str">
            <v>TOPSIDE - MAIN JOINT DETAILS - SHEET 2</v>
          </cell>
          <cell r="D1412" t="str">
            <v/>
          </cell>
          <cell r="E1412" t="str">
            <v>A1</v>
          </cell>
          <cell r="F1412" t="str">
            <v>Project Document</v>
          </cell>
          <cell r="G1412" t="str">
            <v>Engineering Document</v>
          </cell>
          <cell r="H1412" t="str">
            <v>Part C - Engineering Dwg</v>
          </cell>
          <cell r="I1412" t="str">
            <v>ZWPX</v>
          </cell>
          <cell r="J1412" t="str">
            <v/>
          </cell>
          <cell r="K1412" t="str">
            <v/>
          </cell>
          <cell r="L1412" t="str">
            <v>STR</v>
          </cell>
          <cell r="M1412" t="str">
            <v>Structural</v>
          </cell>
          <cell r="N1412" t="str">
            <v>DWG</v>
          </cell>
          <cell r="O1412" t="str">
            <v>General Drawing</v>
          </cell>
          <cell r="P1412" t="str">
            <v>0</v>
          </cell>
          <cell r="Q1412" t="str">
            <v>Submitted</v>
          </cell>
          <cell r="R1412" t="str">
            <v>IFR</v>
          </cell>
          <cell r="S1412" t="str">
            <v>Issued for Review</v>
          </cell>
          <cell r="T1412" t="str">
            <v/>
          </cell>
          <cell r="U1412" t="str">
            <v>11-May-2026 12:20:00</v>
          </cell>
          <cell r="V1412" t="str">
            <v>wisuda.c@jutal.com</v>
          </cell>
          <cell r="W1412" t="str">
            <v>11-May-2026 13:19:30</v>
          </cell>
          <cell r="X1412" t="str">
            <v>Jumpol Sudjitjul</v>
          </cell>
          <cell r="Y1412" t="str">
            <v>18-May-2026</v>
          </cell>
          <cell r="Z1412" t="str">
            <v>17-May-2026 13:13:29</v>
          </cell>
          <cell r="AA1412" t="str">
            <v>Sompop Singhatiraj</v>
          </cell>
          <cell r="AB1412" t="str">
            <v>20-May-2026</v>
          </cell>
          <cell r="AC1412" t="str">
            <v>18-May-2026 18:31:40</v>
          </cell>
          <cell r="AD1412" t="str">
            <v>Pornlert Wanaphattharaphan</v>
          </cell>
          <cell r="AE1412" t="str">
            <v>21-May-2026</v>
          </cell>
          <cell r="AF1412" t="str">
            <v>21-May-2026 23:49:51</v>
          </cell>
          <cell r="AG1412" t="str">
            <v>AWC</v>
          </cell>
          <cell r="AH1412" t="str">
            <v>Approved with Comment</v>
          </cell>
          <cell r="AI1412" t="str">
            <v>Jumpol Sudjitjul</v>
          </cell>
          <cell r="AJ1412" t="str">
            <v>22-May-2026</v>
          </cell>
          <cell r="AK1412" t="str">
            <v>22-May-2026 10:36:14</v>
          </cell>
          <cell r="AL1412" t="str">
            <v>22-May-2026 05:29:00</v>
          </cell>
          <cell r="AM1412" t="str">
            <v>0</v>
          </cell>
          <cell r="AP1412" t="str">
            <v>Approver</v>
          </cell>
          <cell r="AQ1412" t="str">
            <v>Locate</v>
          </cell>
        </row>
        <row r="1413">
          <cell r="B1413" t="str">
            <v>MM-ZTK-1F-ZWPX-STR-DWG-1122</v>
          </cell>
          <cell r="C1413" t="str">
            <v>TOPSIDE - MAIN JOINT DETAILS - SHEET 3</v>
          </cell>
          <cell r="D1413" t="str">
            <v/>
          </cell>
          <cell r="E1413" t="str">
            <v>A1</v>
          </cell>
          <cell r="F1413" t="str">
            <v>Project Document</v>
          </cell>
          <cell r="G1413" t="str">
            <v>Engineering Document</v>
          </cell>
          <cell r="H1413" t="str">
            <v>Part C - Engineering Dwg</v>
          </cell>
          <cell r="I1413" t="str">
            <v>ZWPX</v>
          </cell>
          <cell r="J1413" t="str">
            <v/>
          </cell>
          <cell r="K1413" t="str">
            <v/>
          </cell>
          <cell r="L1413" t="str">
            <v>STR</v>
          </cell>
          <cell r="M1413" t="str">
            <v>Structural</v>
          </cell>
          <cell r="N1413" t="str">
            <v>DWG</v>
          </cell>
          <cell r="O1413" t="str">
            <v>General Drawing</v>
          </cell>
          <cell r="P1413" t="str">
            <v>0</v>
          </cell>
          <cell r="Q1413" t="str">
            <v>Submitted</v>
          </cell>
          <cell r="R1413" t="str">
            <v>IFR</v>
          </cell>
          <cell r="S1413" t="str">
            <v>Issued for Review</v>
          </cell>
          <cell r="T1413" t="str">
            <v/>
          </cell>
          <cell r="U1413" t="str">
            <v>11-May-2026 12:20:24</v>
          </cell>
          <cell r="V1413" t="str">
            <v>wisuda.c@jutal.com</v>
          </cell>
          <cell r="W1413" t="str">
            <v>11-May-2026 13:19:51</v>
          </cell>
          <cell r="X1413" t="str">
            <v>Jumpol Sudjitjul</v>
          </cell>
          <cell r="Y1413" t="str">
            <v>18-May-2026</v>
          </cell>
          <cell r="Z1413" t="str">
            <v>17-May-2026 13:15:20</v>
          </cell>
          <cell r="AA1413" t="str">
            <v>Sompop Singhatiraj</v>
          </cell>
          <cell r="AB1413" t="str">
            <v>20-May-2026</v>
          </cell>
          <cell r="AC1413" t="str">
            <v>18-May-2026 18:38:26</v>
          </cell>
          <cell r="AD1413" t="str">
            <v>Pornlert Wanaphattharaphan</v>
          </cell>
          <cell r="AE1413" t="str">
            <v>21-May-2026</v>
          </cell>
          <cell r="AF1413" t="str">
            <v>21-May-2026 23:50:22</v>
          </cell>
          <cell r="AG1413" t="str">
            <v>AWC</v>
          </cell>
          <cell r="AH1413" t="str">
            <v>Approved with Comment</v>
          </cell>
          <cell r="AI1413" t="str">
            <v>Jumpol Sudjitjul</v>
          </cell>
          <cell r="AJ1413" t="str">
            <v>22-May-2026</v>
          </cell>
          <cell r="AK1413" t="str">
            <v>22-May-2026 10:37:31</v>
          </cell>
          <cell r="AL1413" t="str">
            <v>22-May-2026 05:57:52</v>
          </cell>
          <cell r="AM1413" t="str">
            <v>0</v>
          </cell>
          <cell r="AP1413" t="str">
            <v>Approver</v>
          </cell>
          <cell r="AQ1413" t="str">
            <v>Locate</v>
          </cell>
        </row>
        <row r="1414">
          <cell r="B1414" t="str">
            <v>MM-ZTK-1F-ZWPX-STR-DWG-1123</v>
          </cell>
          <cell r="C1414" t="str">
            <v>TOPSIDE - MAIN JOINT DETAILS - SHEET 4</v>
          </cell>
          <cell r="D1414" t="str">
            <v/>
          </cell>
          <cell r="E1414" t="str">
            <v>A1</v>
          </cell>
          <cell r="F1414" t="str">
            <v>Project Document</v>
          </cell>
          <cell r="G1414" t="str">
            <v>Engineering Document</v>
          </cell>
          <cell r="H1414" t="str">
            <v>Part C - Engineering Dwg</v>
          </cell>
          <cell r="I1414" t="str">
            <v>ZWPX</v>
          </cell>
          <cell r="J1414" t="str">
            <v/>
          </cell>
          <cell r="K1414" t="str">
            <v/>
          </cell>
          <cell r="L1414" t="str">
            <v>STR</v>
          </cell>
          <cell r="M1414" t="str">
            <v>Structural</v>
          </cell>
          <cell r="N1414" t="str">
            <v>DWG</v>
          </cell>
          <cell r="O1414" t="str">
            <v>General Drawing</v>
          </cell>
          <cell r="P1414" t="str">
            <v>0</v>
          </cell>
          <cell r="Q1414" t="str">
            <v>Submitted</v>
          </cell>
          <cell r="R1414" t="str">
            <v>IFR</v>
          </cell>
          <cell r="S1414" t="str">
            <v>Issued for Review</v>
          </cell>
          <cell r="T1414" t="str">
            <v/>
          </cell>
          <cell r="U1414" t="str">
            <v>11-May-2026 12:20:47</v>
          </cell>
          <cell r="V1414" t="str">
            <v>wisuda.c@jutal.com</v>
          </cell>
          <cell r="W1414" t="str">
            <v>11-May-2026 13:20:08</v>
          </cell>
          <cell r="X1414" t="str">
            <v>Jumpol Sudjitjul</v>
          </cell>
          <cell r="Y1414" t="str">
            <v>18-May-2026</v>
          </cell>
          <cell r="Z1414" t="str">
            <v>17-May-2026 13:16:54</v>
          </cell>
          <cell r="AA1414" t="str">
            <v>Sompop Singhatiraj</v>
          </cell>
          <cell r="AB1414" t="str">
            <v>20-May-2026</v>
          </cell>
          <cell r="AC1414" t="str">
            <v>18-May-2026 18:46:51</v>
          </cell>
          <cell r="AD1414" t="str">
            <v>Pornlert Wanaphattharaphan</v>
          </cell>
          <cell r="AE1414" t="str">
            <v>21-May-2026</v>
          </cell>
          <cell r="AF1414" t="str">
            <v>21-May-2026 23:52:14</v>
          </cell>
          <cell r="AG1414" t="str">
            <v>AWC</v>
          </cell>
          <cell r="AH1414" t="str">
            <v>Approved with Comment</v>
          </cell>
          <cell r="AI1414" t="str">
            <v>Jumpol Sudjitjul</v>
          </cell>
          <cell r="AJ1414" t="str">
            <v>22-May-2026</v>
          </cell>
          <cell r="AK1414" t="str">
            <v>22-May-2026 10:39:25</v>
          </cell>
          <cell r="AL1414" t="str">
            <v>22-May-2026 06:01:58</v>
          </cell>
          <cell r="AM1414" t="str">
            <v>0</v>
          </cell>
          <cell r="AP1414" t="str">
            <v>Approver</v>
          </cell>
          <cell r="AQ1414" t="str">
            <v>Locate</v>
          </cell>
        </row>
        <row r="1415">
          <cell r="B1415" t="str">
            <v>MM-ZTK-1F-ZWPX-STR-DWG-1124</v>
          </cell>
          <cell r="C1415" t="str">
            <v>TOPSIDE - MAIN JOINT DETAILS - SHEET 5</v>
          </cell>
          <cell r="D1415" t="str">
            <v/>
          </cell>
          <cell r="E1415" t="str">
            <v>A1</v>
          </cell>
          <cell r="F1415" t="str">
            <v>Project Document</v>
          </cell>
          <cell r="G1415" t="str">
            <v>Engineering Document</v>
          </cell>
          <cell r="H1415" t="str">
            <v>Part C - Engineering Dwg</v>
          </cell>
          <cell r="I1415" t="str">
            <v>ZWPX</v>
          </cell>
          <cell r="J1415" t="str">
            <v/>
          </cell>
          <cell r="K1415" t="str">
            <v/>
          </cell>
          <cell r="L1415" t="str">
            <v>STR</v>
          </cell>
          <cell r="M1415" t="str">
            <v>Structural</v>
          </cell>
          <cell r="N1415" t="str">
            <v>DWG</v>
          </cell>
          <cell r="O1415" t="str">
            <v>General Drawing</v>
          </cell>
          <cell r="P1415" t="str">
            <v>0</v>
          </cell>
          <cell r="Q1415" t="str">
            <v>Submitted</v>
          </cell>
          <cell r="R1415" t="str">
            <v>IFR</v>
          </cell>
          <cell r="S1415" t="str">
            <v>Issued for Review</v>
          </cell>
          <cell r="T1415" t="str">
            <v/>
          </cell>
          <cell r="U1415" t="str">
            <v>11-May-2026 12:21:09</v>
          </cell>
          <cell r="V1415" t="str">
            <v>wisuda.c@jutal.com</v>
          </cell>
          <cell r="W1415" t="str">
            <v>11-May-2026 13:20:23</v>
          </cell>
          <cell r="X1415" t="str">
            <v>Jumpol Sudjitjul</v>
          </cell>
          <cell r="Y1415" t="str">
            <v>18-May-2026</v>
          </cell>
          <cell r="Z1415" t="str">
            <v>17-May-2026 13:18:23</v>
          </cell>
          <cell r="AA1415" t="str">
            <v>Sompop Singhatiraj</v>
          </cell>
          <cell r="AB1415" t="str">
            <v>20-May-2026</v>
          </cell>
          <cell r="AC1415" t="str">
            <v>18-May-2026 18:56:16</v>
          </cell>
          <cell r="AD1415" t="str">
            <v>Pornlert Wanaphattharaphan</v>
          </cell>
          <cell r="AE1415" t="str">
            <v>21-May-2026</v>
          </cell>
          <cell r="AF1415" t="str">
            <v>21-May-2026 23:52:38</v>
          </cell>
          <cell r="AG1415" t="str">
            <v>AWC</v>
          </cell>
          <cell r="AH1415" t="str">
            <v>Approved with Comment</v>
          </cell>
          <cell r="AI1415" t="str">
            <v>Jumpol Sudjitjul</v>
          </cell>
          <cell r="AJ1415" t="str">
            <v>22-May-2026</v>
          </cell>
          <cell r="AK1415" t="str">
            <v>22-May-2026 10:40:43</v>
          </cell>
          <cell r="AL1415" t="str">
            <v>22-May-2026 05:52:10</v>
          </cell>
          <cell r="AM1415" t="str">
            <v>0</v>
          </cell>
          <cell r="AP1415" t="str">
            <v>Approver</v>
          </cell>
          <cell r="AQ1415" t="str">
            <v>Locate</v>
          </cell>
        </row>
        <row r="1416">
          <cell r="B1416" t="str">
            <v>MM-ZTK-1F-ZWPX-STR-DWG-1125</v>
          </cell>
          <cell r="C1416" t="str">
            <v>TOPSIDE - MAIN JOINT DETAILS - SHEET 6</v>
          </cell>
          <cell r="D1416" t="str">
            <v/>
          </cell>
          <cell r="E1416" t="str">
            <v>A1</v>
          </cell>
          <cell r="F1416" t="str">
            <v>Project Document</v>
          </cell>
          <cell r="G1416" t="str">
            <v>Engineering Document</v>
          </cell>
          <cell r="H1416" t="str">
            <v>Part C - Engineering Dwg</v>
          </cell>
          <cell r="I1416" t="str">
            <v>ZWPX</v>
          </cell>
          <cell r="J1416" t="str">
            <v/>
          </cell>
          <cell r="K1416" t="str">
            <v/>
          </cell>
          <cell r="L1416" t="str">
            <v>STR</v>
          </cell>
          <cell r="M1416" t="str">
            <v>Structural</v>
          </cell>
          <cell r="N1416" t="str">
            <v>DWG</v>
          </cell>
          <cell r="O1416" t="str">
            <v>General Drawing</v>
          </cell>
          <cell r="P1416" t="str">
            <v>0</v>
          </cell>
          <cell r="Q1416" t="str">
            <v>Submitted</v>
          </cell>
          <cell r="R1416" t="str">
            <v>IFR</v>
          </cell>
          <cell r="S1416" t="str">
            <v>Issued for Review</v>
          </cell>
          <cell r="T1416" t="str">
            <v/>
          </cell>
          <cell r="U1416" t="str">
            <v>11-May-2026 12:21:32</v>
          </cell>
          <cell r="V1416" t="str">
            <v>wisuda.c@jutal.com</v>
          </cell>
          <cell r="W1416" t="str">
            <v>11-May-2026 13:24:08</v>
          </cell>
          <cell r="X1416" t="str">
            <v>Jumpol Sudjitjul</v>
          </cell>
          <cell r="Y1416" t="str">
            <v>18-May-2026</v>
          </cell>
          <cell r="Z1416" t="str">
            <v>17-May-2026 13:19:39</v>
          </cell>
          <cell r="AA1416" t="str">
            <v>Sompop Singhatiraj</v>
          </cell>
          <cell r="AB1416" t="str">
            <v>20-May-2026</v>
          </cell>
          <cell r="AC1416" t="str">
            <v>18-May-2026 19:00:58</v>
          </cell>
          <cell r="AD1416" t="str">
            <v>Pornlert Wanaphattharaphan</v>
          </cell>
          <cell r="AE1416" t="str">
            <v>21-May-2026</v>
          </cell>
          <cell r="AF1416" t="str">
            <v>21-May-2026 23:53:33</v>
          </cell>
          <cell r="AG1416" t="str">
            <v>AWC</v>
          </cell>
          <cell r="AH1416" t="str">
            <v>Approved with Comment</v>
          </cell>
          <cell r="AI1416" t="str">
            <v>Jumpol Sudjitjul</v>
          </cell>
          <cell r="AJ1416" t="str">
            <v>22-May-2026</v>
          </cell>
          <cell r="AK1416" t="str">
            <v>22-May-2026 10:41:31</v>
          </cell>
          <cell r="AL1416" t="str">
            <v>22-May-2026 06:05:14</v>
          </cell>
          <cell r="AM1416" t="str">
            <v>0</v>
          </cell>
          <cell r="AP1416" t="str">
            <v>Approver</v>
          </cell>
          <cell r="AQ1416" t="str">
            <v>Locate</v>
          </cell>
        </row>
        <row r="1417">
          <cell r="B1417" t="str">
            <v>MM-ZTK-1F-ZWPX-STR-DWG-1126</v>
          </cell>
          <cell r="C1417" t="str">
            <v>TOPSIDE - MAIN JOINT DETAILS - SHEET 7</v>
          </cell>
          <cell r="D1417" t="str">
            <v/>
          </cell>
          <cell r="E1417" t="str">
            <v>A1</v>
          </cell>
          <cell r="F1417" t="str">
            <v>Project Document</v>
          </cell>
          <cell r="G1417" t="str">
            <v>Engineering Document</v>
          </cell>
          <cell r="H1417" t="str">
            <v>Part C - Engineering Dwg</v>
          </cell>
          <cell r="I1417" t="str">
            <v>ZWPX</v>
          </cell>
          <cell r="J1417" t="str">
            <v/>
          </cell>
          <cell r="K1417" t="str">
            <v/>
          </cell>
          <cell r="L1417" t="str">
            <v>STR</v>
          </cell>
          <cell r="M1417" t="str">
            <v>Structural</v>
          </cell>
          <cell r="N1417" t="str">
            <v>DWG</v>
          </cell>
          <cell r="O1417" t="str">
            <v>General Drawing</v>
          </cell>
          <cell r="P1417" t="str">
            <v>0</v>
          </cell>
          <cell r="Q1417" t="str">
            <v>Submitted</v>
          </cell>
          <cell r="R1417" t="str">
            <v>IFR</v>
          </cell>
          <cell r="S1417" t="str">
            <v>Issued for Review</v>
          </cell>
          <cell r="T1417" t="str">
            <v/>
          </cell>
          <cell r="U1417" t="str">
            <v>11-May-2026 12:21:54</v>
          </cell>
          <cell r="V1417" t="str">
            <v>wisuda.c@jutal.com</v>
          </cell>
          <cell r="W1417" t="str">
            <v>11-May-2026 13:24:21</v>
          </cell>
          <cell r="X1417" t="str">
            <v>Jumpol Sudjitjul</v>
          </cell>
          <cell r="Y1417" t="str">
            <v>18-May-2026</v>
          </cell>
          <cell r="Z1417" t="str">
            <v>17-May-2026 13:20:59</v>
          </cell>
          <cell r="AA1417" t="str">
            <v>Sompop Singhatiraj</v>
          </cell>
          <cell r="AB1417" t="str">
            <v>20-May-2026</v>
          </cell>
          <cell r="AC1417" t="str">
            <v>19-May-2026 08:44:03</v>
          </cell>
          <cell r="AD1417" t="str">
            <v>Pornlert Wanaphattharaphan</v>
          </cell>
          <cell r="AE1417" t="str">
            <v>21-May-2026</v>
          </cell>
          <cell r="AF1417" t="str">
            <v>22-May-2026 09:21:28</v>
          </cell>
          <cell r="AG1417" t="str">
            <v>AWC</v>
          </cell>
          <cell r="AH1417" t="str">
            <v>Approved with Comment</v>
          </cell>
          <cell r="AI1417" t="str">
            <v>Jumpol Sudjitjul</v>
          </cell>
          <cell r="AJ1417" t="str">
            <v>22-May-2026</v>
          </cell>
          <cell r="AK1417" t="str">
            <v>22-May-2026 12:21:11</v>
          </cell>
          <cell r="AL1417" t="str">
            <v>22-May-2026 15:56:00</v>
          </cell>
          <cell r="AM1417" t="str">
            <v>0</v>
          </cell>
          <cell r="AP1417" t="str">
            <v>Approver</v>
          </cell>
          <cell r="AQ1417" t="str">
            <v>Locate</v>
          </cell>
        </row>
        <row r="1418">
          <cell r="B1418" t="str">
            <v>MM-ZTK-1F-ZWPX-STR-DWG-1127</v>
          </cell>
          <cell r="C1418" t="str">
            <v>TOPSIDE - MAIN JOINT DETAILS - SHEET 8</v>
          </cell>
          <cell r="D1418" t="str">
            <v/>
          </cell>
          <cell r="E1418" t="str">
            <v>A1</v>
          </cell>
          <cell r="F1418" t="str">
            <v>Project Document</v>
          </cell>
          <cell r="G1418" t="str">
            <v>Engineering Document</v>
          </cell>
          <cell r="H1418" t="str">
            <v>Part C - Engineering Dwg</v>
          </cell>
          <cell r="I1418" t="str">
            <v>ZWPX</v>
          </cell>
          <cell r="J1418" t="str">
            <v/>
          </cell>
          <cell r="K1418" t="str">
            <v/>
          </cell>
          <cell r="L1418" t="str">
            <v>STR</v>
          </cell>
          <cell r="M1418" t="str">
            <v>Structural</v>
          </cell>
          <cell r="N1418" t="str">
            <v>DWG</v>
          </cell>
          <cell r="O1418" t="str">
            <v>General Drawing</v>
          </cell>
          <cell r="P1418" t="str">
            <v>0</v>
          </cell>
          <cell r="Q1418" t="str">
            <v>Submitted</v>
          </cell>
          <cell r="R1418" t="str">
            <v>IFR</v>
          </cell>
          <cell r="S1418" t="str">
            <v>Issued for Review</v>
          </cell>
          <cell r="T1418" t="str">
            <v/>
          </cell>
          <cell r="U1418" t="str">
            <v>11-May-2026 12:22:17</v>
          </cell>
          <cell r="V1418" t="str">
            <v>wisuda.c@jutal.com</v>
          </cell>
          <cell r="W1418" t="str">
            <v>11-May-2026 13:24:37</v>
          </cell>
          <cell r="X1418" t="str">
            <v>Jumpol Sudjitjul</v>
          </cell>
          <cell r="Y1418" t="str">
            <v>18-May-2026</v>
          </cell>
          <cell r="Z1418" t="str">
            <v>17-May-2026 13:22:10</v>
          </cell>
          <cell r="AA1418" t="str">
            <v>Sompop Singhatiraj</v>
          </cell>
          <cell r="AB1418" t="str">
            <v>20-May-2026</v>
          </cell>
          <cell r="AC1418" t="str">
            <v>18-May-2026 19:18:04</v>
          </cell>
          <cell r="AD1418" t="str">
            <v>Pornlert Wanaphattharaphan</v>
          </cell>
          <cell r="AE1418" t="str">
            <v>21-May-2026</v>
          </cell>
          <cell r="AF1418" t="str">
            <v>21-May-2026 23:53:57</v>
          </cell>
          <cell r="AG1418" t="str">
            <v>AWC</v>
          </cell>
          <cell r="AH1418" t="str">
            <v>Approved with Comment</v>
          </cell>
          <cell r="AI1418" t="str">
            <v>Jumpol Sudjitjul</v>
          </cell>
          <cell r="AJ1418" t="str">
            <v>22-May-2026</v>
          </cell>
          <cell r="AK1418" t="str">
            <v>22-May-2026 10:42:16</v>
          </cell>
          <cell r="AL1418" t="str">
            <v>22-May-2026 06:01:30</v>
          </cell>
          <cell r="AM1418" t="str">
            <v>0</v>
          </cell>
          <cell r="AP1418" t="str">
            <v>Approver</v>
          </cell>
          <cell r="AQ1418" t="str">
            <v>Locate</v>
          </cell>
        </row>
        <row r="1419">
          <cell r="B1419" t="str">
            <v>MM-ZTK-1F-ZWPX-STR-DWG-1128</v>
          </cell>
          <cell r="C1419" t="str">
            <v>TOPSIDE - MAIN JOINT DETAILS - SHEET 9</v>
          </cell>
          <cell r="D1419" t="str">
            <v/>
          </cell>
          <cell r="E1419" t="str">
            <v>A1</v>
          </cell>
          <cell r="F1419" t="str">
            <v>Project Document</v>
          </cell>
          <cell r="G1419" t="str">
            <v>Engineering Document</v>
          </cell>
          <cell r="H1419" t="str">
            <v>Part C - Engineering Dwg</v>
          </cell>
          <cell r="I1419" t="str">
            <v>ZWPX</v>
          </cell>
          <cell r="J1419" t="str">
            <v/>
          </cell>
          <cell r="K1419" t="str">
            <v/>
          </cell>
          <cell r="L1419" t="str">
            <v>STR</v>
          </cell>
          <cell r="M1419" t="str">
            <v>Structural</v>
          </cell>
          <cell r="N1419" t="str">
            <v>DWG</v>
          </cell>
          <cell r="O1419" t="str">
            <v>General Drawing</v>
          </cell>
          <cell r="P1419" t="str">
            <v>0</v>
          </cell>
          <cell r="Q1419" t="str">
            <v>Submitted</v>
          </cell>
          <cell r="R1419" t="str">
            <v>IFR</v>
          </cell>
          <cell r="S1419" t="str">
            <v>Issued for Review</v>
          </cell>
          <cell r="T1419" t="str">
            <v/>
          </cell>
          <cell r="U1419" t="str">
            <v>11-May-2026 12:22:39</v>
          </cell>
          <cell r="V1419" t="str">
            <v>wisuda.c@jutal.com</v>
          </cell>
          <cell r="W1419" t="str">
            <v>11-May-2026 13:24:51</v>
          </cell>
          <cell r="X1419" t="str">
            <v>Jumpol Sudjitjul</v>
          </cell>
          <cell r="Y1419" t="str">
            <v>18-May-2026</v>
          </cell>
          <cell r="Z1419" t="str">
            <v>17-May-2026 13:24:10</v>
          </cell>
          <cell r="AA1419" t="str">
            <v>Sompop Singhatiraj</v>
          </cell>
          <cell r="AB1419" t="str">
            <v>20-May-2026</v>
          </cell>
          <cell r="AC1419" t="str">
            <v>18-May-2026 18:21:54</v>
          </cell>
          <cell r="AD1419" t="str">
            <v>Pornlert Wanaphattharaphan</v>
          </cell>
          <cell r="AE1419" t="str">
            <v>21-May-2026</v>
          </cell>
          <cell r="AF1419" t="str">
            <v>21-May-2026 23:46:51</v>
          </cell>
          <cell r="AG1419" t="str">
            <v>AWC</v>
          </cell>
          <cell r="AH1419" t="str">
            <v>Approved with Comment</v>
          </cell>
          <cell r="AI1419" t="str">
            <v>Jumpol Sudjitjul</v>
          </cell>
          <cell r="AJ1419" t="str">
            <v>22-May-2026</v>
          </cell>
          <cell r="AK1419" t="str">
            <v>22-May-2026 10:48:19</v>
          </cell>
          <cell r="AL1419" t="str">
            <v>22-May-2026 05:56:42</v>
          </cell>
          <cell r="AM1419" t="str">
            <v>0</v>
          </cell>
          <cell r="AP1419" t="str">
            <v>Approver</v>
          </cell>
          <cell r="AQ1419" t="str">
            <v>Locate</v>
          </cell>
        </row>
        <row r="1420">
          <cell r="B1420" t="str">
            <v>MM-ZTK-1F-ZWPX-STR-DWG-1129</v>
          </cell>
          <cell r="C1420" t="str">
            <v>TOPSIDE - MAIN JOINT DETAILS - SHEET 10</v>
          </cell>
          <cell r="D1420" t="str">
            <v/>
          </cell>
          <cell r="E1420" t="str">
            <v>A1</v>
          </cell>
          <cell r="F1420" t="str">
            <v>Project Document</v>
          </cell>
          <cell r="G1420" t="str">
            <v>Engineering Document</v>
          </cell>
          <cell r="H1420" t="str">
            <v>Part C - Engineering Dwg</v>
          </cell>
          <cell r="I1420" t="str">
            <v>ZWPX</v>
          </cell>
          <cell r="J1420" t="str">
            <v/>
          </cell>
          <cell r="K1420" t="str">
            <v/>
          </cell>
          <cell r="L1420" t="str">
            <v>STR</v>
          </cell>
          <cell r="M1420" t="str">
            <v>Structural</v>
          </cell>
          <cell r="N1420" t="str">
            <v>DWG</v>
          </cell>
          <cell r="O1420" t="str">
            <v>General Drawing</v>
          </cell>
          <cell r="P1420" t="str">
            <v>0</v>
          </cell>
          <cell r="Q1420" t="str">
            <v>Submitted</v>
          </cell>
          <cell r="R1420" t="str">
            <v>IFR</v>
          </cell>
          <cell r="S1420" t="str">
            <v>Issued for Review</v>
          </cell>
          <cell r="T1420" t="str">
            <v/>
          </cell>
          <cell r="U1420" t="str">
            <v>11-May-2026 12:23:02</v>
          </cell>
          <cell r="V1420" t="str">
            <v>wisuda.c@jutal.com</v>
          </cell>
          <cell r="W1420" t="str">
            <v>11-May-2026 13:27:42</v>
          </cell>
          <cell r="X1420" t="str">
            <v>Jumpol Sudjitjul</v>
          </cell>
          <cell r="Y1420" t="str">
            <v>18-May-2026</v>
          </cell>
          <cell r="Z1420" t="str">
            <v>17-May-2026 13:25:39</v>
          </cell>
          <cell r="AA1420" t="str">
            <v>Sompop Singhatiraj</v>
          </cell>
          <cell r="AB1420" t="str">
            <v>20-May-2026</v>
          </cell>
          <cell r="AC1420" t="str">
            <v>18-May-2026 18:10:32</v>
          </cell>
          <cell r="AD1420" t="str">
            <v>Pornlert Wanaphattharaphan</v>
          </cell>
          <cell r="AE1420" t="str">
            <v>21-May-2026</v>
          </cell>
          <cell r="AF1420" t="str">
            <v>21-May-2026 23:45:52</v>
          </cell>
          <cell r="AG1420" t="str">
            <v>AWC</v>
          </cell>
          <cell r="AH1420" t="str">
            <v>Approved with Comment</v>
          </cell>
          <cell r="AI1420" t="str">
            <v>Jumpol Sudjitjul</v>
          </cell>
          <cell r="AJ1420" t="str">
            <v>22-May-2026</v>
          </cell>
          <cell r="AK1420" t="str">
            <v>22-May-2026 10:22:19</v>
          </cell>
          <cell r="AL1420" t="str">
            <v>22-May-2026 05:48:48</v>
          </cell>
          <cell r="AM1420" t="str">
            <v>0</v>
          </cell>
          <cell r="AP1420" t="str">
            <v>Approver</v>
          </cell>
          <cell r="AQ1420" t="str">
            <v>Locate</v>
          </cell>
        </row>
        <row r="1421">
          <cell r="B1421" t="str">
            <v>MM-ZTK-1F-ZWPX-STR-DWG-1130</v>
          </cell>
          <cell r="C1421" t="str">
            <v>TOPSIDE - MAIN JOINT DETAILS - SHEET 11</v>
          </cell>
          <cell r="D1421" t="str">
            <v/>
          </cell>
          <cell r="E1421" t="str">
            <v>A1</v>
          </cell>
          <cell r="F1421" t="str">
            <v>Project Document</v>
          </cell>
          <cell r="G1421" t="str">
            <v>Engineering Document</v>
          </cell>
          <cell r="H1421" t="str">
            <v>Part C - Engineering Dwg</v>
          </cell>
          <cell r="I1421" t="str">
            <v>ZWPX</v>
          </cell>
          <cell r="J1421" t="str">
            <v/>
          </cell>
          <cell r="K1421" t="str">
            <v/>
          </cell>
          <cell r="L1421" t="str">
            <v>STR</v>
          </cell>
          <cell r="M1421" t="str">
            <v>Structural</v>
          </cell>
          <cell r="N1421" t="str">
            <v>DWG</v>
          </cell>
          <cell r="O1421" t="str">
            <v>General Drawing</v>
          </cell>
          <cell r="P1421" t="str">
            <v>0</v>
          </cell>
          <cell r="Q1421" t="str">
            <v>Submitted</v>
          </cell>
          <cell r="R1421" t="str">
            <v>IFR</v>
          </cell>
          <cell r="S1421" t="str">
            <v>Issued for Review</v>
          </cell>
          <cell r="T1421" t="str">
            <v/>
          </cell>
          <cell r="U1421" t="str">
            <v>11-May-2026 12:23:25</v>
          </cell>
          <cell r="V1421" t="str">
            <v>wisuda.c@jutal.com</v>
          </cell>
          <cell r="W1421" t="str">
            <v>11-May-2026 13:28:06</v>
          </cell>
          <cell r="X1421" t="str">
            <v>Jumpol Sudjitjul</v>
          </cell>
          <cell r="Y1421" t="str">
            <v>18-May-2026</v>
          </cell>
          <cell r="Z1421" t="str">
            <v>17-May-2026 13:26:45</v>
          </cell>
          <cell r="AA1421" t="str">
            <v>Sompop Singhatiraj</v>
          </cell>
          <cell r="AB1421" t="str">
            <v>20-May-2026</v>
          </cell>
          <cell r="AC1421" t="str">
            <v>18-May-2026 18:09:28</v>
          </cell>
          <cell r="AD1421" t="str">
            <v>Pornlert Wanaphattharaphan</v>
          </cell>
          <cell r="AE1421" t="str">
            <v>21-May-2026</v>
          </cell>
          <cell r="AF1421" t="str">
            <v>21-May-2026 23:36:36</v>
          </cell>
          <cell r="AG1421" t="str">
            <v>AWC</v>
          </cell>
          <cell r="AH1421" t="str">
            <v>Approved with Comment</v>
          </cell>
          <cell r="AI1421" t="str">
            <v>Jumpol Sudjitjul</v>
          </cell>
          <cell r="AJ1421" t="str">
            <v>22-May-2026</v>
          </cell>
          <cell r="AK1421" t="str">
            <v>22-May-2026 10:31:09</v>
          </cell>
          <cell r="AL1421" t="str">
            <v>22-May-2026 05:46:20</v>
          </cell>
          <cell r="AM1421" t="str">
            <v>0</v>
          </cell>
          <cell r="AP1421" t="str">
            <v>Approver</v>
          </cell>
          <cell r="AQ1421" t="str">
            <v>Locate</v>
          </cell>
        </row>
        <row r="1422">
          <cell r="B1422" t="str">
            <v>MM-ZTK-1F-ZWPX-STR-DWG-1131</v>
          </cell>
          <cell r="C1422" t="str">
            <v>TOPSIDE - MAIN JOINT DETAILS - SHEET 12</v>
          </cell>
          <cell r="D1422" t="str">
            <v/>
          </cell>
          <cell r="E1422" t="str">
            <v>A1</v>
          </cell>
          <cell r="F1422" t="str">
            <v>Project Document</v>
          </cell>
          <cell r="G1422" t="str">
            <v>Engineering Document</v>
          </cell>
          <cell r="H1422" t="str">
            <v>Part C - Engineering Dwg</v>
          </cell>
          <cell r="I1422" t="str">
            <v>ZWPX</v>
          </cell>
          <cell r="J1422" t="str">
            <v/>
          </cell>
          <cell r="K1422" t="str">
            <v/>
          </cell>
          <cell r="L1422" t="str">
            <v>STR</v>
          </cell>
          <cell r="M1422" t="str">
            <v>Structural</v>
          </cell>
          <cell r="N1422" t="str">
            <v>DWG</v>
          </cell>
          <cell r="O1422" t="str">
            <v>General Drawing</v>
          </cell>
          <cell r="P1422" t="str">
            <v>0</v>
          </cell>
          <cell r="Q1422" t="str">
            <v>Submitted</v>
          </cell>
          <cell r="R1422" t="str">
            <v>IFR</v>
          </cell>
          <cell r="S1422" t="str">
            <v>Issued for Review</v>
          </cell>
          <cell r="T1422" t="str">
            <v/>
          </cell>
          <cell r="U1422" t="str">
            <v>11-May-2026 12:23:48</v>
          </cell>
          <cell r="V1422" t="str">
            <v>wisuda.c@jutal.com</v>
          </cell>
          <cell r="W1422" t="str">
            <v>11-May-2026 13:28:23</v>
          </cell>
          <cell r="X1422" t="str">
            <v>Jumpol Sudjitjul</v>
          </cell>
          <cell r="Y1422" t="str">
            <v>18-May-2026</v>
          </cell>
          <cell r="Z1422" t="str">
            <v>17-May-2026 13:28:34</v>
          </cell>
          <cell r="AA1422" t="str">
            <v>Sompop Singhatiraj</v>
          </cell>
          <cell r="AB1422" t="str">
            <v>20-May-2026</v>
          </cell>
          <cell r="AC1422" t="str">
            <v>18-May-2026 19:31:07</v>
          </cell>
          <cell r="AD1422" t="str">
            <v>Pornlert Wanaphattharaphan</v>
          </cell>
          <cell r="AE1422" t="str">
            <v>21-May-2026</v>
          </cell>
          <cell r="AF1422" t="str">
            <v>21-May-2026 23:54:19</v>
          </cell>
          <cell r="AG1422" t="str">
            <v>AWC</v>
          </cell>
          <cell r="AH1422" t="str">
            <v>Approved with Comment</v>
          </cell>
          <cell r="AI1422" t="str">
            <v>Jumpol Sudjitjul</v>
          </cell>
          <cell r="AJ1422" t="str">
            <v>22-May-2026</v>
          </cell>
          <cell r="AK1422" t="str">
            <v>22-May-2026 10:32:14</v>
          </cell>
          <cell r="AL1422" t="str">
            <v>22-May-2026 06:02:03</v>
          </cell>
          <cell r="AM1422" t="str">
            <v>0</v>
          </cell>
          <cell r="AP1422" t="str">
            <v>Approver</v>
          </cell>
          <cell r="AQ1422" t="str">
            <v>Locate</v>
          </cell>
        </row>
        <row r="1423">
          <cell r="B1423" t="str">
            <v>MM-ZTK-1F-ZWPX-STR-DWG-1132</v>
          </cell>
          <cell r="C1423" t="str">
            <v>TOPSIDE - MAIN JOINT DETAILS - SHEET 13</v>
          </cell>
          <cell r="D1423" t="str">
            <v/>
          </cell>
          <cell r="E1423" t="str">
            <v>A1</v>
          </cell>
          <cell r="F1423" t="str">
            <v>Project Document</v>
          </cell>
          <cell r="G1423" t="str">
            <v>Engineering Document</v>
          </cell>
          <cell r="H1423" t="str">
            <v>Part C - Engineering Dwg</v>
          </cell>
          <cell r="I1423" t="str">
            <v>ZWPX</v>
          </cell>
          <cell r="J1423" t="str">
            <v/>
          </cell>
          <cell r="K1423" t="str">
            <v/>
          </cell>
          <cell r="L1423" t="str">
            <v>STR</v>
          </cell>
          <cell r="M1423" t="str">
            <v>Structural</v>
          </cell>
          <cell r="N1423" t="str">
            <v>DWG</v>
          </cell>
          <cell r="O1423" t="str">
            <v>General Drawing</v>
          </cell>
          <cell r="P1423" t="str">
            <v>0</v>
          </cell>
          <cell r="Q1423" t="str">
            <v>Submitted</v>
          </cell>
          <cell r="R1423" t="str">
            <v>IFR</v>
          </cell>
          <cell r="S1423" t="str">
            <v>Issued for Review</v>
          </cell>
          <cell r="T1423" t="str">
            <v/>
          </cell>
          <cell r="U1423" t="str">
            <v>11-May-2026 12:24:12</v>
          </cell>
          <cell r="V1423" t="str">
            <v>wisuda.c@jutal.com</v>
          </cell>
          <cell r="W1423" t="str">
            <v>11-May-2026 13:21:42</v>
          </cell>
          <cell r="X1423" t="str">
            <v>Jumpol Sudjitjul</v>
          </cell>
          <cell r="Y1423" t="str">
            <v>18-May-2026</v>
          </cell>
          <cell r="Z1423" t="str">
            <v>17-May-2026 13:29:40</v>
          </cell>
          <cell r="AA1423" t="str">
            <v>Sompop Singhatiraj</v>
          </cell>
          <cell r="AB1423" t="str">
            <v>20-May-2026</v>
          </cell>
          <cell r="AC1423" t="str">
            <v>18-May-2026 20:09:06</v>
          </cell>
          <cell r="AD1423" t="str">
            <v>Pornlert Wanaphattharaphan</v>
          </cell>
          <cell r="AE1423" t="str">
            <v>21-May-2026</v>
          </cell>
          <cell r="AF1423" t="str">
            <v>22-May-2026 00:08:13</v>
          </cell>
          <cell r="AG1423" t="str">
            <v>AWC</v>
          </cell>
          <cell r="AH1423" t="str">
            <v>Approved with Comment</v>
          </cell>
          <cell r="AI1423" t="str">
            <v>Jumpol Sudjitjul</v>
          </cell>
          <cell r="AJ1423" t="str">
            <v>22-May-2026</v>
          </cell>
          <cell r="AK1423" t="str">
            <v>22-May-2026 10:49:07</v>
          </cell>
          <cell r="AL1423" t="str">
            <v>22-May-2026 06:03:59</v>
          </cell>
          <cell r="AM1423" t="str">
            <v>0</v>
          </cell>
          <cell r="AP1423" t="str">
            <v>Approver</v>
          </cell>
          <cell r="AQ1423" t="str">
            <v>Locate</v>
          </cell>
        </row>
        <row r="1424">
          <cell r="B1424" t="str">
            <v>MM-ZTK-1F-ZWPX-STR-DWG-1133</v>
          </cell>
          <cell r="C1424" t="str">
            <v>TOPSIDE - MAIN JOINT DETAILS - SHEET 14</v>
          </cell>
          <cell r="D1424" t="str">
            <v/>
          </cell>
          <cell r="E1424" t="str">
            <v>A1</v>
          </cell>
          <cell r="F1424" t="str">
            <v>Project Document</v>
          </cell>
          <cell r="G1424" t="str">
            <v>Engineering Document</v>
          </cell>
          <cell r="H1424" t="str">
            <v>Part C - Engineering Dwg</v>
          </cell>
          <cell r="I1424" t="str">
            <v>ZWPX</v>
          </cell>
          <cell r="J1424" t="str">
            <v/>
          </cell>
          <cell r="K1424" t="str">
            <v/>
          </cell>
          <cell r="L1424" t="str">
            <v>STR</v>
          </cell>
          <cell r="M1424" t="str">
            <v>Structural</v>
          </cell>
          <cell r="N1424" t="str">
            <v>DWG</v>
          </cell>
          <cell r="O1424" t="str">
            <v>General Drawing</v>
          </cell>
          <cell r="P1424" t="str">
            <v>0</v>
          </cell>
          <cell r="Q1424" t="str">
            <v>Submitted</v>
          </cell>
          <cell r="R1424" t="str">
            <v>IFR</v>
          </cell>
          <cell r="S1424" t="str">
            <v>Issued for Review</v>
          </cell>
          <cell r="T1424" t="str">
            <v/>
          </cell>
          <cell r="U1424" t="str">
            <v>11-May-2026 12:24:34</v>
          </cell>
          <cell r="V1424" t="str">
            <v>wisuda.c@jutal.com</v>
          </cell>
          <cell r="W1424" t="str">
            <v>11-May-2026 13:21:30</v>
          </cell>
          <cell r="X1424" t="str">
            <v>Jumpol Sudjitjul</v>
          </cell>
          <cell r="Y1424" t="str">
            <v>18-May-2026</v>
          </cell>
          <cell r="Z1424" t="str">
            <v>17-May-2026 13:31:15</v>
          </cell>
          <cell r="AA1424" t="str">
            <v>Sompop Singhatiraj</v>
          </cell>
          <cell r="AB1424" t="str">
            <v>20-May-2026</v>
          </cell>
          <cell r="AC1424" t="str">
            <v>18-May-2026 20:08:56</v>
          </cell>
          <cell r="AD1424" t="str">
            <v>Pornlert Wanaphattharaphan</v>
          </cell>
          <cell r="AE1424" t="str">
            <v>21-May-2026</v>
          </cell>
          <cell r="AF1424" t="str">
            <v>22-May-2026 00:07:46</v>
          </cell>
          <cell r="AG1424" t="str">
            <v>AWC</v>
          </cell>
          <cell r="AH1424" t="str">
            <v>Approved with Comment</v>
          </cell>
          <cell r="AI1424" t="str">
            <v>Jumpol Sudjitjul</v>
          </cell>
          <cell r="AJ1424" t="str">
            <v>22-May-2026</v>
          </cell>
          <cell r="AK1424" t="str">
            <v>22-May-2026 10:50:58</v>
          </cell>
          <cell r="AL1424" t="str">
            <v>22-May-2026 05:54:20</v>
          </cell>
          <cell r="AM1424" t="str">
            <v>0</v>
          </cell>
          <cell r="AP1424" t="str">
            <v>Approver</v>
          </cell>
          <cell r="AQ1424" t="str">
            <v>Locate</v>
          </cell>
        </row>
        <row r="1425">
          <cell r="B1425" t="str">
            <v>MM-ZTK-1F-ZWPX-STR-DWG-1134</v>
          </cell>
          <cell r="C1425" t="str">
            <v>TOPSIDE - MAIN JOINT DETAILS - SHEET 15</v>
          </cell>
          <cell r="D1425" t="str">
            <v/>
          </cell>
          <cell r="E1425" t="str">
            <v>A1</v>
          </cell>
          <cell r="F1425" t="str">
            <v>Project Document</v>
          </cell>
          <cell r="G1425" t="str">
            <v>Engineering Document</v>
          </cell>
          <cell r="H1425" t="str">
            <v>Part C - Engineering Dwg</v>
          </cell>
          <cell r="I1425" t="str">
            <v>ZWPX</v>
          </cell>
          <cell r="J1425" t="str">
            <v/>
          </cell>
          <cell r="K1425" t="str">
            <v/>
          </cell>
          <cell r="L1425" t="str">
            <v>STR</v>
          </cell>
          <cell r="M1425" t="str">
            <v>Structural</v>
          </cell>
          <cell r="N1425" t="str">
            <v>DWG</v>
          </cell>
          <cell r="O1425" t="str">
            <v>General Drawing</v>
          </cell>
          <cell r="P1425" t="str">
            <v>0</v>
          </cell>
          <cell r="Q1425" t="str">
            <v>Submitted</v>
          </cell>
          <cell r="R1425" t="str">
            <v>IFR</v>
          </cell>
          <cell r="S1425" t="str">
            <v>Issued for Review</v>
          </cell>
          <cell r="T1425" t="str">
            <v/>
          </cell>
          <cell r="U1425" t="str">
            <v>11-May-2026 12:24:57</v>
          </cell>
          <cell r="V1425" t="str">
            <v>wisuda.c@jutal.com</v>
          </cell>
          <cell r="W1425" t="str">
            <v>11-May-2026 13:21:17</v>
          </cell>
          <cell r="X1425" t="str">
            <v>Jumpol Sudjitjul</v>
          </cell>
          <cell r="Y1425" t="str">
            <v>18-May-2026</v>
          </cell>
          <cell r="Z1425" t="str">
            <v>17-May-2026 13:32:53</v>
          </cell>
          <cell r="AA1425" t="str">
            <v>Sompop Singhatiraj</v>
          </cell>
          <cell r="AB1425" t="str">
            <v>20-May-2026</v>
          </cell>
          <cell r="AC1425" t="str">
            <v>18-May-2026 20:07:20</v>
          </cell>
          <cell r="AD1425" t="str">
            <v>Pornlert Wanaphattharaphan</v>
          </cell>
          <cell r="AE1425" t="str">
            <v>21-May-2026</v>
          </cell>
          <cell r="AF1425" t="str">
            <v>22-May-2026 00:00:37</v>
          </cell>
          <cell r="AG1425" t="str">
            <v>AWC</v>
          </cell>
          <cell r="AH1425" t="str">
            <v>Approved with Comment</v>
          </cell>
          <cell r="AI1425" t="str">
            <v>Jumpol Sudjitjul</v>
          </cell>
          <cell r="AJ1425" t="str">
            <v>22-May-2026</v>
          </cell>
          <cell r="AK1425" t="str">
            <v>22-May-2026 10:51:56</v>
          </cell>
          <cell r="AL1425" t="str">
            <v>22-May-2026 06:02:46</v>
          </cell>
          <cell r="AM1425" t="str">
            <v>0</v>
          </cell>
          <cell r="AP1425" t="str">
            <v>Approver</v>
          </cell>
          <cell r="AQ1425" t="str">
            <v>Locate</v>
          </cell>
        </row>
        <row r="1426">
          <cell r="B1426" t="str">
            <v>MM-ZTK-1F-ZWPX-STR-DWG-1135</v>
          </cell>
          <cell r="C1426" t="str">
            <v>TOPSIDE - MAIN JOINT DETAILS - SHEET 16</v>
          </cell>
          <cell r="D1426" t="str">
            <v/>
          </cell>
          <cell r="E1426" t="str">
            <v>A1</v>
          </cell>
          <cell r="F1426" t="str">
            <v>Project Document</v>
          </cell>
          <cell r="G1426" t="str">
            <v>Engineering Document</v>
          </cell>
          <cell r="H1426" t="str">
            <v>Part C - Engineering Dwg</v>
          </cell>
          <cell r="I1426" t="str">
            <v>ZWPX</v>
          </cell>
          <cell r="J1426" t="str">
            <v/>
          </cell>
          <cell r="K1426" t="str">
            <v/>
          </cell>
          <cell r="L1426" t="str">
            <v>STR</v>
          </cell>
          <cell r="M1426" t="str">
            <v>Structural</v>
          </cell>
          <cell r="N1426" t="str">
            <v>DWG</v>
          </cell>
          <cell r="O1426" t="str">
            <v>General Drawing</v>
          </cell>
          <cell r="P1426" t="str">
            <v>0</v>
          </cell>
          <cell r="Q1426" t="str">
            <v>Submitted</v>
          </cell>
          <cell r="R1426" t="str">
            <v>IFR</v>
          </cell>
          <cell r="S1426" t="str">
            <v>Issued for Review</v>
          </cell>
          <cell r="T1426" t="str">
            <v/>
          </cell>
          <cell r="U1426" t="str">
            <v>11-May-2026 12:25:19</v>
          </cell>
          <cell r="V1426" t="str">
            <v>wisuda.c@jutal.com</v>
          </cell>
          <cell r="W1426" t="str">
            <v>11-May-2026 13:21:03</v>
          </cell>
          <cell r="X1426" t="str">
            <v>Jumpol Sudjitjul</v>
          </cell>
          <cell r="Y1426" t="str">
            <v>18-May-2026</v>
          </cell>
          <cell r="Z1426" t="str">
            <v>17-May-2026 13:34:28</v>
          </cell>
          <cell r="AA1426" t="str">
            <v>Sompop Singhatiraj</v>
          </cell>
          <cell r="AB1426" t="str">
            <v>20-May-2026</v>
          </cell>
          <cell r="AC1426" t="str">
            <v>18-May-2026 20:04:07</v>
          </cell>
          <cell r="AD1426" t="str">
            <v>Pornlert Wanaphattharaphan</v>
          </cell>
          <cell r="AE1426" t="str">
            <v>21-May-2026</v>
          </cell>
          <cell r="AF1426" t="str">
            <v>21-May-2026 23:59:54</v>
          </cell>
          <cell r="AG1426" t="str">
            <v>AWC</v>
          </cell>
          <cell r="AH1426" t="str">
            <v>Approved with Comment</v>
          </cell>
          <cell r="AI1426" t="str">
            <v>Jumpol Sudjitjul</v>
          </cell>
          <cell r="AJ1426" t="str">
            <v>22-May-2026</v>
          </cell>
          <cell r="AK1426" t="str">
            <v>22-May-2026 10:53:53</v>
          </cell>
          <cell r="AL1426" t="str">
            <v>22-May-2026 06:00:15</v>
          </cell>
          <cell r="AM1426" t="str">
            <v>0</v>
          </cell>
          <cell r="AP1426" t="str">
            <v>Approver</v>
          </cell>
          <cell r="AQ1426" t="str">
            <v>Locate</v>
          </cell>
        </row>
        <row r="1427">
          <cell r="B1427" t="str">
            <v>MM-ZTK-1F-ZWPX-STR-DWG-1136</v>
          </cell>
          <cell r="C1427" t="str">
            <v>TOPSIDE - MAIN JOINT DETAILS - SHEET 17</v>
          </cell>
          <cell r="D1427" t="str">
            <v/>
          </cell>
          <cell r="E1427" t="str">
            <v>A1</v>
          </cell>
          <cell r="F1427" t="str">
            <v>Project Document</v>
          </cell>
          <cell r="G1427" t="str">
            <v>Engineering Document</v>
          </cell>
          <cell r="H1427" t="str">
            <v>Part C - Engineering Dwg</v>
          </cell>
          <cell r="I1427" t="str">
            <v>ZWPX</v>
          </cell>
          <cell r="J1427" t="str">
            <v/>
          </cell>
          <cell r="K1427" t="str">
            <v/>
          </cell>
          <cell r="L1427" t="str">
            <v>STR</v>
          </cell>
          <cell r="M1427" t="str">
            <v>Structural</v>
          </cell>
          <cell r="N1427" t="str">
            <v>DWG</v>
          </cell>
          <cell r="O1427" t="str">
            <v>General Drawing</v>
          </cell>
          <cell r="P1427" t="str">
            <v>0</v>
          </cell>
          <cell r="Q1427" t="str">
            <v>Submitted</v>
          </cell>
          <cell r="R1427" t="str">
            <v>IFR</v>
          </cell>
          <cell r="S1427" t="str">
            <v>Issued for Review</v>
          </cell>
          <cell r="T1427" t="str">
            <v/>
          </cell>
          <cell r="U1427" t="str">
            <v>11-May-2026 12:25:42</v>
          </cell>
          <cell r="V1427" t="str">
            <v>wisuda.c@jutal.com</v>
          </cell>
          <cell r="W1427" t="str">
            <v>11-May-2026 13:18:17</v>
          </cell>
          <cell r="X1427" t="str">
            <v>Jumpol Sudjitjul</v>
          </cell>
          <cell r="Y1427" t="str">
            <v>18-May-2026</v>
          </cell>
          <cell r="Z1427" t="str">
            <v>17-May-2026 13:36:02</v>
          </cell>
          <cell r="AA1427" t="str">
            <v>Sompop Singhatiraj</v>
          </cell>
          <cell r="AB1427" t="str">
            <v>20-May-2026</v>
          </cell>
          <cell r="AC1427" t="str">
            <v>18-May-2026 19:52:33</v>
          </cell>
          <cell r="AD1427" t="str">
            <v>Pornlert Wanaphattharaphan</v>
          </cell>
          <cell r="AE1427" t="str">
            <v>21-May-2026</v>
          </cell>
          <cell r="AF1427" t="str">
            <v>21-May-2026 23:58:39</v>
          </cell>
          <cell r="AG1427" t="str">
            <v>AWC</v>
          </cell>
          <cell r="AH1427" t="str">
            <v>Approved with Comment</v>
          </cell>
          <cell r="AI1427" t="str">
            <v>Jumpol Sudjitjul</v>
          </cell>
          <cell r="AJ1427" t="str">
            <v>22-May-2026</v>
          </cell>
          <cell r="AK1427" t="str">
            <v>22-May-2026 10:36:20</v>
          </cell>
          <cell r="AL1427" t="str">
            <v>22-May-2026 05:47:34</v>
          </cell>
          <cell r="AM1427" t="str">
            <v>0</v>
          </cell>
          <cell r="AP1427" t="str">
            <v>Approver</v>
          </cell>
          <cell r="AQ1427" t="str">
            <v>Locate</v>
          </cell>
        </row>
        <row r="1428">
          <cell r="B1428" t="str">
            <v>MM-ZTK-1F-ZWPX-STR-DWG-1137</v>
          </cell>
          <cell r="C1428" t="str">
            <v>TOPSIDE - MAIN JOINT DETAILS - SHEET 18</v>
          </cell>
          <cell r="D1428" t="str">
            <v/>
          </cell>
          <cell r="E1428" t="str">
            <v>A1</v>
          </cell>
          <cell r="F1428" t="str">
            <v>Project Document</v>
          </cell>
          <cell r="G1428" t="str">
            <v>Engineering Document</v>
          </cell>
          <cell r="H1428" t="str">
            <v>Part C - Engineering Dwg</v>
          </cell>
          <cell r="I1428" t="str">
            <v>ZWPX</v>
          </cell>
          <cell r="J1428" t="str">
            <v/>
          </cell>
          <cell r="K1428" t="str">
            <v/>
          </cell>
          <cell r="L1428" t="str">
            <v>STR</v>
          </cell>
          <cell r="M1428" t="str">
            <v>Structural</v>
          </cell>
          <cell r="N1428" t="str">
            <v>DWG</v>
          </cell>
          <cell r="O1428" t="str">
            <v>General Drawing</v>
          </cell>
          <cell r="P1428" t="str">
            <v>0</v>
          </cell>
          <cell r="Q1428" t="str">
            <v>Submitted</v>
          </cell>
          <cell r="R1428" t="str">
            <v>IFR</v>
          </cell>
          <cell r="S1428" t="str">
            <v>Issued for Review</v>
          </cell>
          <cell r="T1428" t="str">
            <v/>
          </cell>
          <cell r="U1428" t="str">
            <v>11-May-2026 12:26:06</v>
          </cell>
          <cell r="V1428" t="str">
            <v>wisuda.c@jutal.com</v>
          </cell>
          <cell r="W1428" t="str">
            <v>11-May-2026 13:18:02</v>
          </cell>
          <cell r="X1428" t="str">
            <v>Jumpol Sudjitjul</v>
          </cell>
          <cell r="Y1428" t="str">
            <v>18-May-2026</v>
          </cell>
          <cell r="Z1428" t="str">
            <v>17-May-2026 13:38:12</v>
          </cell>
          <cell r="AA1428" t="str">
            <v>Sompop Singhatiraj</v>
          </cell>
          <cell r="AB1428" t="str">
            <v>20-May-2026</v>
          </cell>
          <cell r="AC1428" t="str">
            <v>18-May-2026 19:50:10</v>
          </cell>
          <cell r="AD1428" t="str">
            <v>Pornlert Wanaphattharaphan</v>
          </cell>
          <cell r="AE1428" t="str">
            <v>21-May-2026</v>
          </cell>
          <cell r="AF1428" t="str">
            <v>21-May-2026 23:58:06</v>
          </cell>
          <cell r="AG1428" t="str">
            <v>AWC</v>
          </cell>
          <cell r="AH1428" t="str">
            <v>Approved with Comment</v>
          </cell>
          <cell r="AI1428" t="str">
            <v>Jumpol Sudjitjul</v>
          </cell>
          <cell r="AJ1428" t="str">
            <v>22-May-2026</v>
          </cell>
          <cell r="AK1428" t="str">
            <v>22-May-2026 10:37:37</v>
          </cell>
          <cell r="AL1428" t="str">
            <v>22-May-2026 05:51:00</v>
          </cell>
          <cell r="AM1428" t="str">
            <v>0</v>
          </cell>
          <cell r="AP1428" t="str">
            <v>Approver</v>
          </cell>
          <cell r="AQ1428" t="str">
            <v>Locate</v>
          </cell>
        </row>
        <row r="1429">
          <cell r="B1429" t="str">
            <v>MM-ZTK-1F-ZWPX-STR-DWG-1138</v>
          </cell>
          <cell r="C1429" t="str">
            <v>TOPSIDE - MAIN JOINT DETAILS - SHEET 19</v>
          </cell>
          <cell r="D1429" t="str">
            <v/>
          </cell>
          <cell r="E1429" t="str">
            <v>A1</v>
          </cell>
          <cell r="F1429" t="str">
            <v>Project Document</v>
          </cell>
          <cell r="G1429" t="str">
            <v>Engineering Document</v>
          </cell>
          <cell r="H1429" t="str">
            <v>Part C - Engineering Dwg</v>
          </cell>
          <cell r="I1429" t="str">
            <v>ZWPX</v>
          </cell>
          <cell r="J1429" t="str">
            <v/>
          </cell>
          <cell r="K1429" t="str">
            <v/>
          </cell>
          <cell r="L1429" t="str">
            <v>STR</v>
          </cell>
          <cell r="M1429" t="str">
            <v>Structural</v>
          </cell>
          <cell r="N1429" t="str">
            <v>DWG</v>
          </cell>
          <cell r="O1429" t="str">
            <v>General Drawing</v>
          </cell>
          <cell r="P1429" t="str">
            <v>0</v>
          </cell>
          <cell r="Q1429" t="str">
            <v>Submitted</v>
          </cell>
          <cell r="R1429" t="str">
            <v>IFR</v>
          </cell>
          <cell r="S1429" t="str">
            <v>Issued for Review</v>
          </cell>
          <cell r="T1429" t="str">
            <v/>
          </cell>
          <cell r="U1429" t="str">
            <v>11-May-2026 12:26:29</v>
          </cell>
          <cell r="V1429" t="str">
            <v>wisuda.c@jutal.com</v>
          </cell>
          <cell r="W1429" t="str">
            <v>11-May-2026 13:17:42</v>
          </cell>
          <cell r="X1429" t="str">
            <v>Jumpol Sudjitjul</v>
          </cell>
          <cell r="Y1429" t="str">
            <v>18-May-2026</v>
          </cell>
          <cell r="Z1429" t="str">
            <v>17-May-2026 13:39:29</v>
          </cell>
          <cell r="AA1429" t="str">
            <v>Sompop Singhatiraj</v>
          </cell>
          <cell r="AB1429" t="str">
            <v>20-May-2026</v>
          </cell>
          <cell r="AC1429" t="str">
            <v>18-May-2026 19:35:35</v>
          </cell>
          <cell r="AD1429" t="str">
            <v>Pornlert Wanaphattharaphan</v>
          </cell>
          <cell r="AE1429" t="str">
            <v>21-May-2026</v>
          </cell>
          <cell r="AF1429" t="str">
            <v>21-May-2026 23:56:02</v>
          </cell>
          <cell r="AG1429" t="str">
            <v>AWC</v>
          </cell>
          <cell r="AH1429" t="str">
            <v>Approved with Comment</v>
          </cell>
          <cell r="AI1429" t="str">
            <v>Jumpol Sudjitjul</v>
          </cell>
          <cell r="AJ1429" t="str">
            <v>22-May-2026</v>
          </cell>
          <cell r="AK1429" t="str">
            <v>22-May-2026 10:56:38</v>
          </cell>
          <cell r="AL1429" t="str">
            <v>22-May-2026 05:59:05</v>
          </cell>
          <cell r="AM1429" t="str">
            <v>0</v>
          </cell>
          <cell r="AP1429" t="str">
            <v>Approver</v>
          </cell>
          <cell r="AQ1429" t="str">
            <v>Locate</v>
          </cell>
        </row>
        <row r="1430">
          <cell r="B1430" t="str">
            <v>MM-ZTK-1F-ZWPX-STR-DWG-1139</v>
          </cell>
          <cell r="C1430" t="str">
            <v>TOPSIDE - MAIN JOINT DETAILS - SHEET 20</v>
          </cell>
          <cell r="D1430" t="str">
            <v/>
          </cell>
          <cell r="E1430" t="str">
            <v>A1</v>
          </cell>
          <cell r="F1430" t="str">
            <v>Project Document</v>
          </cell>
          <cell r="G1430" t="str">
            <v>Engineering Document</v>
          </cell>
          <cell r="H1430" t="str">
            <v>Part C - Engineering Dwg</v>
          </cell>
          <cell r="I1430" t="str">
            <v>ZWPX</v>
          </cell>
          <cell r="J1430" t="str">
            <v/>
          </cell>
          <cell r="K1430" t="str">
            <v/>
          </cell>
          <cell r="L1430" t="str">
            <v>STR</v>
          </cell>
          <cell r="M1430" t="str">
            <v>Structural</v>
          </cell>
          <cell r="N1430" t="str">
            <v>DWG</v>
          </cell>
          <cell r="O1430" t="str">
            <v>General Drawing</v>
          </cell>
          <cell r="P1430" t="str">
            <v>0</v>
          </cell>
          <cell r="Q1430" t="str">
            <v>Submitted</v>
          </cell>
          <cell r="R1430" t="str">
            <v>IFR</v>
          </cell>
          <cell r="S1430" t="str">
            <v>Issued for Review</v>
          </cell>
          <cell r="T1430" t="str">
            <v/>
          </cell>
          <cell r="U1430" t="str">
            <v>11-May-2026 12:26:55</v>
          </cell>
          <cell r="V1430" t="str">
            <v>wisuda.c@jutal.com</v>
          </cell>
          <cell r="W1430" t="str">
            <v>11-May-2026 13:17:25</v>
          </cell>
          <cell r="X1430" t="str">
            <v>Jumpol Sudjitjul</v>
          </cell>
          <cell r="Y1430" t="str">
            <v>18-May-2026</v>
          </cell>
          <cell r="Z1430" t="str">
            <v>17-May-2026 13:40:49</v>
          </cell>
          <cell r="AA1430" t="str">
            <v>Sompop Singhatiraj</v>
          </cell>
          <cell r="AB1430" t="str">
            <v>20-May-2026</v>
          </cell>
          <cell r="AC1430" t="str">
            <v>18-May-2026 19:42:02</v>
          </cell>
          <cell r="AD1430" t="str">
            <v>Pornlert Wanaphattharaphan</v>
          </cell>
          <cell r="AE1430" t="str">
            <v>21-May-2026</v>
          </cell>
          <cell r="AF1430" t="str">
            <v>21-May-2026 23:57:33</v>
          </cell>
          <cell r="AG1430" t="str">
            <v>AWC</v>
          </cell>
          <cell r="AH1430" t="str">
            <v>Approved with Comment</v>
          </cell>
          <cell r="AI1430" t="str">
            <v>Jumpol Sudjitjul</v>
          </cell>
          <cell r="AJ1430" t="str">
            <v>22-May-2026</v>
          </cell>
          <cell r="AK1430" t="str">
            <v>22-May-2026 11:00:05</v>
          </cell>
          <cell r="AL1430" t="str">
            <v>22-May-2026 05:55:33</v>
          </cell>
          <cell r="AM1430" t="str">
            <v>0</v>
          </cell>
          <cell r="AP1430" t="str">
            <v>Approver</v>
          </cell>
          <cell r="AQ1430" t="str">
            <v>Locate</v>
          </cell>
        </row>
        <row r="1431">
          <cell r="B1431" t="str">
            <v>MM-ZTK-1F-ZWPX-STR-DWG-1140</v>
          </cell>
          <cell r="C1431" t="str">
            <v>TOPSIDE - MAIN JOINT DETAILS - SHEET 21</v>
          </cell>
          <cell r="D1431" t="str">
            <v/>
          </cell>
          <cell r="E1431" t="str">
            <v>A1</v>
          </cell>
          <cell r="F1431" t="str">
            <v>Project Document</v>
          </cell>
          <cell r="G1431" t="str">
            <v>Engineering Document</v>
          </cell>
          <cell r="H1431" t="str">
            <v>Part C - Engineering Dwg</v>
          </cell>
          <cell r="I1431" t="str">
            <v>ZWPX</v>
          </cell>
          <cell r="J1431" t="str">
            <v/>
          </cell>
          <cell r="K1431" t="str">
            <v/>
          </cell>
          <cell r="L1431" t="str">
            <v>STR</v>
          </cell>
          <cell r="M1431" t="str">
            <v>Structural</v>
          </cell>
          <cell r="N1431" t="str">
            <v>DWG</v>
          </cell>
          <cell r="O1431" t="str">
            <v>General Drawing</v>
          </cell>
          <cell r="P1431" t="str">
            <v>0</v>
          </cell>
          <cell r="Q1431" t="str">
            <v>Submitted</v>
          </cell>
          <cell r="R1431" t="str">
            <v>IFR</v>
          </cell>
          <cell r="S1431" t="str">
            <v>Issued for Review</v>
          </cell>
          <cell r="T1431" t="str">
            <v/>
          </cell>
          <cell r="U1431" t="str">
            <v>11-May-2026 11:45:09</v>
          </cell>
          <cell r="V1431" t="str">
            <v>wisuda.c@jutal.com</v>
          </cell>
          <cell r="W1431" t="str">
            <v>11-May-2026 11:48:12</v>
          </cell>
          <cell r="X1431" t="str">
            <v>Jumpol Sudjitjul</v>
          </cell>
          <cell r="Y1431" t="str">
            <v>18-May-2026</v>
          </cell>
          <cell r="Z1431" t="str">
            <v>17-May-2026 13:42:08</v>
          </cell>
          <cell r="AA1431" t="str">
            <v>Sompop Singhatiraj</v>
          </cell>
          <cell r="AB1431" t="str">
            <v>20-May-2026</v>
          </cell>
          <cell r="AC1431" t="str">
            <v>19-May-2026 19:15:25</v>
          </cell>
          <cell r="AD1431" t="str">
            <v>Pornlert Wanaphattharaphan</v>
          </cell>
          <cell r="AE1431" t="str">
            <v>21-May-2026</v>
          </cell>
          <cell r="AF1431" t="str">
            <v>22-May-2026 00:15:29</v>
          </cell>
          <cell r="AG1431" t="str">
            <v>AWC</v>
          </cell>
          <cell r="AH1431" t="str">
            <v>Approved with Comment</v>
          </cell>
          <cell r="AI1431" t="str">
            <v>Jumpol Sudjitjul</v>
          </cell>
          <cell r="AJ1431" t="str">
            <v>22-May-2026</v>
          </cell>
          <cell r="AK1431" t="str">
            <v>22-May-2026 10:39:17</v>
          </cell>
          <cell r="AL1431" t="str">
            <v>22-May-2026 05:27:43</v>
          </cell>
          <cell r="AM1431" t="str">
            <v>0</v>
          </cell>
          <cell r="AP1431" t="str">
            <v>Approver</v>
          </cell>
          <cell r="AQ1431" t="str">
            <v>Locate</v>
          </cell>
        </row>
        <row r="1432">
          <cell r="B1432" t="str">
            <v>MM-ZTK-1F-ZWPX-STR-DWG-1141</v>
          </cell>
          <cell r="C1432" t="str">
            <v>TOPSIDE - MAIN JOINT DETAILS - SHEET 22</v>
          </cell>
          <cell r="D1432" t="str">
            <v/>
          </cell>
          <cell r="E1432" t="str">
            <v>A1</v>
          </cell>
          <cell r="F1432" t="str">
            <v>Project Document</v>
          </cell>
          <cell r="G1432" t="str">
            <v>Engineering Document</v>
          </cell>
          <cell r="H1432" t="str">
            <v>Part C - Engineering Dwg</v>
          </cell>
          <cell r="I1432" t="str">
            <v>ZWPX</v>
          </cell>
          <cell r="J1432" t="str">
            <v/>
          </cell>
          <cell r="K1432" t="str">
            <v/>
          </cell>
          <cell r="L1432" t="str">
            <v>STR</v>
          </cell>
          <cell r="M1432" t="str">
            <v>Structural</v>
          </cell>
          <cell r="N1432" t="str">
            <v>DWG</v>
          </cell>
          <cell r="O1432" t="str">
            <v>General Drawing</v>
          </cell>
          <cell r="P1432" t="str">
            <v>0</v>
          </cell>
          <cell r="Q1432" t="str">
            <v>In Approval</v>
          </cell>
          <cell r="R1432" t="str">
            <v>IFR</v>
          </cell>
          <cell r="S1432" t="str">
            <v>Issued for Review</v>
          </cell>
          <cell r="T1432" t="str">
            <v/>
          </cell>
          <cell r="U1432" t="str">
            <v>25-Aug-2026 11:01:41</v>
          </cell>
          <cell r="V1432" t="str">
            <v>wisuda.c@jutal.com</v>
          </cell>
          <cell r="W1432" t="str">
            <v>25-Aug-2026 13:01:58</v>
          </cell>
          <cell r="X1432" t="str">
            <v>Jumpol Sudjitjul</v>
          </cell>
          <cell r="Y1432" t="str">
            <v>01-Sep-2026</v>
          </cell>
          <cell r="Z1432" t="str">
            <v/>
          </cell>
          <cell r="AA1432" t="str">
            <v>Sompop Singhatiraj</v>
          </cell>
          <cell r="AB1432" t="str">
            <v>03-Sep-2026</v>
          </cell>
          <cell r="AC1432" t="str">
            <v>04-Sep-2026 11:04:49</v>
          </cell>
          <cell r="AD1432" t="str">
            <v>Pornlert Wanaphattharaphan</v>
          </cell>
          <cell r="AE1432" t="str">
            <v>04-Sep-2026</v>
          </cell>
          <cell r="AF1432" t="str">
            <v/>
          </cell>
          <cell r="AG1432" t="str">
            <v>AWC-C</v>
          </cell>
          <cell r="AJ1432" t="str">
            <v>07-Sep-2026</v>
          </cell>
          <cell r="AK1432" t="str">
            <v/>
          </cell>
          <cell r="AL1432" t="str">
            <v/>
          </cell>
          <cell r="AM1432" t="str">
            <v>0</v>
          </cell>
          <cell r="AP1432" t="str">
            <v>Approver</v>
          </cell>
          <cell r="AQ1432" t="str">
            <v>Locate</v>
          </cell>
        </row>
        <row r="1433">
          <cell r="B1433" t="str">
            <v>MM-ZTK-1F-ZWPX-STR-DWG-1200</v>
          </cell>
          <cell r="C1433" t="str">
            <v>TOPSIDE - UPPER DECK SECONDARY STEEL - FRAMING PLAN</v>
          </cell>
          <cell r="D1433" t="str">
            <v/>
          </cell>
          <cell r="E1433" t="str">
            <v>A1</v>
          </cell>
          <cell r="F1433" t="str">
            <v>Project Document</v>
          </cell>
          <cell r="G1433" t="str">
            <v>Engineering Document</v>
          </cell>
          <cell r="H1433" t="str">
            <v>Part C - Engineering Dwg</v>
          </cell>
          <cell r="I1433" t="str">
            <v>ZWPX</v>
          </cell>
          <cell r="J1433" t="str">
            <v/>
          </cell>
          <cell r="K1433" t="str">
            <v/>
          </cell>
          <cell r="L1433" t="str">
            <v>STR</v>
          </cell>
          <cell r="M1433" t="str">
            <v>Structural</v>
          </cell>
          <cell r="N1433" t="str">
            <v>DWG</v>
          </cell>
          <cell r="O1433" t="str">
            <v>General Drawing</v>
          </cell>
          <cell r="P1433" t="str">
            <v>0</v>
          </cell>
          <cell r="Q1433" t="str">
            <v>Submitted</v>
          </cell>
          <cell r="R1433" t="str">
            <v>IFR</v>
          </cell>
          <cell r="S1433" t="str">
            <v>Issued for Review</v>
          </cell>
          <cell r="T1433" t="str">
            <v/>
          </cell>
          <cell r="U1433" t="str">
            <v>28-May-2026 17:26:51</v>
          </cell>
          <cell r="V1433" t="str">
            <v>wisuda.c@jutal.com</v>
          </cell>
          <cell r="W1433" t="str">
            <v>28-May-2026 18:06:39</v>
          </cell>
          <cell r="X1433" t="str">
            <v>Jumpol Sudjitjul</v>
          </cell>
          <cell r="Y1433" t="str">
            <v>09-Jun-2026</v>
          </cell>
          <cell r="Z1433" t="str">
            <v/>
          </cell>
          <cell r="AA1433" t="str">
            <v>Sompop Singhatiraj</v>
          </cell>
          <cell r="AB1433" t="str">
            <v>11-Jun-2026</v>
          </cell>
          <cell r="AC1433" t="str">
            <v>31-May-2026 16:42:23</v>
          </cell>
          <cell r="AD1433" t="str">
            <v>Pornlert Wanaphattharaphan</v>
          </cell>
          <cell r="AE1433" t="str">
            <v>12-Jun-2026</v>
          </cell>
          <cell r="AF1433" t="str">
            <v>31-May-2026 21:54:14</v>
          </cell>
          <cell r="AG1433" t="str">
            <v>AWC</v>
          </cell>
          <cell r="AH1433" t="str">
            <v>Approved with Comment</v>
          </cell>
          <cell r="AI1433" t="str">
            <v>Jumpol Sudjitjul</v>
          </cell>
          <cell r="AJ1433" t="str">
            <v>15-Jun-2026</v>
          </cell>
          <cell r="AK1433" t="str">
            <v>31-May-2026 22:07:07</v>
          </cell>
          <cell r="AL1433" t="str">
            <v>31-May-2026 16:00:06</v>
          </cell>
          <cell r="AM1433" t="str">
            <v>0</v>
          </cell>
          <cell r="AP1433" t="str">
            <v>Approver</v>
          </cell>
          <cell r="AQ1433" t="str">
            <v>Locate</v>
          </cell>
        </row>
        <row r="1434">
          <cell r="B1434" t="str">
            <v>MM-ZTK-1F-ZWPX-STR-DWG-1201</v>
          </cell>
          <cell r="C1434" t="str">
            <v>TOPSIDE - LOWER DECK SECONDARY STEEL - FRAMING PLAN</v>
          </cell>
          <cell r="D1434" t="str">
            <v/>
          </cell>
          <cell r="E1434" t="str">
            <v>A1</v>
          </cell>
          <cell r="F1434" t="str">
            <v>Project Document</v>
          </cell>
          <cell r="G1434" t="str">
            <v>Engineering Document</v>
          </cell>
          <cell r="H1434" t="str">
            <v>Part C - Engineering Dwg</v>
          </cell>
          <cell r="I1434" t="str">
            <v>ZWPX</v>
          </cell>
          <cell r="J1434" t="str">
            <v/>
          </cell>
          <cell r="K1434" t="str">
            <v/>
          </cell>
          <cell r="L1434" t="str">
            <v>STR</v>
          </cell>
          <cell r="M1434" t="str">
            <v>Structural</v>
          </cell>
          <cell r="N1434" t="str">
            <v>DWG</v>
          </cell>
          <cell r="O1434" t="str">
            <v>General Drawing</v>
          </cell>
          <cell r="P1434" t="str">
            <v>0</v>
          </cell>
          <cell r="Q1434" t="str">
            <v>Submitted</v>
          </cell>
          <cell r="R1434" t="str">
            <v>IFR</v>
          </cell>
          <cell r="S1434" t="str">
            <v>Issued for Review</v>
          </cell>
          <cell r="T1434" t="str">
            <v/>
          </cell>
          <cell r="U1434" t="str">
            <v>28-May-2026 17:27:19</v>
          </cell>
          <cell r="V1434" t="str">
            <v>wisuda.c@jutal.com</v>
          </cell>
          <cell r="W1434" t="str">
            <v>28-May-2026 18:06:16</v>
          </cell>
          <cell r="X1434" t="str">
            <v>Jumpol Sudjitjul</v>
          </cell>
          <cell r="Y1434" t="str">
            <v>09-Jun-2026</v>
          </cell>
          <cell r="Z1434" t="str">
            <v/>
          </cell>
          <cell r="AA1434" t="str">
            <v>Sompop Singhatiraj</v>
          </cell>
          <cell r="AB1434" t="str">
            <v>11-Jun-2026</v>
          </cell>
          <cell r="AC1434" t="str">
            <v>31-May-2026 16:41:20</v>
          </cell>
          <cell r="AD1434" t="str">
            <v>Pornlert Wanaphattharaphan</v>
          </cell>
          <cell r="AE1434" t="str">
            <v>12-Jun-2026</v>
          </cell>
          <cell r="AF1434" t="str">
            <v>31-May-2026 21:56:18</v>
          </cell>
          <cell r="AG1434" t="str">
            <v>AWC</v>
          </cell>
          <cell r="AH1434" t="str">
            <v>Approved with Comment</v>
          </cell>
          <cell r="AI1434" t="str">
            <v>Jumpol Sudjitjul</v>
          </cell>
          <cell r="AJ1434" t="str">
            <v>15-Jun-2026</v>
          </cell>
          <cell r="AK1434" t="str">
            <v>31-May-2026 22:07:34</v>
          </cell>
          <cell r="AL1434" t="str">
            <v>31-May-2026 15:51:33</v>
          </cell>
          <cell r="AM1434" t="str">
            <v>0</v>
          </cell>
          <cell r="AP1434" t="str">
            <v>Approver</v>
          </cell>
          <cell r="AQ1434" t="str">
            <v>Locate</v>
          </cell>
        </row>
        <row r="1435">
          <cell r="B1435" t="str">
            <v>MM-ZTK-1F-ZWPX-STR-DWG-1211</v>
          </cell>
          <cell r="C1435" t="str">
            <v>TOPSIDES - MEZZANINE DECK FRAMING PLAN</v>
          </cell>
          <cell r="D1435" t="str">
            <v/>
          </cell>
          <cell r="E1435" t="str">
            <v>A1</v>
          </cell>
          <cell r="F1435" t="str">
            <v>Project Document</v>
          </cell>
          <cell r="G1435" t="str">
            <v>Engineering Document</v>
          </cell>
          <cell r="H1435" t="str">
            <v>Part C - Engineering Dwg</v>
          </cell>
          <cell r="I1435" t="str">
            <v>ZWPX</v>
          </cell>
          <cell r="J1435" t="str">
            <v/>
          </cell>
          <cell r="K1435" t="str">
            <v/>
          </cell>
          <cell r="L1435" t="str">
            <v>STR</v>
          </cell>
          <cell r="M1435" t="str">
            <v>Structural</v>
          </cell>
          <cell r="N1435" t="str">
            <v>DWG</v>
          </cell>
          <cell r="O1435" t="str">
            <v>General Drawing</v>
          </cell>
          <cell r="P1435" t="str">
            <v>0</v>
          </cell>
          <cell r="Q1435" t="str">
            <v>Submitted</v>
          </cell>
          <cell r="R1435" t="str">
            <v>IFR</v>
          </cell>
          <cell r="S1435" t="str">
            <v>Issued for Review</v>
          </cell>
          <cell r="T1435" t="str">
            <v/>
          </cell>
          <cell r="U1435" t="str">
            <v>19-May-2026 11:07:00</v>
          </cell>
          <cell r="V1435" t="str">
            <v>wisuda.c@jutal.com</v>
          </cell>
          <cell r="W1435" t="str">
            <v>19-May-2026 13:00:00</v>
          </cell>
          <cell r="X1435" t="str">
            <v>Jumpol Sudjitjul</v>
          </cell>
          <cell r="Y1435" t="str">
            <v>26-May-2026</v>
          </cell>
          <cell r="Z1435" t="str">
            <v/>
          </cell>
          <cell r="AA1435" t="str">
            <v>Sompop Singhatiraj</v>
          </cell>
          <cell r="AB1435" t="str">
            <v>28-May-2026</v>
          </cell>
          <cell r="AC1435" t="str">
            <v>21-May-2026 15:04:30</v>
          </cell>
          <cell r="AD1435" t="str">
            <v>Pornlert Wanaphattharaphan</v>
          </cell>
          <cell r="AE1435" t="str">
            <v>29-May-2026</v>
          </cell>
          <cell r="AF1435" t="str">
            <v>22-May-2026 00:39:40</v>
          </cell>
          <cell r="AG1435" t="str">
            <v>AWC</v>
          </cell>
          <cell r="AH1435" t="str">
            <v>Approved with Comment</v>
          </cell>
          <cell r="AI1435" t="str">
            <v>Jumpol Sudjitjul</v>
          </cell>
          <cell r="AJ1435" t="str">
            <v>02-Jun-2026</v>
          </cell>
          <cell r="AK1435" t="str">
            <v>22-May-2026 10:40:46</v>
          </cell>
          <cell r="AL1435" t="str">
            <v>22-May-2026 05:33:59</v>
          </cell>
          <cell r="AM1435" t="str">
            <v>0</v>
          </cell>
          <cell r="AP1435" t="str">
            <v>Approver</v>
          </cell>
          <cell r="AQ1435" t="str">
            <v>Locate</v>
          </cell>
        </row>
        <row r="1436">
          <cell r="B1436" t="str">
            <v>MM-ZTK-1F-ZWPX-STR-DWG-1212</v>
          </cell>
          <cell r="C1436" t="str">
            <v xml:space="preserve"> TOPSIDES - MEZZANINE DECK FRAMING SECTIONS - SHEET 1</v>
          </cell>
          <cell r="D1436" t="str">
            <v/>
          </cell>
          <cell r="E1436" t="str">
            <v>A1</v>
          </cell>
          <cell r="F1436" t="str">
            <v>Project Document</v>
          </cell>
          <cell r="G1436" t="str">
            <v>Engineering Document</v>
          </cell>
          <cell r="H1436" t="str">
            <v>Part C - Engineering Dwg</v>
          </cell>
          <cell r="I1436" t="str">
            <v>ZWPX</v>
          </cell>
          <cell r="J1436" t="str">
            <v/>
          </cell>
          <cell r="K1436" t="str">
            <v/>
          </cell>
          <cell r="L1436" t="str">
            <v>STR</v>
          </cell>
          <cell r="M1436" t="str">
            <v>Structural</v>
          </cell>
          <cell r="N1436" t="str">
            <v>DWG</v>
          </cell>
          <cell r="O1436" t="str">
            <v>General Drawing</v>
          </cell>
          <cell r="P1436" t="str">
            <v>0</v>
          </cell>
          <cell r="Q1436" t="str">
            <v>Submitted</v>
          </cell>
          <cell r="R1436" t="str">
            <v>IFR</v>
          </cell>
          <cell r="S1436" t="str">
            <v>Issued for Review</v>
          </cell>
          <cell r="T1436" t="str">
            <v/>
          </cell>
          <cell r="U1436" t="str">
            <v>19-May-2026 11:07:32</v>
          </cell>
          <cell r="V1436" t="str">
            <v>wisuda.c@jutal.com</v>
          </cell>
          <cell r="W1436" t="str">
            <v>19-May-2026 12:59:59</v>
          </cell>
          <cell r="X1436" t="str">
            <v>Jumpol Sudjitjul</v>
          </cell>
          <cell r="Y1436" t="str">
            <v>26-May-2026</v>
          </cell>
          <cell r="Z1436" t="str">
            <v/>
          </cell>
          <cell r="AA1436" t="str">
            <v>Sompop Singhatiraj</v>
          </cell>
          <cell r="AB1436" t="str">
            <v>28-May-2026</v>
          </cell>
          <cell r="AC1436" t="str">
            <v>21-May-2026 15:04:44</v>
          </cell>
          <cell r="AD1436" t="str">
            <v>Pornlert Wanaphattharaphan</v>
          </cell>
          <cell r="AE1436" t="str">
            <v>29-May-2026</v>
          </cell>
          <cell r="AF1436" t="str">
            <v>22-May-2026 00:43:31</v>
          </cell>
          <cell r="AG1436" t="str">
            <v>AWC</v>
          </cell>
          <cell r="AH1436" t="str">
            <v>Approved with Comment</v>
          </cell>
          <cell r="AI1436" t="str">
            <v>Jumpol Sudjitjul</v>
          </cell>
          <cell r="AJ1436" t="str">
            <v>02-Jun-2026</v>
          </cell>
          <cell r="AK1436" t="str">
            <v>22-May-2026 11:01:47</v>
          </cell>
          <cell r="AL1436" t="str">
            <v>22-May-2026 05:24:03</v>
          </cell>
          <cell r="AM1436" t="str">
            <v>0</v>
          </cell>
          <cell r="AP1436" t="str">
            <v>Approver</v>
          </cell>
          <cell r="AQ1436" t="str">
            <v>Locate</v>
          </cell>
        </row>
        <row r="1437">
          <cell r="B1437" t="str">
            <v>MM-ZTK-1F-ZWPX-STR-DWG-1213</v>
          </cell>
          <cell r="C1437" t="str">
            <v>TOPSIDES - MEZZANINE DECK FRAMING SECTIONS - SHEET 2</v>
          </cell>
          <cell r="D1437" t="str">
            <v/>
          </cell>
          <cell r="E1437" t="str">
            <v>A1</v>
          </cell>
          <cell r="F1437" t="str">
            <v>Project Document</v>
          </cell>
          <cell r="G1437" t="str">
            <v>Engineering Document</v>
          </cell>
          <cell r="H1437" t="str">
            <v>Part C - Engineering Dwg</v>
          </cell>
          <cell r="I1437" t="str">
            <v>ZWPX</v>
          </cell>
          <cell r="J1437" t="str">
            <v/>
          </cell>
          <cell r="K1437" t="str">
            <v/>
          </cell>
          <cell r="L1437" t="str">
            <v>STR</v>
          </cell>
          <cell r="M1437" t="str">
            <v>Structural</v>
          </cell>
          <cell r="N1437" t="str">
            <v>DWG</v>
          </cell>
          <cell r="O1437" t="str">
            <v>General Drawing</v>
          </cell>
          <cell r="P1437" t="str">
            <v>0</v>
          </cell>
          <cell r="Q1437" t="str">
            <v>Submitted</v>
          </cell>
          <cell r="R1437" t="str">
            <v>IFR</v>
          </cell>
          <cell r="S1437" t="str">
            <v>Issued for Review</v>
          </cell>
          <cell r="T1437" t="str">
            <v/>
          </cell>
          <cell r="U1437" t="str">
            <v>19-May-2026 11:08:08</v>
          </cell>
          <cell r="V1437" t="str">
            <v>wisuda.c@jutal.com</v>
          </cell>
          <cell r="W1437" t="str">
            <v>19-May-2026 13:00:00</v>
          </cell>
          <cell r="X1437" t="str">
            <v>Jumpol Sudjitjul</v>
          </cell>
          <cell r="Y1437" t="str">
            <v>26-May-2026</v>
          </cell>
          <cell r="Z1437" t="str">
            <v/>
          </cell>
          <cell r="AA1437" t="str">
            <v>Sompop Singhatiraj</v>
          </cell>
          <cell r="AB1437" t="str">
            <v>28-May-2026</v>
          </cell>
          <cell r="AC1437" t="str">
            <v>21-May-2026 15:06:08</v>
          </cell>
          <cell r="AD1437" t="str">
            <v>Pornlert Wanaphattharaphan</v>
          </cell>
          <cell r="AE1437" t="str">
            <v>29-May-2026</v>
          </cell>
          <cell r="AF1437" t="str">
            <v>22-May-2026 00:45:14</v>
          </cell>
          <cell r="AG1437" t="str">
            <v>AWC</v>
          </cell>
          <cell r="AH1437" t="str">
            <v>Approved with Comment</v>
          </cell>
          <cell r="AI1437" t="str">
            <v>Jumpol Sudjitjul</v>
          </cell>
          <cell r="AJ1437" t="str">
            <v>02-Jun-2026</v>
          </cell>
          <cell r="AK1437" t="str">
            <v>22-May-2026 11:03:57</v>
          </cell>
          <cell r="AL1437" t="str">
            <v>22-May-2026 05:19:49</v>
          </cell>
          <cell r="AM1437" t="str">
            <v>0</v>
          </cell>
          <cell r="AP1437" t="str">
            <v>Approver</v>
          </cell>
          <cell r="AQ1437" t="str">
            <v>Locate</v>
          </cell>
        </row>
        <row r="1438">
          <cell r="B1438" t="str">
            <v>MM-ZTK-1F-ZWPX-STR-DWG-1214</v>
          </cell>
          <cell r="C1438" t="str">
            <v>TOPSIDES - MEZZANINE DECK JOINT DETAILS - SHEET 1</v>
          </cell>
          <cell r="D1438" t="str">
            <v/>
          </cell>
          <cell r="E1438" t="str">
            <v>A1</v>
          </cell>
          <cell r="F1438" t="str">
            <v>Project Document</v>
          </cell>
          <cell r="G1438" t="str">
            <v>Engineering Document</v>
          </cell>
          <cell r="H1438" t="str">
            <v>Part C - Engineering Dwg</v>
          </cell>
          <cell r="I1438" t="str">
            <v>ZWPX</v>
          </cell>
          <cell r="J1438" t="str">
            <v/>
          </cell>
          <cell r="K1438" t="str">
            <v/>
          </cell>
          <cell r="L1438" t="str">
            <v>STR</v>
          </cell>
          <cell r="M1438" t="str">
            <v>Structural</v>
          </cell>
          <cell r="N1438" t="str">
            <v>DWG</v>
          </cell>
          <cell r="O1438" t="str">
            <v>General Drawing</v>
          </cell>
          <cell r="P1438" t="str">
            <v>0</v>
          </cell>
          <cell r="Q1438" t="str">
            <v>Submitted</v>
          </cell>
          <cell r="R1438" t="str">
            <v>IFR</v>
          </cell>
          <cell r="S1438" t="str">
            <v>Issued for Review</v>
          </cell>
          <cell r="T1438" t="str">
            <v/>
          </cell>
          <cell r="U1438" t="str">
            <v>19-May-2026 11:08:39</v>
          </cell>
          <cell r="V1438" t="str">
            <v>wisuda.c@jutal.com</v>
          </cell>
          <cell r="W1438" t="str">
            <v>19-May-2026 12:59:58</v>
          </cell>
          <cell r="X1438" t="str">
            <v>Jumpol Sudjitjul</v>
          </cell>
          <cell r="Y1438" t="str">
            <v>26-May-2026</v>
          </cell>
          <cell r="Z1438" t="str">
            <v/>
          </cell>
          <cell r="AA1438" t="str">
            <v>Sompop Singhatiraj</v>
          </cell>
          <cell r="AB1438" t="str">
            <v>28-May-2026</v>
          </cell>
          <cell r="AC1438" t="str">
            <v>21-May-2026 15:05:58</v>
          </cell>
          <cell r="AD1438" t="str">
            <v>Pornlert Wanaphattharaphan</v>
          </cell>
          <cell r="AE1438" t="str">
            <v>29-May-2026</v>
          </cell>
          <cell r="AF1438" t="str">
            <v>22-May-2026 00:44:24</v>
          </cell>
          <cell r="AG1438" t="str">
            <v>AWC</v>
          </cell>
          <cell r="AH1438" t="str">
            <v>Approved with Comment</v>
          </cell>
          <cell r="AI1438" t="str">
            <v>Jumpol Sudjitjul</v>
          </cell>
          <cell r="AJ1438" t="str">
            <v>02-Jun-2026</v>
          </cell>
          <cell r="AK1438" t="str">
            <v>22-May-2026 11:06:43</v>
          </cell>
          <cell r="AL1438" t="str">
            <v>22-May-2026 05:16:35</v>
          </cell>
          <cell r="AM1438" t="str">
            <v>0</v>
          </cell>
          <cell r="AP1438" t="str">
            <v>Approver</v>
          </cell>
          <cell r="AQ1438" t="str">
            <v>Locate</v>
          </cell>
        </row>
        <row r="1439">
          <cell r="B1439" t="str">
            <v>MM-ZTK-1F-ZWPX-STR-DWG-1215</v>
          </cell>
          <cell r="C1439" t="str">
            <v>TOPSIDES - MEZZANINE DECK JOINT DETAILS - SHEET 2</v>
          </cell>
          <cell r="D1439" t="str">
            <v/>
          </cell>
          <cell r="E1439" t="str">
            <v>A1</v>
          </cell>
          <cell r="F1439" t="str">
            <v>Project Document</v>
          </cell>
          <cell r="G1439" t="str">
            <v>Engineering Document</v>
          </cell>
          <cell r="H1439" t="str">
            <v>Part C - Engineering Dwg</v>
          </cell>
          <cell r="I1439" t="str">
            <v>ZWPX</v>
          </cell>
          <cell r="J1439" t="str">
            <v/>
          </cell>
          <cell r="K1439" t="str">
            <v/>
          </cell>
          <cell r="L1439" t="str">
            <v>STR</v>
          </cell>
          <cell r="M1439" t="str">
            <v>Structural</v>
          </cell>
          <cell r="N1439" t="str">
            <v>DWG</v>
          </cell>
          <cell r="O1439" t="str">
            <v>General Drawing</v>
          </cell>
          <cell r="P1439" t="str">
            <v>0</v>
          </cell>
          <cell r="Q1439" t="str">
            <v>Submitted</v>
          </cell>
          <cell r="R1439" t="str">
            <v>IFR</v>
          </cell>
          <cell r="S1439" t="str">
            <v>Issued for Review</v>
          </cell>
          <cell r="T1439" t="str">
            <v/>
          </cell>
          <cell r="U1439" t="str">
            <v>19-May-2026 11:09:18</v>
          </cell>
          <cell r="V1439" t="str">
            <v>wisuda.c@jutal.com</v>
          </cell>
          <cell r="W1439" t="str">
            <v>19-May-2026 13:00:06</v>
          </cell>
          <cell r="X1439" t="str">
            <v>Jumpol Sudjitjul</v>
          </cell>
          <cell r="Y1439" t="str">
            <v>26-May-2026</v>
          </cell>
          <cell r="Z1439" t="str">
            <v/>
          </cell>
          <cell r="AA1439" t="str">
            <v>Sompop Singhatiraj</v>
          </cell>
          <cell r="AB1439" t="str">
            <v>28-May-2026</v>
          </cell>
          <cell r="AC1439" t="str">
            <v>21-May-2026 15:07:19</v>
          </cell>
          <cell r="AD1439" t="str">
            <v>Pornlert Wanaphattharaphan</v>
          </cell>
          <cell r="AE1439" t="str">
            <v>29-May-2026</v>
          </cell>
          <cell r="AF1439" t="str">
            <v>22-May-2026 00:46:09</v>
          </cell>
          <cell r="AG1439" t="str">
            <v>AWC</v>
          </cell>
          <cell r="AH1439" t="str">
            <v>Approved with Comment</v>
          </cell>
          <cell r="AI1439" t="str">
            <v>Jumpol Sudjitjul</v>
          </cell>
          <cell r="AJ1439" t="str">
            <v>02-Jun-2026</v>
          </cell>
          <cell r="AK1439" t="str">
            <v>22-May-2026 10:56:46</v>
          </cell>
          <cell r="AL1439" t="str">
            <v>22-May-2026 05:31:33</v>
          </cell>
          <cell r="AM1439" t="str">
            <v>0</v>
          </cell>
          <cell r="AP1439" t="str">
            <v>Approver</v>
          </cell>
          <cell r="AQ1439" t="str">
            <v>Locate</v>
          </cell>
        </row>
        <row r="1440">
          <cell r="B1440" t="str">
            <v>MM-ZTK-1F-ZWPX-STR-DWG-1216</v>
          </cell>
          <cell r="C1440" t="str">
            <v>TOPSIDES - MEZZANINE DECK JOINT DETAILS - SHEET 3</v>
          </cell>
          <cell r="D1440" t="str">
            <v/>
          </cell>
          <cell r="E1440" t="str">
            <v>A1</v>
          </cell>
          <cell r="F1440" t="str">
            <v>Project Document</v>
          </cell>
          <cell r="G1440" t="str">
            <v>Engineering Document</v>
          </cell>
          <cell r="H1440" t="str">
            <v>Part C - Engineering Dwg</v>
          </cell>
          <cell r="I1440" t="str">
            <v>ZWPX</v>
          </cell>
          <cell r="J1440" t="str">
            <v/>
          </cell>
          <cell r="K1440" t="str">
            <v/>
          </cell>
          <cell r="L1440" t="str">
            <v>STR</v>
          </cell>
          <cell r="M1440" t="str">
            <v>Structural</v>
          </cell>
          <cell r="N1440" t="str">
            <v>DWG</v>
          </cell>
          <cell r="O1440" t="str">
            <v>General Drawing</v>
          </cell>
          <cell r="P1440" t="str">
            <v>0</v>
          </cell>
          <cell r="Q1440" t="str">
            <v>Submitted</v>
          </cell>
          <cell r="R1440" t="str">
            <v>IFR</v>
          </cell>
          <cell r="S1440" t="str">
            <v>Issued for Review</v>
          </cell>
          <cell r="T1440" t="str">
            <v/>
          </cell>
          <cell r="U1440" t="str">
            <v>19-May-2026 11:09:59</v>
          </cell>
          <cell r="V1440" t="str">
            <v>wisuda.c@jutal.com</v>
          </cell>
          <cell r="W1440" t="str">
            <v>19-May-2026 13:00:03</v>
          </cell>
          <cell r="X1440" t="str">
            <v>Jumpol Sudjitjul</v>
          </cell>
          <cell r="Y1440" t="str">
            <v>26-May-2026</v>
          </cell>
          <cell r="Z1440" t="str">
            <v/>
          </cell>
          <cell r="AA1440" t="str">
            <v>Sompop Singhatiraj</v>
          </cell>
          <cell r="AB1440" t="str">
            <v>28-May-2026</v>
          </cell>
          <cell r="AC1440" t="str">
            <v>21-May-2026 15:07:29</v>
          </cell>
          <cell r="AD1440" t="str">
            <v>Pornlert Wanaphattharaphan</v>
          </cell>
          <cell r="AE1440" t="str">
            <v>29-May-2026</v>
          </cell>
          <cell r="AF1440" t="str">
            <v>22-May-2026 00:47:10</v>
          </cell>
          <cell r="AG1440" t="str">
            <v>AWC</v>
          </cell>
          <cell r="AH1440" t="str">
            <v>Approved with Comment</v>
          </cell>
          <cell r="AI1440" t="str">
            <v>Jumpol Sudjitjul</v>
          </cell>
          <cell r="AJ1440" t="str">
            <v>02-Jun-2026</v>
          </cell>
          <cell r="AK1440" t="str">
            <v>22-May-2026 11:13:27</v>
          </cell>
          <cell r="AL1440" t="str">
            <v>22-May-2026 05:32:45</v>
          </cell>
          <cell r="AM1440" t="str">
            <v>0</v>
          </cell>
          <cell r="AP1440" t="str">
            <v>Approver</v>
          </cell>
          <cell r="AQ1440" t="str">
            <v>Locate</v>
          </cell>
        </row>
        <row r="1441">
          <cell r="B1441" t="str">
            <v>MM-ZTK-1F-ZWPX-STR-DWG-1221</v>
          </cell>
          <cell r="C1441" t="str">
            <v>TOPSIDES - SUMP DECK - FRAMING PLAN AT TOS EL(+) 14700</v>
          </cell>
          <cell r="D1441" t="str">
            <v/>
          </cell>
          <cell r="E1441" t="str">
            <v>A1</v>
          </cell>
          <cell r="F1441" t="str">
            <v>Project Document</v>
          </cell>
          <cell r="G1441" t="str">
            <v>Engineering Document</v>
          </cell>
          <cell r="H1441" t="str">
            <v>Part C - Engineering Dwg</v>
          </cell>
          <cell r="I1441" t="str">
            <v>ZWPX</v>
          </cell>
          <cell r="J1441" t="str">
            <v/>
          </cell>
          <cell r="K1441" t="str">
            <v/>
          </cell>
          <cell r="L1441" t="str">
            <v>STR</v>
          </cell>
          <cell r="M1441" t="str">
            <v>Structural</v>
          </cell>
          <cell r="N1441" t="str">
            <v>DWG</v>
          </cell>
          <cell r="O1441" t="str">
            <v>General Drawing</v>
          </cell>
          <cell r="P1441" t="str">
            <v>0</v>
          </cell>
          <cell r="Q1441" t="str">
            <v>Submitted</v>
          </cell>
          <cell r="R1441" t="str">
            <v>IFR</v>
          </cell>
          <cell r="S1441" t="str">
            <v>Issued for Review</v>
          </cell>
          <cell r="T1441" t="str">
            <v/>
          </cell>
          <cell r="U1441" t="str">
            <v>19-May-2026 11:10:33</v>
          </cell>
          <cell r="V1441" t="str">
            <v>wisuda.c@jutal.com</v>
          </cell>
          <cell r="W1441" t="str">
            <v>19-May-2026 13:02:54</v>
          </cell>
          <cell r="X1441" t="str">
            <v>Jumpol Sudjitjul</v>
          </cell>
          <cell r="Y1441" t="str">
            <v>26-May-2026</v>
          </cell>
          <cell r="Z1441" t="str">
            <v/>
          </cell>
          <cell r="AA1441" t="str">
            <v>Sompop Singhatiraj</v>
          </cell>
          <cell r="AB1441" t="str">
            <v>28-May-2026</v>
          </cell>
          <cell r="AC1441" t="str">
            <v>21-May-2026 15:08:49</v>
          </cell>
          <cell r="AD1441" t="str">
            <v>Pornlert Wanaphattharaphan</v>
          </cell>
          <cell r="AE1441" t="str">
            <v>29-May-2026</v>
          </cell>
          <cell r="AF1441" t="str">
            <v>22-May-2026 00:54:43</v>
          </cell>
          <cell r="AG1441" t="str">
            <v>AWC</v>
          </cell>
          <cell r="AH1441" t="str">
            <v>Approved with Comment</v>
          </cell>
          <cell r="AI1441" t="str">
            <v>Jumpol Sudjitjul</v>
          </cell>
          <cell r="AJ1441" t="str">
            <v>02-Jun-2026</v>
          </cell>
          <cell r="AK1441" t="str">
            <v>22-May-2026 10:41:59</v>
          </cell>
          <cell r="AL1441" t="str">
            <v>22-May-2026 05:30:13</v>
          </cell>
          <cell r="AM1441" t="str">
            <v>0</v>
          </cell>
          <cell r="AP1441" t="str">
            <v>Approver</v>
          </cell>
          <cell r="AQ1441" t="str">
            <v>Locate</v>
          </cell>
        </row>
        <row r="1442">
          <cell r="B1442" t="str">
            <v>MM-ZTK-1F-ZWPX-STR-DWG-1222</v>
          </cell>
          <cell r="C1442" t="str">
            <v>TOPSIDES - SUMP DECK SECTIONS - SHEET 1</v>
          </cell>
          <cell r="D1442" t="str">
            <v/>
          </cell>
          <cell r="E1442" t="str">
            <v>A1</v>
          </cell>
          <cell r="F1442" t="str">
            <v>Project Document</v>
          </cell>
          <cell r="G1442" t="str">
            <v>Engineering Document</v>
          </cell>
          <cell r="H1442" t="str">
            <v>Part C - Engineering Dwg</v>
          </cell>
          <cell r="I1442" t="str">
            <v>ZWPX</v>
          </cell>
          <cell r="J1442" t="str">
            <v/>
          </cell>
          <cell r="K1442" t="str">
            <v/>
          </cell>
          <cell r="L1442" t="str">
            <v>STR</v>
          </cell>
          <cell r="M1442" t="str">
            <v>Structural</v>
          </cell>
          <cell r="N1442" t="str">
            <v>DWG</v>
          </cell>
          <cell r="O1442" t="str">
            <v>General Drawing</v>
          </cell>
          <cell r="P1442" t="str">
            <v>0</v>
          </cell>
          <cell r="Q1442" t="str">
            <v>Submitted</v>
          </cell>
          <cell r="R1442" t="str">
            <v>IFR</v>
          </cell>
          <cell r="S1442" t="str">
            <v>Issued for Review</v>
          </cell>
          <cell r="T1442" t="str">
            <v/>
          </cell>
          <cell r="U1442" t="str">
            <v>19-May-2026 10:08:45</v>
          </cell>
          <cell r="V1442" t="str">
            <v>wisuda.c@jutal.com</v>
          </cell>
          <cell r="W1442" t="str">
            <v>19-May-2026 13:02:58</v>
          </cell>
          <cell r="X1442" t="str">
            <v>Jumpol Sudjitjul</v>
          </cell>
          <cell r="Y1442" t="str">
            <v>26-May-2026</v>
          </cell>
          <cell r="Z1442" t="str">
            <v/>
          </cell>
          <cell r="AA1442" t="str">
            <v>Sompop Singhatiraj</v>
          </cell>
          <cell r="AB1442" t="str">
            <v>28-May-2026</v>
          </cell>
          <cell r="AC1442" t="str">
            <v>21-May-2026 15:08:57</v>
          </cell>
          <cell r="AD1442" t="str">
            <v>Pornlert Wanaphattharaphan</v>
          </cell>
          <cell r="AE1442" t="str">
            <v>29-May-2026</v>
          </cell>
          <cell r="AF1442" t="str">
            <v>22-May-2026 00:56:00</v>
          </cell>
          <cell r="AG1442" t="str">
            <v>AWC</v>
          </cell>
          <cell r="AH1442" t="str">
            <v>Approved with Comment</v>
          </cell>
          <cell r="AI1442" t="str">
            <v>Jumpol Sudjitjul</v>
          </cell>
          <cell r="AJ1442" t="str">
            <v>02-Jun-2026</v>
          </cell>
          <cell r="AK1442" t="str">
            <v>22-May-2026 12:15:13</v>
          </cell>
          <cell r="AL1442" t="str">
            <v>22-May-2026 15:51:06</v>
          </cell>
          <cell r="AM1442" t="str">
            <v>0</v>
          </cell>
          <cell r="AP1442" t="str">
            <v>Approver</v>
          </cell>
          <cell r="AQ1442" t="str">
            <v>Locate</v>
          </cell>
        </row>
        <row r="1443">
          <cell r="B1443" t="str">
            <v>MM-ZTK-1F-ZWPX-STR-DWG-1223</v>
          </cell>
          <cell r="C1443" t="str">
            <v>TOPSIDES - SUMP DECK SECTIONS - SHEET 2</v>
          </cell>
          <cell r="D1443" t="str">
            <v/>
          </cell>
          <cell r="E1443" t="str">
            <v>A1</v>
          </cell>
          <cell r="F1443" t="str">
            <v>Project Document</v>
          </cell>
          <cell r="G1443" t="str">
            <v>Engineering Document</v>
          </cell>
          <cell r="H1443" t="str">
            <v>Part C - Engineering Dwg</v>
          </cell>
          <cell r="I1443" t="str">
            <v>ZWPX</v>
          </cell>
          <cell r="J1443" t="str">
            <v/>
          </cell>
          <cell r="K1443" t="str">
            <v/>
          </cell>
          <cell r="L1443" t="str">
            <v>STR</v>
          </cell>
          <cell r="M1443" t="str">
            <v>Structural</v>
          </cell>
          <cell r="N1443" t="str">
            <v>DWG</v>
          </cell>
          <cell r="O1443" t="str">
            <v>General Drawing</v>
          </cell>
          <cell r="P1443" t="str">
            <v>0</v>
          </cell>
          <cell r="Q1443" t="str">
            <v>Submitted</v>
          </cell>
          <cell r="R1443" t="str">
            <v>IFR</v>
          </cell>
          <cell r="S1443" t="str">
            <v>Issued for Review</v>
          </cell>
          <cell r="T1443" t="str">
            <v/>
          </cell>
          <cell r="U1443" t="str">
            <v>19-May-2026 10:09:16</v>
          </cell>
          <cell r="V1443" t="str">
            <v>wisuda.c@jutal.com</v>
          </cell>
          <cell r="W1443" t="str">
            <v>19-May-2026 13:02:52</v>
          </cell>
          <cell r="X1443" t="str">
            <v>Jumpol Sudjitjul</v>
          </cell>
          <cell r="Y1443" t="str">
            <v>26-May-2026</v>
          </cell>
          <cell r="Z1443" t="str">
            <v/>
          </cell>
          <cell r="AA1443" t="str">
            <v>Sompop Singhatiraj</v>
          </cell>
          <cell r="AB1443" t="str">
            <v>28-May-2026</v>
          </cell>
          <cell r="AC1443" t="str">
            <v>21-May-2026 15:10:25</v>
          </cell>
          <cell r="AD1443" t="str">
            <v>Pornlert Wanaphattharaphan</v>
          </cell>
          <cell r="AE1443" t="str">
            <v>29-May-2026</v>
          </cell>
          <cell r="AF1443" t="str">
            <v>22-May-2026 00:56:41</v>
          </cell>
          <cell r="AG1443" t="str">
            <v>AWC</v>
          </cell>
          <cell r="AH1443" t="str">
            <v>Approved with Comment</v>
          </cell>
          <cell r="AI1443" t="str">
            <v>Jumpol Sudjitjul</v>
          </cell>
          <cell r="AJ1443" t="str">
            <v>02-Jun-2026</v>
          </cell>
          <cell r="AK1443" t="str">
            <v>22-May-2026 10:58:42</v>
          </cell>
          <cell r="AL1443" t="str">
            <v>22-May-2026 06:15:54</v>
          </cell>
          <cell r="AM1443" t="str">
            <v>0</v>
          </cell>
          <cell r="AP1443" t="str">
            <v>Approver</v>
          </cell>
          <cell r="AQ1443" t="str">
            <v>Locate</v>
          </cell>
        </row>
        <row r="1444">
          <cell r="B1444" t="str">
            <v>MM-ZTK-1F-ZWPX-STR-DWG-1224</v>
          </cell>
          <cell r="C1444" t="str">
            <v>TOPSIDES - SUMP DECK JOINT DETAILS SHEET 1</v>
          </cell>
          <cell r="D1444" t="str">
            <v/>
          </cell>
          <cell r="E1444" t="str">
            <v>A1</v>
          </cell>
          <cell r="F1444" t="str">
            <v>Project Document</v>
          </cell>
          <cell r="G1444" t="str">
            <v>Engineering Document</v>
          </cell>
          <cell r="H1444" t="str">
            <v>Part C - Engineering Dwg</v>
          </cell>
          <cell r="I1444" t="str">
            <v>ZWPX</v>
          </cell>
          <cell r="J1444" t="str">
            <v/>
          </cell>
          <cell r="K1444" t="str">
            <v/>
          </cell>
          <cell r="L1444" t="str">
            <v>STR</v>
          </cell>
          <cell r="M1444" t="str">
            <v>Structural</v>
          </cell>
          <cell r="N1444" t="str">
            <v>DWG</v>
          </cell>
          <cell r="O1444" t="str">
            <v>General Drawing</v>
          </cell>
          <cell r="P1444" t="str">
            <v>0</v>
          </cell>
          <cell r="Q1444" t="str">
            <v>Submitted</v>
          </cell>
          <cell r="R1444" t="str">
            <v>IFR</v>
          </cell>
          <cell r="S1444" t="str">
            <v>Issued for Review</v>
          </cell>
          <cell r="T1444" t="str">
            <v/>
          </cell>
          <cell r="U1444" t="str">
            <v>19-May-2026 10:09:58</v>
          </cell>
          <cell r="V1444" t="str">
            <v>wisuda.c@jutal.com</v>
          </cell>
          <cell r="W1444" t="str">
            <v>19-May-2026 13:02:53</v>
          </cell>
          <cell r="X1444" t="str">
            <v>Jumpol Sudjitjul</v>
          </cell>
          <cell r="Y1444" t="str">
            <v>26-May-2026</v>
          </cell>
          <cell r="Z1444" t="str">
            <v/>
          </cell>
          <cell r="AA1444" t="str">
            <v>Sompop Singhatiraj</v>
          </cell>
          <cell r="AB1444" t="str">
            <v>28-May-2026</v>
          </cell>
          <cell r="AC1444" t="str">
            <v>21-May-2026 15:10:35</v>
          </cell>
          <cell r="AD1444" t="str">
            <v>Pornlert Wanaphattharaphan</v>
          </cell>
          <cell r="AE1444" t="str">
            <v>29-May-2026</v>
          </cell>
          <cell r="AF1444" t="str">
            <v>22-May-2026 00:57:21</v>
          </cell>
          <cell r="AG1444" t="str">
            <v>AWC</v>
          </cell>
          <cell r="AH1444" t="str">
            <v>Approved with Comment</v>
          </cell>
          <cell r="AI1444" t="str">
            <v>Jumpol Sudjitjul</v>
          </cell>
          <cell r="AJ1444" t="str">
            <v>02-Jun-2026</v>
          </cell>
          <cell r="AK1444" t="str">
            <v>22-May-2026 12:15:59</v>
          </cell>
          <cell r="AL1444" t="str">
            <v>22-May-2026 15:52:19</v>
          </cell>
          <cell r="AM1444" t="str">
            <v>0</v>
          </cell>
          <cell r="AP1444" t="str">
            <v>Approver</v>
          </cell>
          <cell r="AQ1444" t="str">
            <v>Locate</v>
          </cell>
        </row>
        <row r="1445">
          <cell r="B1445" t="str">
            <v>MM-ZTK-1F-ZWPX-STR-DWG-1225</v>
          </cell>
          <cell r="C1445" t="str">
            <v>TOPSIDES - SUMP DECK JOINT DETAILS SHEET 2</v>
          </cell>
          <cell r="D1445" t="str">
            <v/>
          </cell>
          <cell r="E1445" t="str">
            <v>A1</v>
          </cell>
          <cell r="F1445" t="str">
            <v>Project Document</v>
          </cell>
          <cell r="G1445" t="str">
            <v>Engineering Document</v>
          </cell>
          <cell r="H1445" t="str">
            <v>Part C - Engineering Dwg</v>
          </cell>
          <cell r="I1445" t="str">
            <v>ZWPX</v>
          </cell>
          <cell r="J1445" t="str">
            <v/>
          </cell>
          <cell r="K1445" t="str">
            <v/>
          </cell>
          <cell r="L1445" t="str">
            <v>STR</v>
          </cell>
          <cell r="M1445" t="str">
            <v>Structural</v>
          </cell>
          <cell r="N1445" t="str">
            <v>DWG</v>
          </cell>
          <cell r="O1445" t="str">
            <v>General Drawing</v>
          </cell>
          <cell r="P1445" t="str">
            <v>0</v>
          </cell>
          <cell r="Q1445" t="str">
            <v>Submitted</v>
          </cell>
          <cell r="R1445" t="str">
            <v>IFR</v>
          </cell>
          <cell r="S1445" t="str">
            <v>Issued for Review</v>
          </cell>
          <cell r="T1445" t="str">
            <v/>
          </cell>
          <cell r="U1445" t="str">
            <v>19-May-2026 10:10:34</v>
          </cell>
          <cell r="V1445" t="str">
            <v>wisuda.c@jutal.com</v>
          </cell>
          <cell r="W1445" t="str">
            <v>19-May-2026 13:02:55</v>
          </cell>
          <cell r="X1445" t="str">
            <v>Jumpol Sudjitjul</v>
          </cell>
          <cell r="Y1445" t="str">
            <v>26-May-2026</v>
          </cell>
          <cell r="Z1445" t="str">
            <v/>
          </cell>
          <cell r="AA1445" t="str">
            <v>Sompop Singhatiraj</v>
          </cell>
          <cell r="AB1445" t="str">
            <v>28-May-2026</v>
          </cell>
          <cell r="AC1445" t="str">
            <v>21-May-2026 15:11:50</v>
          </cell>
          <cell r="AD1445" t="str">
            <v>Pornlert Wanaphattharaphan</v>
          </cell>
          <cell r="AE1445" t="str">
            <v>29-May-2026</v>
          </cell>
          <cell r="AF1445" t="str">
            <v>22-May-2026 00:58:03</v>
          </cell>
          <cell r="AG1445" t="str">
            <v>AWC</v>
          </cell>
          <cell r="AH1445" t="str">
            <v>Approved with Comment</v>
          </cell>
          <cell r="AI1445" t="str">
            <v>Jumpol Sudjitjul</v>
          </cell>
          <cell r="AJ1445" t="str">
            <v>02-Jun-2026</v>
          </cell>
          <cell r="AK1445" t="str">
            <v>22-May-2026 12:17:07</v>
          </cell>
          <cell r="AL1445" t="str">
            <v>22-May-2026 15:53:32</v>
          </cell>
          <cell r="AM1445" t="str">
            <v>0</v>
          </cell>
          <cell r="AP1445" t="str">
            <v>Approver</v>
          </cell>
          <cell r="AQ1445" t="str">
            <v>Locate</v>
          </cell>
        </row>
        <row r="1446">
          <cell r="B1446" t="str">
            <v>MM-ZTK-1F-ZWPX-STR-DWG-1226</v>
          </cell>
          <cell r="C1446" t="str">
            <v>TOPSIDES - SUMP DECK JOINT DETAILS SHEET 3</v>
          </cell>
          <cell r="D1446" t="str">
            <v/>
          </cell>
          <cell r="E1446" t="str">
            <v>A1</v>
          </cell>
          <cell r="F1446" t="str">
            <v>Project Document</v>
          </cell>
          <cell r="G1446" t="str">
            <v>Engineering Document</v>
          </cell>
          <cell r="H1446" t="str">
            <v>Part C - Engineering Dwg</v>
          </cell>
          <cell r="I1446" t="str">
            <v>ZWPX</v>
          </cell>
          <cell r="J1446" t="str">
            <v/>
          </cell>
          <cell r="K1446" t="str">
            <v/>
          </cell>
          <cell r="L1446" t="str">
            <v>STR</v>
          </cell>
          <cell r="M1446" t="str">
            <v>Structural</v>
          </cell>
          <cell r="N1446" t="str">
            <v>DWG</v>
          </cell>
          <cell r="O1446" t="str">
            <v>General Drawing</v>
          </cell>
          <cell r="P1446" t="str">
            <v>0</v>
          </cell>
          <cell r="Q1446" t="str">
            <v>Submitted</v>
          </cell>
          <cell r="R1446" t="str">
            <v>IFR</v>
          </cell>
          <cell r="S1446" t="str">
            <v>Issued for Review</v>
          </cell>
          <cell r="T1446" t="str">
            <v/>
          </cell>
          <cell r="U1446" t="str">
            <v>19-May-2026 10:11:05</v>
          </cell>
          <cell r="V1446" t="str">
            <v>wisuda.c@jutal.com</v>
          </cell>
          <cell r="W1446" t="str">
            <v>19-May-2026 13:02:50</v>
          </cell>
          <cell r="X1446" t="str">
            <v>Jumpol Sudjitjul</v>
          </cell>
          <cell r="Y1446" t="str">
            <v>26-May-2026</v>
          </cell>
          <cell r="Z1446" t="str">
            <v/>
          </cell>
          <cell r="AA1446" t="str">
            <v>Sompop Singhatiraj</v>
          </cell>
          <cell r="AB1446" t="str">
            <v>28-May-2026</v>
          </cell>
          <cell r="AC1446" t="str">
            <v>21-May-2026 15:12:00</v>
          </cell>
          <cell r="AD1446" t="str">
            <v>Pornlert Wanaphattharaphan</v>
          </cell>
          <cell r="AE1446" t="str">
            <v>29-May-2026</v>
          </cell>
          <cell r="AF1446" t="str">
            <v>22-May-2026 01:02:47</v>
          </cell>
          <cell r="AG1446" t="str">
            <v>AWC</v>
          </cell>
          <cell r="AH1446" t="str">
            <v>Approved with Comment</v>
          </cell>
          <cell r="AI1446" t="str">
            <v>Jumpol Sudjitjul</v>
          </cell>
          <cell r="AJ1446" t="str">
            <v>02-Jun-2026</v>
          </cell>
          <cell r="AK1446" t="str">
            <v>22-May-2026 12:18:19</v>
          </cell>
          <cell r="AL1446" t="str">
            <v>22-May-2026 15:54:48</v>
          </cell>
          <cell r="AM1446" t="str">
            <v>0</v>
          </cell>
          <cell r="AP1446" t="str">
            <v>Approver</v>
          </cell>
          <cell r="AQ1446" t="str">
            <v>Locate</v>
          </cell>
        </row>
        <row r="1447">
          <cell r="B1447" t="str">
            <v>MM-ZTK-1F-ZWPX-STR-DWG-1231</v>
          </cell>
          <cell r="C1447" t="str">
            <v xml:space="preserve"> TOPSIDES - CASING SLOT ARRANGEMENT</v>
          </cell>
          <cell r="D1447" t="str">
            <v/>
          </cell>
          <cell r="E1447" t="str">
            <v>A1</v>
          </cell>
          <cell r="F1447" t="str">
            <v>Project Document</v>
          </cell>
          <cell r="G1447" t="str">
            <v>Engineering Document</v>
          </cell>
          <cell r="H1447" t="str">
            <v>Part C - Engineering Dwg</v>
          </cell>
          <cell r="I1447" t="str">
            <v>ZWPX</v>
          </cell>
          <cell r="J1447" t="str">
            <v/>
          </cell>
          <cell r="K1447" t="str">
            <v/>
          </cell>
          <cell r="L1447" t="str">
            <v>STR</v>
          </cell>
          <cell r="M1447" t="str">
            <v>Structural</v>
          </cell>
          <cell r="N1447" t="str">
            <v>DWG</v>
          </cell>
          <cell r="O1447" t="str">
            <v>General Drawing</v>
          </cell>
          <cell r="P1447" t="str">
            <v>0</v>
          </cell>
          <cell r="Q1447" t="str">
            <v>Submitted</v>
          </cell>
          <cell r="R1447" t="str">
            <v>IFR</v>
          </cell>
          <cell r="S1447" t="str">
            <v>Issued for Review</v>
          </cell>
          <cell r="T1447" t="str">
            <v/>
          </cell>
          <cell r="U1447" t="str">
            <v>27-Jun-2026 19:03:14</v>
          </cell>
          <cell r="V1447" t="str">
            <v>wisuda.c@jutal.com</v>
          </cell>
          <cell r="W1447" t="str">
            <v>27-Jun-2026 19:15:41</v>
          </cell>
          <cell r="X1447" t="str">
            <v>Jumpol Sudjitjul</v>
          </cell>
          <cell r="Y1447" t="str">
            <v>06-Jul-2026</v>
          </cell>
          <cell r="Z1447" t="str">
            <v/>
          </cell>
          <cell r="AA1447" t="str">
            <v>Sompop Singhatiraj</v>
          </cell>
          <cell r="AB1447" t="str">
            <v>08-Jul-2026</v>
          </cell>
          <cell r="AC1447" t="str">
            <v>28-Jun-2026 10:14:34</v>
          </cell>
          <cell r="AD1447" t="str">
            <v>Pornlert Wanaphattharaphan</v>
          </cell>
          <cell r="AE1447" t="str">
            <v>09-Jul-2026</v>
          </cell>
          <cell r="AF1447" t="str">
            <v>29-Jun-2026 01:33:44</v>
          </cell>
          <cell r="AG1447" t="str">
            <v>AWC</v>
          </cell>
          <cell r="AH1447" t="str">
            <v>Approved with Comment</v>
          </cell>
          <cell r="AI1447" t="str">
            <v>Jumpol Sudjitjul</v>
          </cell>
          <cell r="AJ1447" t="str">
            <v>10-Jul-2026</v>
          </cell>
          <cell r="AK1447" t="str">
            <v>29-Jun-2026 21:13:51</v>
          </cell>
          <cell r="AL1447" t="str">
            <v>29-Jun-2026 14:58:03</v>
          </cell>
          <cell r="AM1447" t="str">
            <v>0</v>
          </cell>
          <cell r="AP1447" t="str">
            <v>Approver</v>
          </cell>
          <cell r="AQ1447" t="str">
            <v>Locate</v>
          </cell>
        </row>
        <row r="1448">
          <cell r="B1448" t="str">
            <v>MM-ZTK-1F-ZWPX-STR-DWG-1232</v>
          </cell>
          <cell r="C1448" t="str">
            <v xml:space="preserve"> TOPSIDES - UNIHEAD SPACER ARRANGEMENT AND DETAILS SHEET 1</v>
          </cell>
          <cell r="D1448" t="str">
            <v/>
          </cell>
          <cell r="E1448" t="str">
            <v>A1</v>
          </cell>
          <cell r="F1448" t="str">
            <v>Project Document</v>
          </cell>
          <cell r="G1448" t="str">
            <v>Engineering Document</v>
          </cell>
          <cell r="H1448" t="str">
            <v>Part C - Engineering Dwg</v>
          </cell>
          <cell r="I1448" t="str">
            <v>ZWPX</v>
          </cell>
          <cell r="J1448" t="str">
            <v/>
          </cell>
          <cell r="K1448" t="str">
            <v/>
          </cell>
          <cell r="L1448" t="str">
            <v>STR</v>
          </cell>
          <cell r="M1448" t="str">
            <v>Structural</v>
          </cell>
          <cell r="N1448" t="str">
            <v>DWG</v>
          </cell>
          <cell r="O1448" t="str">
            <v>General Drawing</v>
          </cell>
          <cell r="P1448" t="str">
            <v>0</v>
          </cell>
          <cell r="Q1448" t="str">
            <v>Submitted</v>
          </cell>
          <cell r="R1448" t="str">
            <v>IFR</v>
          </cell>
          <cell r="S1448" t="str">
            <v>Issued for Review</v>
          </cell>
          <cell r="T1448" t="str">
            <v/>
          </cell>
          <cell r="U1448" t="str">
            <v>27-Jun-2026 19:04:07</v>
          </cell>
          <cell r="V1448" t="str">
            <v>wisuda.c@jutal.com</v>
          </cell>
          <cell r="W1448" t="str">
            <v>27-Jun-2026 19:14:27</v>
          </cell>
          <cell r="X1448" t="str">
            <v>Jumpol Sudjitjul</v>
          </cell>
          <cell r="Y1448" t="str">
            <v>06-Jul-2026</v>
          </cell>
          <cell r="Z1448" t="str">
            <v/>
          </cell>
          <cell r="AA1448" t="str">
            <v>Sompop Singhatiraj</v>
          </cell>
          <cell r="AB1448" t="str">
            <v>08-Jul-2026</v>
          </cell>
          <cell r="AC1448" t="str">
            <v>28-Jun-2026 10:16:18</v>
          </cell>
          <cell r="AD1448" t="str">
            <v>Pornlert Wanaphattharaphan</v>
          </cell>
          <cell r="AE1448" t="str">
            <v>09-Jul-2026</v>
          </cell>
          <cell r="AF1448" t="str">
            <v>29-Jun-2026 01:39:26</v>
          </cell>
          <cell r="AG1448" t="str">
            <v>AWC</v>
          </cell>
          <cell r="AH1448" t="str">
            <v>Approved with Comment</v>
          </cell>
          <cell r="AI1448" t="str">
            <v>Jumpol Sudjitjul</v>
          </cell>
          <cell r="AJ1448" t="str">
            <v>10-Jul-2026</v>
          </cell>
          <cell r="AK1448" t="str">
            <v>29-Jun-2026 21:11:06</v>
          </cell>
          <cell r="AL1448" t="str">
            <v>29-Jun-2026 14:56:39</v>
          </cell>
          <cell r="AM1448" t="str">
            <v>0</v>
          </cell>
          <cell r="AP1448" t="str">
            <v>Approver</v>
          </cell>
          <cell r="AQ1448" t="str">
            <v>Locate</v>
          </cell>
        </row>
        <row r="1449">
          <cell r="B1449" t="str">
            <v>MM-ZTK-1F-ZWPX-STR-DWG-1241</v>
          </cell>
          <cell r="C1449" t="str">
            <v>TOPSIDE - VENT BOOM PLAN AND ELEVATION</v>
          </cell>
          <cell r="D1449" t="str">
            <v/>
          </cell>
          <cell r="E1449" t="str">
            <v>A1</v>
          </cell>
          <cell r="F1449" t="str">
            <v>Project Document</v>
          </cell>
          <cell r="G1449" t="str">
            <v>Engineering Document</v>
          </cell>
          <cell r="H1449" t="str">
            <v>Part C - Engineering Dwg</v>
          </cell>
          <cell r="I1449" t="str">
            <v>ZWPX</v>
          </cell>
          <cell r="J1449" t="str">
            <v/>
          </cell>
          <cell r="K1449" t="str">
            <v/>
          </cell>
          <cell r="L1449" t="str">
            <v>STR</v>
          </cell>
          <cell r="M1449" t="str">
            <v>Structural</v>
          </cell>
          <cell r="N1449" t="str">
            <v>DWG</v>
          </cell>
          <cell r="O1449" t="str">
            <v>General Drawing</v>
          </cell>
          <cell r="P1449" t="str">
            <v>0</v>
          </cell>
          <cell r="Q1449" t="str">
            <v>Submitted</v>
          </cell>
          <cell r="R1449" t="str">
            <v>IFR</v>
          </cell>
          <cell r="S1449" t="str">
            <v>Issued for Review</v>
          </cell>
          <cell r="T1449" t="str">
            <v/>
          </cell>
          <cell r="U1449" t="str">
            <v>28-May-2026 17:28:00</v>
          </cell>
          <cell r="V1449" t="str">
            <v>wisuda.c@jutal.com</v>
          </cell>
          <cell r="W1449" t="str">
            <v>28-May-2026 20:51:40</v>
          </cell>
          <cell r="X1449" t="str">
            <v>Jumpol Sudjitjul</v>
          </cell>
          <cell r="Y1449" t="str">
            <v>09-Jun-2026</v>
          </cell>
          <cell r="Z1449" t="str">
            <v/>
          </cell>
          <cell r="AA1449" t="str">
            <v>Sompop Singhatiraj</v>
          </cell>
          <cell r="AB1449" t="str">
            <v>11-Jun-2026</v>
          </cell>
          <cell r="AC1449" t="str">
            <v>29-May-2026 17:57:14</v>
          </cell>
          <cell r="AD1449" t="str">
            <v>Pornlert Wanaphattharaphan</v>
          </cell>
          <cell r="AE1449" t="str">
            <v>12-Jun-2026</v>
          </cell>
          <cell r="AF1449" t="str">
            <v>31-May-2026 21:24:18</v>
          </cell>
          <cell r="AG1449" t="str">
            <v>AWC</v>
          </cell>
          <cell r="AH1449" t="str">
            <v>Approved with Comment</v>
          </cell>
          <cell r="AI1449" t="str">
            <v>Jumpol Sudjitjul</v>
          </cell>
          <cell r="AJ1449" t="str">
            <v>15-Jun-2026</v>
          </cell>
          <cell r="AK1449" t="str">
            <v>31-May-2026 22:08:04</v>
          </cell>
          <cell r="AL1449" t="str">
            <v>31-May-2026 15:52:48</v>
          </cell>
          <cell r="AM1449" t="str">
            <v>0</v>
          </cell>
          <cell r="AP1449" t="str">
            <v>Approver</v>
          </cell>
          <cell r="AQ1449" t="str">
            <v>Locate</v>
          </cell>
        </row>
        <row r="1450">
          <cell r="B1450" t="str">
            <v>MM-ZTK-1F-ZWPX-STR-DWG-1242</v>
          </cell>
          <cell r="C1450" t="str">
            <v>TOPSIDE - VENT BOOM SECTIONS</v>
          </cell>
          <cell r="D1450" t="str">
            <v/>
          </cell>
          <cell r="E1450" t="str">
            <v>A1</v>
          </cell>
          <cell r="F1450" t="str">
            <v>Project Document</v>
          </cell>
          <cell r="G1450" t="str">
            <v>Engineering Document</v>
          </cell>
          <cell r="H1450" t="str">
            <v>Part C - Engineering Dwg</v>
          </cell>
          <cell r="I1450" t="str">
            <v>ZWPX</v>
          </cell>
          <cell r="J1450" t="str">
            <v/>
          </cell>
          <cell r="K1450" t="str">
            <v/>
          </cell>
          <cell r="L1450" t="str">
            <v>STR</v>
          </cell>
          <cell r="M1450" t="str">
            <v>Structural</v>
          </cell>
          <cell r="N1450" t="str">
            <v>DWG</v>
          </cell>
          <cell r="O1450" t="str">
            <v>General Drawing</v>
          </cell>
          <cell r="P1450" t="str">
            <v>0</v>
          </cell>
          <cell r="Q1450" t="str">
            <v>Submitted</v>
          </cell>
          <cell r="R1450" t="str">
            <v>IFR</v>
          </cell>
          <cell r="S1450" t="str">
            <v>Issued for Review</v>
          </cell>
          <cell r="T1450" t="str">
            <v/>
          </cell>
          <cell r="U1450" t="str">
            <v>28-May-2026 18:05:01</v>
          </cell>
          <cell r="V1450" t="str">
            <v>wisuda.c@jutal.com</v>
          </cell>
          <cell r="W1450" t="str">
            <v>28-May-2026 20:54:16</v>
          </cell>
          <cell r="X1450" t="str">
            <v>Jumpol Sudjitjul</v>
          </cell>
          <cell r="Y1450" t="str">
            <v>09-Jun-2026</v>
          </cell>
          <cell r="Z1450" t="str">
            <v/>
          </cell>
          <cell r="AA1450" t="str">
            <v>Sompop Singhatiraj</v>
          </cell>
          <cell r="AB1450" t="str">
            <v>11-Jun-2026</v>
          </cell>
          <cell r="AC1450" t="str">
            <v>29-May-2026 18:00:58</v>
          </cell>
          <cell r="AD1450" t="str">
            <v>Pornlert Wanaphattharaphan</v>
          </cell>
          <cell r="AE1450" t="str">
            <v>12-Jun-2026</v>
          </cell>
          <cell r="AF1450" t="str">
            <v>31-May-2026 21:34:52</v>
          </cell>
          <cell r="AG1450" t="str">
            <v>AWC</v>
          </cell>
          <cell r="AH1450" t="str">
            <v>Approved with Comment</v>
          </cell>
          <cell r="AI1450" t="str">
            <v>Jumpol Sudjitjul</v>
          </cell>
          <cell r="AJ1450" t="str">
            <v>15-Jun-2026</v>
          </cell>
          <cell r="AK1450" t="str">
            <v>31-May-2026 22:08:36</v>
          </cell>
          <cell r="AL1450" t="str">
            <v>31-May-2026 15:54:07</v>
          </cell>
          <cell r="AM1450" t="str">
            <v>0</v>
          </cell>
          <cell r="AP1450" t="str">
            <v>Approver</v>
          </cell>
          <cell r="AQ1450" t="str">
            <v>Locate</v>
          </cell>
        </row>
        <row r="1451">
          <cell r="B1451" t="str">
            <v>MM-ZTK-1F-ZWPX-STR-DWG-1243</v>
          </cell>
          <cell r="C1451" t="str">
            <v>TOPSIDE - VENT BOOM WALKWAY PLAN AND SECTIONS</v>
          </cell>
          <cell r="D1451" t="str">
            <v/>
          </cell>
          <cell r="E1451" t="str">
            <v>A1</v>
          </cell>
          <cell r="F1451" t="str">
            <v>Project Document</v>
          </cell>
          <cell r="G1451" t="str">
            <v>Engineering Document</v>
          </cell>
          <cell r="H1451" t="str">
            <v>Part C - Engineering Dwg</v>
          </cell>
          <cell r="I1451" t="str">
            <v>ZWPX</v>
          </cell>
          <cell r="J1451" t="str">
            <v/>
          </cell>
          <cell r="K1451" t="str">
            <v/>
          </cell>
          <cell r="L1451" t="str">
            <v>STR</v>
          </cell>
          <cell r="M1451" t="str">
            <v>Structural</v>
          </cell>
          <cell r="N1451" t="str">
            <v>DWG</v>
          </cell>
          <cell r="O1451" t="str">
            <v>General Drawing</v>
          </cell>
          <cell r="P1451" t="str">
            <v>0</v>
          </cell>
          <cell r="Q1451" t="str">
            <v>Submitted</v>
          </cell>
          <cell r="R1451" t="str">
            <v>IFR</v>
          </cell>
          <cell r="S1451" t="str">
            <v>Issued for Review</v>
          </cell>
          <cell r="T1451" t="str">
            <v/>
          </cell>
          <cell r="U1451" t="str">
            <v>28-May-2026 18:05:26</v>
          </cell>
          <cell r="V1451" t="str">
            <v>wisuda.c@jutal.com</v>
          </cell>
          <cell r="W1451" t="str">
            <v>28-May-2026 20:40:31</v>
          </cell>
          <cell r="X1451" t="str">
            <v>Jumpol Sudjitjul</v>
          </cell>
          <cell r="Y1451" t="str">
            <v>09-Jun-2026</v>
          </cell>
          <cell r="Z1451" t="str">
            <v/>
          </cell>
          <cell r="AA1451" t="str">
            <v>Sompop Singhatiraj</v>
          </cell>
          <cell r="AB1451" t="str">
            <v>11-Jun-2026</v>
          </cell>
          <cell r="AC1451" t="str">
            <v>29-May-2026 18:00:50</v>
          </cell>
          <cell r="AD1451" t="str">
            <v>Pornlert Wanaphattharaphan</v>
          </cell>
          <cell r="AE1451" t="str">
            <v>12-Jun-2026</v>
          </cell>
          <cell r="AF1451" t="str">
            <v>31-May-2026 21:29:38</v>
          </cell>
          <cell r="AG1451" t="str">
            <v>AWC</v>
          </cell>
          <cell r="AH1451" t="str">
            <v>Approved with Comment</v>
          </cell>
          <cell r="AI1451" t="str">
            <v>Jumpol Sudjitjul</v>
          </cell>
          <cell r="AJ1451" t="str">
            <v>15-Jun-2026</v>
          </cell>
          <cell r="AK1451" t="str">
            <v>31-May-2026 22:09:03</v>
          </cell>
          <cell r="AL1451" t="str">
            <v>31-May-2026 15:55:23</v>
          </cell>
          <cell r="AM1451" t="str">
            <v>0</v>
          </cell>
          <cell r="AP1451" t="str">
            <v>Approver</v>
          </cell>
          <cell r="AQ1451" t="str">
            <v>Locate</v>
          </cell>
        </row>
        <row r="1452">
          <cell r="B1452" t="str">
            <v>MM-ZTK-1F-ZWPX-STR-DWG-1244</v>
          </cell>
          <cell r="C1452" t="str">
            <v>TOPSIDE - VENT BOOM WALKWAY SECTIONS AND DETAILS - SHEET 1</v>
          </cell>
          <cell r="D1452" t="str">
            <v/>
          </cell>
          <cell r="E1452" t="str">
            <v>A1</v>
          </cell>
          <cell r="F1452" t="str">
            <v>Project Document</v>
          </cell>
          <cell r="G1452" t="str">
            <v>Engineering Document</v>
          </cell>
          <cell r="H1452" t="str">
            <v>Part C - Engineering Dwg</v>
          </cell>
          <cell r="I1452" t="str">
            <v>ZWPX</v>
          </cell>
          <cell r="J1452" t="str">
            <v/>
          </cell>
          <cell r="K1452" t="str">
            <v/>
          </cell>
          <cell r="L1452" t="str">
            <v>STR</v>
          </cell>
          <cell r="M1452" t="str">
            <v>Structural</v>
          </cell>
          <cell r="N1452" t="str">
            <v>DWG</v>
          </cell>
          <cell r="O1452" t="str">
            <v>General Drawing</v>
          </cell>
          <cell r="P1452" t="str">
            <v>0</v>
          </cell>
          <cell r="Q1452" t="str">
            <v>Submitted</v>
          </cell>
          <cell r="R1452" t="str">
            <v>IFR</v>
          </cell>
          <cell r="S1452" t="str">
            <v>Issued for Review</v>
          </cell>
          <cell r="T1452" t="str">
            <v/>
          </cell>
          <cell r="U1452" t="str">
            <v>28-May-2026 17:28:35</v>
          </cell>
          <cell r="V1452" t="str">
            <v>wisuda.c@jutal.com</v>
          </cell>
          <cell r="W1452" t="str">
            <v>28-May-2026 20:40:48</v>
          </cell>
          <cell r="X1452" t="str">
            <v>Jumpol Sudjitjul</v>
          </cell>
          <cell r="Y1452" t="str">
            <v>09-Jun-2026</v>
          </cell>
          <cell r="Z1452" t="str">
            <v/>
          </cell>
          <cell r="AA1452" t="str">
            <v>Sompop Singhatiraj</v>
          </cell>
          <cell r="AB1452" t="str">
            <v>11-Jun-2026</v>
          </cell>
          <cell r="AC1452" t="str">
            <v>01-Jun-2026 14:38:54</v>
          </cell>
          <cell r="AD1452" t="str">
            <v>Pornlert Wanaphattharaphan</v>
          </cell>
          <cell r="AE1452" t="str">
            <v>12-Jun-2026</v>
          </cell>
          <cell r="AF1452" t="str">
            <v>02-Jun-2026 22:17:28</v>
          </cell>
          <cell r="AG1452" t="str">
            <v>AWC</v>
          </cell>
          <cell r="AH1452" t="str">
            <v>Approved with Comment</v>
          </cell>
          <cell r="AI1452" t="str">
            <v>Jumpol Sudjitjul</v>
          </cell>
          <cell r="AJ1452" t="str">
            <v>15-Jun-2026</v>
          </cell>
          <cell r="AK1452" t="str">
            <v>03-Jun-2026 09:13:48</v>
          </cell>
          <cell r="AL1452" t="str">
            <v>03-Jun-2026 02:44:35</v>
          </cell>
          <cell r="AM1452" t="str">
            <v>0</v>
          </cell>
          <cell r="AP1452" t="str">
            <v>Approver</v>
          </cell>
          <cell r="AQ1452" t="str">
            <v>Locate</v>
          </cell>
        </row>
        <row r="1453">
          <cell r="B1453" t="str">
            <v>MM-ZTK-1F-ZWPX-STR-DWG-1245</v>
          </cell>
          <cell r="C1453" t="str">
            <v>TOPSIDE - VENT BOOM WALKWAY SECTIONS AND DETAILS - SHEET 2</v>
          </cell>
          <cell r="D1453" t="str">
            <v/>
          </cell>
          <cell r="E1453" t="str">
            <v>A1</v>
          </cell>
          <cell r="F1453" t="str">
            <v>Project Document</v>
          </cell>
          <cell r="G1453" t="str">
            <v>Engineering Document</v>
          </cell>
          <cell r="H1453" t="str">
            <v>Part C - Engineering Dwg</v>
          </cell>
          <cell r="I1453" t="str">
            <v>ZWPX</v>
          </cell>
          <cell r="J1453" t="str">
            <v/>
          </cell>
          <cell r="K1453" t="str">
            <v/>
          </cell>
          <cell r="L1453" t="str">
            <v>STR</v>
          </cell>
          <cell r="M1453" t="str">
            <v>Structural</v>
          </cell>
          <cell r="N1453" t="str">
            <v>DWG</v>
          </cell>
          <cell r="O1453" t="str">
            <v>General Drawing</v>
          </cell>
          <cell r="P1453" t="str">
            <v>0</v>
          </cell>
          <cell r="Q1453" t="str">
            <v>Submitted</v>
          </cell>
          <cell r="R1453" t="str">
            <v>IFR</v>
          </cell>
          <cell r="S1453" t="str">
            <v>Issued for Review</v>
          </cell>
          <cell r="T1453" t="str">
            <v/>
          </cell>
          <cell r="U1453" t="str">
            <v>28-May-2026 17:29:06</v>
          </cell>
          <cell r="V1453" t="str">
            <v>wisuda.c@jutal.com</v>
          </cell>
          <cell r="W1453" t="str">
            <v>28-May-2026 20:41:02</v>
          </cell>
          <cell r="X1453" t="str">
            <v>Jumpol Sudjitjul</v>
          </cell>
          <cell r="Y1453" t="str">
            <v>09-Jun-2026</v>
          </cell>
          <cell r="Z1453" t="str">
            <v/>
          </cell>
          <cell r="AA1453" t="str">
            <v>Sompop Singhatiraj</v>
          </cell>
          <cell r="AB1453" t="str">
            <v>11-Jun-2026</v>
          </cell>
          <cell r="AC1453" t="str">
            <v>29-May-2026 18:02:50</v>
          </cell>
          <cell r="AD1453" t="str">
            <v>Pornlert Wanaphattharaphan</v>
          </cell>
          <cell r="AE1453" t="str">
            <v>12-Jun-2026</v>
          </cell>
          <cell r="AF1453" t="str">
            <v>31-May-2026 21:39:49</v>
          </cell>
          <cell r="AG1453" t="str">
            <v>AWC</v>
          </cell>
          <cell r="AH1453" t="str">
            <v>Approved with Comment</v>
          </cell>
          <cell r="AI1453" t="str">
            <v>Jumpol Sudjitjul</v>
          </cell>
          <cell r="AJ1453" t="str">
            <v>15-Jun-2026</v>
          </cell>
          <cell r="AK1453" t="str">
            <v>31-May-2026 22:09:27</v>
          </cell>
          <cell r="AL1453" t="str">
            <v>31-May-2026 15:58:49</v>
          </cell>
          <cell r="AM1453" t="str">
            <v>0</v>
          </cell>
          <cell r="AP1453" t="str">
            <v>Approver</v>
          </cell>
          <cell r="AQ1453" t="str">
            <v>Locate</v>
          </cell>
        </row>
        <row r="1454">
          <cell r="B1454" t="str">
            <v>MM-ZTK-1F-ZWPX-STR-DWG-1246</v>
          </cell>
          <cell r="C1454" t="str">
            <v>TOPSIDES - SOLAR PANEL SUPPORT DETAILS</v>
          </cell>
          <cell r="D1454" t="str">
            <v/>
          </cell>
          <cell r="E1454" t="str">
            <v>A1</v>
          </cell>
          <cell r="F1454" t="str">
            <v>Project Document</v>
          </cell>
          <cell r="G1454" t="str">
            <v>Engineering Document</v>
          </cell>
          <cell r="H1454" t="str">
            <v>Part C - Engineering Dwg</v>
          </cell>
          <cell r="I1454" t="str">
            <v>ZWPX</v>
          </cell>
          <cell r="J1454" t="str">
            <v/>
          </cell>
          <cell r="K1454" t="str">
            <v/>
          </cell>
          <cell r="L1454" t="str">
            <v>STR</v>
          </cell>
          <cell r="M1454" t="str">
            <v>Structural</v>
          </cell>
          <cell r="N1454" t="str">
            <v>DWG</v>
          </cell>
          <cell r="O1454" t="str">
            <v>General Drawing</v>
          </cell>
          <cell r="P1454" t="str">
            <v>0</v>
          </cell>
          <cell r="Q1454" t="str">
            <v>Submitted</v>
          </cell>
          <cell r="R1454" t="str">
            <v>IFR</v>
          </cell>
          <cell r="S1454" t="str">
            <v>Issued for Review</v>
          </cell>
          <cell r="T1454" t="str">
            <v/>
          </cell>
          <cell r="U1454" t="str">
            <v>08-Jun-2026 09:24:17</v>
          </cell>
          <cell r="V1454" t="str">
            <v>wisuda.c@jutal.com</v>
          </cell>
          <cell r="W1454" t="str">
            <v>08-Jun-2026 16:34:54</v>
          </cell>
          <cell r="X1454" t="str">
            <v>Jumpol Sudjitjul</v>
          </cell>
          <cell r="Y1454" t="str">
            <v>15-Jun-2026</v>
          </cell>
          <cell r="Z1454" t="str">
            <v/>
          </cell>
          <cell r="AA1454" t="str">
            <v>Sompop Singhatiraj</v>
          </cell>
          <cell r="AB1454" t="str">
            <v>17-Jun-2026</v>
          </cell>
          <cell r="AC1454" t="str">
            <v>12-Jun-2026 16:45:51</v>
          </cell>
          <cell r="AD1454" t="str">
            <v>Pornlert Wanaphattharaphan</v>
          </cell>
          <cell r="AE1454" t="str">
            <v>18-Jun-2026</v>
          </cell>
          <cell r="AF1454" t="str">
            <v>13-Jun-2026 00:50:44</v>
          </cell>
          <cell r="AG1454" t="str">
            <v>AWC</v>
          </cell>
          <cell r="AH1454" t="str">
            <v>Approved with Comment</v>
          </cell>
          <cell r="AI1454" t="str">
            <v>Jumpol Sudjitjul</v>
          </cell>
          <cell r="AJ1454" t="str">
            <v>19-Jun-2026</v>
          </cell>
          <cell r="AK1454" t="str">
            <v>13-Jun-2026 06:59:52</v>
          </cell>
          <cell r="AL1454" t="str">
            <v>13-Jun-2026 00:27:35</v>
          </cell>
          <cell r="AM1454" t="str">
            <v>0</v>
          </cell>
          <cell r="AP1454" t="str">
            <v>Approver</v>
          </cell>
          <cell r="AQ1454" t="str">
            <v>Locate</v>
          </cell>
        </row>
        <row r="1455">
          <cell r="B1455" t="str">
            <v>MM-ZTK-1F-ZWPX-STR-DWG-1247</v>
          </cell>
          <cell r="C1455" t="str">
            <v>TOPSIDES - SOLAR PANEL SECTIONS</v>
          </cell>
          <cell r="D1455" t="str">
            <v/>
          </cell>
          <cell r="E1455" t="str">
            <v>A1</v>
          </cell>
          <cell r="F1455" t="str">
            <v>Project Document</v>
          </cell>
          <cell r="G1455" t="str">
            <v>Engineering Document</v>
          </cell>
          <cell r="H1455" t="str">
            <v>Part C - Engineering Dwg</v>
          </cell>
          <cell r="I1455" t="str">
            <v>ZWPX</v>
          </cell>
          <cell r="J1455" t="str">
            <v/>
          </cell>
          <cell r="K1455" t="str">
            <v/>
          </cell>
          <cell r="L1455" t="str">
            <v>STR</v>
          </cell>
          <cell r="M1455" t="str">
            <v>Structural</v>
          </cell>
          <cell r="N1455" t="str">
            <v>DWG</v>
          </cell>
          <cell r="O1455" t="str">
            <v>General Drawing</v>
          </cell>
          <cell r="P1455" t="str">
            <v>0</v>
          </cell>
          <cell r="Q1455" t="str">
            <v>Submitted</v>
          </cell>
          <cell r="R1455" t="str">
            <v>IFR</v>
          </cell>
          <cell r="S1455" t="str">
            <v>Issued for Review</v>
          </cell>
          <cell r="T1455" t="str">
            <v/>
          </cell>
          <cell r="U1455" t="str">
            <v>08-Jun-2026 09:24:41</v>
          </cell>
          <cell r="V1455" t="str">
            <v>wisuda.c@jutal.com</v>
          </cell>
          <cell r="W1455" t="str">
            <v>08-Jun-2026 16:35:17</v>
          </cell>
          <cell r="X1455" t="str">
            <v>Jumpol Sudjitjul</v>
          </cell>
          <cell r="Y1455" t="str">
            <v>15-Jun-2026</v>
          </cell>
          <cell r="Z1455" t="str">
            <v/>
          </cell>
          <cell r="AA1455" t="str">
            <v>Sompop Singhatiraj</v>
          </cell>
          <cell r="AB1455" t="str">
            <v>17-Jun-2026</v>
          </cell>
          <cell r="AC1455" t="str">
            <v>15-Jun-2026 14:16:42</v>
          </cell>
          <cell r="AD1455" t="str">
            <v>Pornlert Wanaphattharaphan</v>
          </cell>
          <cell r="AE1455" t="str">
            <v>18-Jun-2026</v>
          </cell>
          <cell r="AF1455" t="str">
            <v>18-Jun-2026 10:12:51</v>
          </cell>
          <cell r="AG1455" t="str">
            <v>AWC</v>
          </cell>
          <cell r="AH1455" t="str">
            <v>Approved with Comment</v>
          </cell>
          <cell r="AI1455" t="str">
            <v>Jumpol Sudjitjul</v>
          </cell>
          <cell r="AJ1455" t="str">
            <v>19-Jun-2026</v>
          </cell>
          <cell r="AK1455" t="str">
            <v>18-Jun-2026 10:16:19</v>
          </cell>
          <cell r="AL1455" t="str">
            <v>18-Jun-2026 03:43:49</v>
          </cell>
          <cell r="AM1455" t="str">
            <v>0</v>
          </cell>
          <cell r="AP1455" t="str">
            <v>Approver</v>
          </cell>
          <cell r="AQ1455" t="str">
            <v>Locate</v>
          </cell>
        </row>
        <row r="1456">
          <cell r="B1456" t="str">
            <v>MM-ZTK-1F-ZWPX-STR-DWG-1300</v>
          </cell>
          <cell r="C1456" t="str">
            <v xml:space="preserve"> TOPSIDES - UPPER DECK FLOORING AND HANDRAIL - LAYOUT PLAN AT TOS EL(+) 24810</v>
          </cell>
          <cell r="D1456" t="str">
            <v/>
          </cell>
          <cell r="E1456" t="str">
            <v>A1</v>
          </cell>
          <cell r="F1456" t="str">
            <v>Project Document</v>
          </cell>
          <cell r="G1456" t="str">
            <v>Engineering Document</v>
          </cell>
          <cell r="H1456" t="str">
            <v>Part C - Engineering Dwg</v>
          </cell>
          <cell r="I1456" t="str">
            <v>ZWPX</v>
          </cell>
          <cell r="J1456" t="str">
            <v/>
          </cell>
          <cell r="K1456" t="str">
            <v/>
          </cell>
          <cell r="L1456" t="str">
            <v>STR</v>
          </cell>
          <cell r="M1456" t="str">
            <v>Structural</v>
          </cell>
          <cell r="N1456" t="str">
            <v>DWG</v>
          </cell>
          <cell r="O1456" t="str">
            <v>General Drawing</v>
          </cell>
          <cell r="P1456" t="str">
            <v>0</v>
          </cell>
          <cell r="Q1456" t="str">
            <v>Submitted</v>
          </cell>
          <cell r="R1456" t="str">
            <v>IFR</v>
          </cell>
          <cell r="S1456" t="str">
            <v>Issued for Review</v>
          </cell>
          <cell r="T1456" t="str">
            <v/>
          </cell>
          <cell r="U1456" t="str">
            <v>27-Jun-2026 19:04:43</v>
          </cell>
          <cell r="V1456" t="str">
            <v>wisuda.c@jutal.com</v>
          </cell>
          <cell r="W1456" t="str">
            <v>27-Jun-2026 19:12:51</v>
          </cell>
          <cell r="X1456" t="str">
            <v>Jumpol Sudjitjul</v>
          </cell>
          <cell r="Y1456" t="str">
            <v>06-Jul-2026</v>
          </cell>
          <cell r="Z1456" t="str">
            <v/>
          </cell>
          <cell r="AA1456" t="str">
            <v>Sompop Singhatiraj</v>
          </cell>
          <cell r="AB1456" t="str">
            <v>08-Jul-2026</v>
          </cell>
          <cell r="AC1456" t="str">
            <v>28-Jun-2026 14:18:31</v>
          </cell>
          <cell r="AD1456" t="str">
            <v>Pornlert Wanaphattharaphan</v>
          </cell>
          <cell r="AE1456" t="str">
            <v>09-Jul-2026</v>
          </cell>
          <cell r="AF1456" t="str">
            <v>29-Jun-2026 01:55:02</v>
          </cell>
          <cell r="AG1456" t="str">
            <v>AWC</v>
          </cell>
          <cell r="AH1456" t="str">
            <v>Approved with Comment</v>
          </cell>
          <cell r="AI1456" t="str">
            <v>Jumpol Sudjitjul</v>
          </cell>
          <cell r="AJ1456" t="str">
            <v>10-Jul-2026</v>
          </cell>
          <cell r="AK1456" t="str">
            <v>29-Jun-2026 21:09:00</v>
          </cell>
          <cell r="AL1456" t="str">
            <v>29-Jun-2026 14:55:16</v>
          </cell>
          <cell r="AM1456" t="str">
            <v>0</v>
          </cell>
          <cell r="AP1456" t="str">
            <v>Approver</v>
          </cell>
          <cell r="AQ1456" t="str">
            <v>Locate</v>
          </cell>
        </row>
        <row r="1457">
          <cell r="B1457" t="str">
            <v>MM-ZTK-1F-ZWPX-STR-DWG-1301</v>
          </cell>
          <cell r="C1457" t="str">
            <v xml:space="preserve"> TOPSIDES - LOWER DECK FLOORING AND HANDRAIL - LAYOUT PLAN AT TOS EL(+) 18300</v>
          </cell>
          <cell r="D1457" t="str">
            <v/>
          </cell>
          <cell r="E1457" t="str">
            <v>A1</v>
          </cell>
          <cell r="F1457" t="str">
            <v>Project Document</v>
          </cell>
          <cell r="G1457" t="str">
            <v>Engineering Document</v>
          </cell>
          <cell r="H1457" t="str">
            <v>Part C - Engineering Dwg</v>
          </cell>
          <cell r="I1457" t="str">
            <v>ZWPX</v>
          </cell>
          <cell r="J1457" t="str">
            <v/>
          </cell>
          <cell r="K1457" t="str">
            <v/>
          </cell>
          <cell r="L1457" t="str">
            <v>STR</v>
          </cell>
          <cell r="M1457" t="str">
            <v>Structural</v>
          </cell>
          <cell r="N1457" t="str">
            <v>DWG</v>
          </cell>
          <cell r="O1457" t="str">
            <v>General Drawing</v>
          </cell>
          <cell r="P1457" t="str">
            <v>0</v>
          </cell>
          <cell r="Q1457" t="str">
            <v>Submitted</v>
          </cell>
          <cell r="R1457" t="str">
            <v>IFR</v>
          </cell>
          <cell r="S1457" t="str">
            <v>Issued for Review</v>
          </cell>
          <cell r="T1457" t="str">
            <v/>
          </cell>
          <cell r="U1457" t="str">
            <v>27-Jun-2026 19:05:33</v>
          </cell>
          <cell r="V1457" t="str">
            <v>wisuda.c@jutal.com</v>
          </cell>
          <cell r="W1457" t="str">
            <v>27-Jun-2026 19:13:10</v>
          </cell>
          <cell r="X1457" t="str">
            <v>Jumpol Sudjitjul</v>
          </cell>
          <cell r="Y1457" t="str">
            <v>06-Jul-2026</v>
          </cell>
          <cell r="Z1457" t="str">
            <v/>
          </cell>
          <cell r="AA1457" t="str">
            <v>Sompop Singhatiraj</v>
          </cell>
          <cell r="AB1457" t="str">
            <v>08-Jul-2026</v>
          </cell>
          <cell r="AC1457" t="str">
            <v>28-Jun-2026 14:19:39</v>
          </cell>
          <cell r="AD1457" t="str">
            <v>Pornlert Wanaphattharaphan</v>
          </cell>
          <cell r="AE1457" t="str">
            <v>09-Jul-2026</v>
          </cell>
          <cell r="AF1457" t="str">
            <v>29-Jun-2026 01:56:24</v>
          </cell>
          <cell r="AG1457" t="str">
            <v>AWC</v>
          </cell>
          <cell r="AH1457" t="str">
            <v>Approved with Comment</v>
          </cell>
          <cell r="AI1457" t="str">
            <v>Jumpol Sudjitjul</v>
          </cell>
          <cell r="AJ1457" t="str">
            <v>10-Jul-2026</v>
          </cell>
          <cell r="AK1457" t="str">
            <v>29-Jun-2026 21:07:30</v>
          </cell>
          <cell r="AL1457" t="str">
            <v>29-Jun-2026 14:35:41</v>
          </cell>
          <cell r="AM1457" t="str">
            <v>0</v>
          </cell>
          <cell r="AP1457" t="str">
            <v>Approver</v>
          </cell>
          <cell r="AQ1457" t="str">
            <v>Locate</v>
          </cell>
        </row>
        <row r="1458">
          <cell r="B1458" t="str">
            <v>MM-ZTK-1F-ZWPX-STR-DWG-1302</v>
          </cell>
          <cell r="C1458" t="str">
            <v xml:space="preserve"> TOPSIDES - MEZZANINE DECK FLOORING AND HANDRAIL - LAYOUT PLAN AT TOS EL(+) 21100 &amp; 21300</v>
          </cell>
          <cell r="D1458" t="str">
            <v/>
          </cell>
          <cell r="E1458" t="str">
            <v>A1</v>
          </cell>
          <cell r="F1458" t="str">
            <v>Project Document</v>
          </cell>
          <cell r="G1458" t="str">
            <v>Engineering Document</v>
          </cell>
          <cell r="H1458" t="str">
            <v>Part C - Engineering Dwg</v>
          </cell>
          <cell r="I1458" t="str">
            <v>ZWPX</v>
          </cell>
          <cell r="J1458" t="str">
            <v/>
          </cell>
          <cell r="K1458" t="str">
            <v/>
          </cell>
          <cell r="L1458" t="str">
            <v>STR</v>
          </cell>
          <cell r="M1458" t="str">
            <v>Structural</v>
          </cell>
          <cell r="N1458" t="str">
            <v>DWG</v>
          </cell>
          <cell r="O1458" t="str">
            <v>General Drawing</v>
          </cell>
          <cell r="P1458" t="str">
            <v>0</v>
          </cell>
          <cell r="Q1458" t="str">
            <v>Submitted</v>
          </cell>
          <cell r="R1458" t="str">
            <v>IFR</v>
          </cell>
          <cell r="S1458" t="str">
            <v>Issued for Review</v>
          </cell>
          <cell r="T1458" t="str">
            <v/>
          </cell>
          <cell r="U1458" t="str">
            <v>27-Jun-2026 19:06:43</v>
          </cell>
          <cell r="V1458" t="str">
            <v>wisuda.c@jutal.com</v>
          </cell>
          <cell r="W1458" t="str">
            <v>27-Jun-2026 19:23:38</v>
          </cell>
          <cell r="X1458" t="str">
            <v>Jumpol Sudjitjul</v>
          </cell>
          <cell r="Y1458" t="str">
            <v>06-Jul-2026</v>
          </cell>
          <cell r="Z1458" t="str">
            <v/>
          </cell>
          <cell r="AA1458" t="str">
            <v>Sompop Singhatiraj</v>
          </cell>
          <cell r="AB1458" t="str">
            <v>08-Jul-2026</v>
          </cell>
          <cell r="AC1458" t="str">
            <v>28-Jun-2026 14:21:34</v>
          </cell>
          <cell r="AD1458" t="str">
            <v>Pornlert Wanaphattharaphan</v>
          </cell>
          <cell r="AE1458" t="str">
            <v>09-Jul-2026</v>
          </cell>
          <cell r="AF1458" t="str">
            <v>29-Jun-2026 01:58:28</v>
          </cell>
          <cell r="AG1458" t="str">
            <v>AWC</v>
          </cell>
          <cell r="AH1458" t="str">
            <v>Approved with Comment</v>
          </cell>
          <cell r="AI1458" t="str">
            <v>Jumpol Sudjitjul</v>
          </cell>
          <cell r="AJ1458" t="str">
            <v>10-Jul-2026</v>
          </cell>
          <cell r="AK1458" t="str">
            <v>29-Jun-2026 21:03:04</v>
          </cell>
          <cell r="AL1458" t="str">
            <v>29-Jun-2026 14:32:55</v>
          </cell>
          <cell r="AM1458" t="str">
            <v>0</v>
          </cell>
          <cell r="AP1458" t="str">
            <v>Approver</v>
          </cell>
          <cell r="AQ1458" t="str">
            <v>Locate</v>
          </cell>
        </row>
        <row r="1459">
          <cell r="B1459" t="str">
            <v>MM-ZTK-1F-ZWPX-STR-DWG-1303</v>
          </cell>
          <cell r="C1459" t="str">
            <v xml:space="preserve"> TOPSIDES - SUMP DECK FLOORING AND HANDRAIL - LAYOUT PLAN AT TOS EL(+) 14700 &amp; 8450</v>
          </cell>
          <cell r="D1459" t="str">
            <v/>
          </cell>
          <cell r="E1459" t="str">
            <v>A1</v>
          </cell>
          <cell r="F1459" t="str">
            <v>Project Document</v>
          </cell>
          <cell r="G1459" t="str">
            <v>Engineering Document</v>
          </cell>
          <cell r="H1459" t="str">
            <v>Part C - Engineering Dwg</v>
          </cell>
          <cell r="I1459" t="str">
            <v>ZWPX</v>
          </cell>
          <cell r="J1459" t="str">
            <v/>
          </cell>
          <cell r="K1459" t="str">
            <v/>
          </cell>
          <cell r="L1459" t="str">
            <v>STR</v>
          </cell>
          <cell r="M1459" t="str">
            <v>Structural</v>
          </cell>
          <cell r="N1459" t="str">
            <v>DWG</v>
          </cell>
          <cell r="O1459" t="str">
            <v>General Drawing</v>
          </cell>
          <cell r="P1459" t="str">
            <v>0</v>
          </cell>
          <cell r="Q1459" t="str">
            <v>Submitted</v>
          </cell>
          <cell r="R1459" t="str">
            <v>IFR</v>
          </cell>
          <cell r="S1459" t="str">
            <v>Issued for Review</v>
          </cell>
          <cell r="T1459" t="str">
            <v/>
          </cell>
          <cell r="U1459" t="str">
            <v>27-Jun-2026 19:07:17</v>
          </cell>
          <cell r="V1459" t="str">
            <v>wisuda.c@jutal.com</v>
          </cell>
          <cell r="W1459" t="str">
            <v>27-Jun-2026 19:24:16</v>
          </cell>
          <cell r="X1459" t="str">
            <v>Jumpol Sudjitjul</v>
          </cell>
          <cell r="Y1459" t="str">
            <v>06-Jul-2026</v>
          </cell>
          <cell r="Z1459" t="str">
            <v/>
          </cell>
          <cell r="AA1459" t="str">
            <v>Sompop Singhatiraj</v>
          </cell>
          <cell r="AB1459" t="str">
            <v>08-Jul-2026</v>
          </cell>
          <cell r="AC1459" t="str">
            <v>28-Jun-2026 14:23:26</v>
          </cell>
          <cell r="AD1459" t="str">
            <v>Pornlert Wanaphattharaphan</v>
          </cell>
          <cell r="AE1459" t="str">
            <v>09-Jul-2026</v>
          </cell>
          <cell r="AF1459" t="str">
            <v>29-Jun-2026 01:59:24</v>
          </cell>
          <cell r="AG1459" t="str">
            <v>AWC</v>
          </cell>
          <cell r="AH1459" t="str">
            <v>Approved with Comment</v>
          </cell>
          <cell r="AI1459" t="str">
            <v>Jumpol Sudjitjul</v>
          </cell>
          <cell r="AJ1459" t="str">
            <v>10-Jul-2026</v>
          </cell>
          <cell r="AK1459" t="str">
            <v>29-Jun-2026 20:57:48</v>
          </cell>
          <cell r="AL1459" t="str">
            <v>29-Jun-2026 14:31:31</v>
          </cell>
          <cell r="AM1459" t="str">
            <v>0</v>
          </cell>
          <cell r="AP1459" t="str">
            <v>Approver</v>
          </cell>
          <cell r="AQ1459" t="str">
            <v>Locate</v>
          </cell>
        </row>
        <row r="1460">
          <cell r="B1460" t="str">
            <v>MM-ZTK-1F-ZWPX-STR-DWG-1304</v>
          </cell>
          <cell r="C1460" t="str">
            <v>TOPSIDES - FLOORING SECTION AND DETAILS - SHEET 1</v>
          </cell>
          <cell r="D1460" t="str">
            <v/>
          </cell>
          <cell r="E1460" t="str">
            <v>A1</v>
          </cell>
          <cell r="F1460" t="str">
            <v>Project Document</v>
          </cell>
          <cell r="G1460" t="str">
            <v>Engineering Document</v>
          </cell>
          <cell r="H1460" t="str">
            <v>Part C - Engineering Dwg</v>
          </cell>
          <cell r="I1460" t="str">
            <v>ZWPX</v>
          </cell>
          <cell r="J1460" t="str">
            <v/>
          </cell>
          <cell r="K1460" t="str">
            <v/>
          </cell>
          <cell r="L1460" t="str">
            <v>STR</v>
          </cell>
          <cell r="M1460" t="str">
            <v>Structural</v>
          </cell>
          <cell r="N1460" t="str">
            <v>DWG</v>
          </cell>
          <cell r="O1460" t="str">
            <v>General Drawing</v>
          </cell>
          <cell r="P1460" t="str">
            <v>0</v>
          </cell>
          <cell r="Q1460" t="str">
            <v>Submitted</v>
          </cell>
          <cell r="R1460" t="str">
            <v>IFR</v>
          </cell>
          <cell r="S1460" t="str">
            <v>Issued for Review</v>
          </cell>
          <cell r="T1460" t="str">
            <v/>
          </cell>
          <cell r="U1460" t="str">
            <v>29-May-2026 18:10:40</v>
          </cell>
          <cell r="V1460" t="str">
            <v>wisuda.c@jutal.com</v>
          </cell>
          <cell r="W1460" t="str">
            <v>29-May-2026 18:58:04</v>
          </cell>
          <cell r="X1460" t="str">
            <v>Jumpol Sudjitjul</v>
          </cell>
          <cell r="Y1460" t="str">
            <v>10-Jun-2026</v>
          </cell>
          <cell r="Z1460" t="str">
            <v/>
          </cell>
          <cell r="AA1460" t="str">
            <v>Sompop Singhatiraj</v>
          </cell>
          <cell r="AB1460" t="str">
            <v>12-Jun-2026</v>
          </cell>
          <cell r="AC1460" t="str">
            <v>31-May-2026 15:27:21</v>
          </cell>
          <cell r="AD1460" t="str">
            <v>Pornlert Wanaphattharaphan</v>
          </cell>
          <cell r="AE1460" t="str">
            <v>15-Jun-2026</v>
          </cell>
          <cell r="AF1460" t="str">
            <v>31-May-2026 23:55:01</v>
          </cell>
          <cell r="AG1460" t="str">
            <v>AWC</v>
          </cell>
          <cell r="AH1460" t="str">
            <v>Approved with Comment</v>
          </cell>
          <cell r="AI1460" t="str">
            <v>Jumpol Sudjitjul</v>
          </cell>
          <cell r="AJ1460" t="str">
            <v>16-Jun-2026</v>
          </cell>
          <cell r="AK1460" t="str">
            <v>01-Jun-2026 09:22:48</v>
          </cell>
          <cell r="AL1460" t="str">
            <v>01-Jun-2026 02:48:43</v>
          </cell>
          <cell r="AM1460" t="str">
            <v>0</v>
          </cell>
          <cell r="AP1460" t="str">
            <v>Approver</v>
          </cell>
          <cell r="AQ1460" t="str">
            <v>Locate</v>
          </cell>
        </row>
        <row r="1461">
          <cell r="B1461" t="str">
            <v>MM-ZTK-1F-ZWPX-STR-DWG-1311</v>
          </cell>
          <cell r="C1461" t="str">
            <v>TOPSIDE - STAIR - LAYOUT AND DETAILS - SHEET 1</v>
          </cell>
          <cell r="D1461" t="str">
            <v/>
          </cell>
          <cell r="E1461" t="str">
            <v>A1</v>
          </cell>
          <cell r="F1461" t="str">
            <v>Project Document</v>
          </cell>
          <cell r="G1461" t="str">
            <v>Engineering Document</v>
          </cell>
          <cell r="H1461" t="str">
            <v>Part C - Engineering Dwg</v>
          </cell>
          <cell r="I1461" t="str">
            <v>ZWPX</v>
          </cell>
          <cell r="J1461" t="str">
            <v/>
          </cell>
          <cell r="K1461" t="str">
            <v/>
          </cell>
          <cell r="L1461" t="str">
            <v>STR</v>
          </cell>
          <cell r="M1461" t="str">
            <v>Structural</v>
          </cell>
          <cell r="N1461" t="str">
            <v>DWG</v>
          </cell>
          <cell r="O1461" t="str">
            <v>General Drawing</v>
          </cell>
          <cell r="P1461" t="str">
            <v>0</v>
          </cell>
          <cell r="Q1461" t="str">
            <v>Submitted</v>
          </cell>
          <cell r="R1461" t="str">
            <v>IFR</v>
          </cell>
          <cell r="S1461" t="str">
            <v>Issued for Review</v>
          </cell>
          <cell r="T1461" t="str">
            <v/>
          </cell>
          <cell r="U1461" t="str">
            <v>28-May-2026 18:05:52</v>
          </cell>
          <cell r="V1461" t="str">
            <v>wisuda.c@jutal.com</v>
          </cell>
          <cell r="W1461" t="str">
            <v>28-May-2026 20:43:44</v>
          </cell>
          <cell r="X1461" t="str">
            <v>Jumpol Sudjitjul</v>
          </cell>
          <cell r="Y1461" t="str">
            <v>09-Jun-2026</v>
          </cell>
          <cell r="Z1461" t="str">
            <v>02-Jun-2026 16:26:36</v>
          </cell>
          <cell r="AA1461" t="str">
            <v>Sompop Singhatiraj</v>
          </cell>
          <cell r="AB1461" t="str">
            <v>11-Jun-2026</v>
          </cell>
          <cell r="AC1461" t="str">
            <v>03-Jun-2026 19:29:57</v>
          </cell>
          <cell r="AD1461" t="str">
            <v>Pornlert Wanaphattharaphan</v>
          </cell>
          <cell r="AE1461" t="str">
            <v>12-Jun-2026</v>
          </cell>
          <cell r="AF1461" t="str">
            <v>06-Jun-2026 15:23:14</v>
          </cell>
          <cell r="AG1461" t="str">
            <v>AWC</v>
          </cell>
          <cell r="AH1461" t="str">
            <v>Approved with Comment</v>
          </cell>
          <cell r="AI1461" t="str">
            <v>Jumpol Sudjitjul</v>
          </cell>
          <cell r="AJ1461" t="str">
            <v>15-Jun-2026</v>
          </cell>
          <cell r="AK1461" t="str">
            <v>07-Jun-2026 17:49:11</v>
          </cell>
          <cell r="AL1461" t="str">
            <v>07-Jun-2026 11:52:24</v>
          </cell>
          <cell r="AM1461" t="str">
            <v>0</v>
          </cell>
          <cell r="AP1461" t="str">
            <v>Approver</v>
          </cell>
          <cell r="AQ1461" t="str">
            <v>Locate</v>
          </cell>
        </row>
        <row r="1462">
          <cell r="B1462" t="str">
            <v>MM-ZTK-1F-ZWPX-STR-DWG-1312</v>
          </cell>
          <cell r="C1462" t="str">
            <v>TOPSIDE - STAIR - LAYOUT AND DETAILS - SHEET 2</v>
          </cell>
          <cell r="D1462" t="str">
            <v/>
          </cell>
          <cell r="E1462" t="str">
            <v>A1</v>
          </cell>
          <cell r="F1462" t="str">
            <v>Project Document</v>
          </cell>
          <cell r="G1462" t="str">
            <v>Engineering Document</v>
          </cell>
          <cell r="H1462" t="str">
            <v>Part C - Engineering Dwg</v>
          </cell>
          <cell r="I1462" t="str">
            <v>ZWPX</v>
          </cell>
          <cell r="J1462" t="str">
            <v/>
          </cell>
          <cell r="K1462" t="str">
            <v/>
          </cell>
          <cell r="L1462" t="str">
            <v>STR</v>
          </cell>
          <cell r="M1462" t="str">
            <v>Structural</v>
          </cell>
          <cell r="N1462" t="str">
            <v>DWG</v>
          </cell>
          <cell r="O1462" t="str">
            <v>General Drawing</v>
          </cell>
          <cell r="P1462" t="str">
            <v>0</v>
          </cell>
          <cell r="Q1462" t="str">
            <v>Submitted</v>
          </cell>
          <cell r="R1462" t="str">
            <v>IFR</v>
          </cell>
          <cell r="S1462" t="str">
            <v>Issued for Review</v>
          </cell>
          <cell r="T1462" t="str">
            <v/>
          </cell>
          <cell r="U1462" t="str">
            <v>28-May-2026 17:29:41</v>
          </cell>
          <cell r="V1462" t="str">
            <v>wisuda.c@jutal.com</v>
          </cell>
          <cell r="W1462" t="str">
            <v>28-May-2026 20:44:11</v>
          </cell>
          <cell r="X1462" t="str">
            <v>Jumpol Sudjitjul</v>
          </cell>
          <cell r="Y1462" t="str">
            <v>09-Jun-2026</v>
          </cell>
          <cell r="Z1462" t="str">
            <v>02-Jun-2026 16:29:38</v>
          </cell>
          <cell r="AA1462" t="str">
            <v>Sompop Singhatiraj</v>
          </cell>
          <cell r="AB1462" t="str">
            <v>11-Jun-2026</v>
          </cell>
          <cell r="AC1462" t="str">
            <v>03-Jun-2026 19:31:35</v>
          </cell>
          <cell r="AD1462" t="str">
            <v>Pornlert Wanaphattharaphan</v>
          </cell>
          <cell r="AE1462" t="str">
            <v>12-Jun-2026</v>
          </cell>
          <cell r="AF1462" t="str">
            <v>06-Jun-2026 15:30:25</v>
          </cell>
          <cell r="AG1462" t="str">
            <v>AWC</v>
          </cell>
          <cell r="AH1462" t="str">
            <v>Approved with Comment</v>
          </cell>
          <cell r="AI1462" t="str">
            <v>Jumpol Sudjitjul</v>
          </cell>
          <cell r="AJ1462" t="str">
            <v>15-Jun-2026</v>
          </cell>
          <cell r="AK1462" t="str">
            <v>07-Jun-2026 17:48:30</v>
          </cell>
          <cell r="AL1462" t="str">
            <v>07-Jun-2026 11:51:09</v>
          </cell>
          <cell r="AM1462" t="str">
            <v>0</v>
          </cell>
          <cell r="AP1462" t="str">
            <v>Approver</v>
          </cell>
          <cell r="AQ1462" t="str">
            <v>Locate</v>
          </cell>
        </row>
        <row r="1463">
          <cell r="B1463" t="str">
            <v>MM-ZTK-1F-ZWPX-STR-DWG-1313</v>
          </cell>
          <cell r="C1463" t="str">
            <v>TOPSIDE - STAIR - LAYOUT AND DETAILS - SHEET 3</v>
          </cell>
          <cell r="D1463" t="str">
            <v/>
          </cell>
          <cell r="E1463" t="str">
            <v>A1</v>
          </cell>
          <cell r="F1463" t="str">
            <v>Project Document</v>
          </cell>
          <cell r="G1463" t="str">
            <v>Engineering Document</v>
          </cell>
          <cell r="H1463" t="str">
            <v>Part C - Engineering Dwg</v>
          </cell>
          <cell r="I1463" t="str">
            <v>ZWPX</v>
          </cell>
          <cell r="J1463" t="str">
            <v/>
          </cell>
          <cell r="K1463" t="str">
            <v/>
          </cell>
          <cell r="L1463" t="str">
            <v>STR</v>
          </cell>
          <cell r="M1463" t="str">
            <v>Structural</v>
          </cell>
          <cell r="N1463" t="str">
            <v>DWG</v>
          </cell>
          <cell r="O1463" t="str">
            <v>General Drawing</v>
          </cell>
          <cell r="P1463" t="str">
            <v>0</v>
          </cell>
          <cell r="Q1463" t="str">
            <v>Submitted</v>
          </cell>
          <cell r="R1463" t="str">
            <v>IFR</v>
          </cell>
          <cell r="S1463" t="str">
            <v>Issued for Review</v>
          </cell>
          <cell r="T1463" t="str">
            <v/>
          </cell>
          <cell r="U1463" t="str">
            <v>28-May-2026 18:06:17</v>
          </cell>
          <cell r="V1463" t="str">
            <v>wisuda.c@jutal.com</v>
          </cell>
          <cell r="W1463" t="str">
            <v>28-May-2026 20:44:40</v>
          </cell>
          <cell r="X1463" t="str">
            <v>Jumpol Sudjitjul</v>
          </cell>
          <cell r="Y1463" t="str">
            <v>09-Jun-2026</v>
          </cell>
          <cell r="Z1463" t="str">
            <v>02-Jun-2026 16:31:14</v>
          </cell>
          <cell r="AA1463" t="str">
            <v>Sompop Singhatiraj</v>
          </cell>
          <cell r="AB1463" t="str">
            <v>11-Jun-2026</v>
          </cell>
          <cell r="AC1463" t="str">
            <v>03-Jun-2026 19:31:43</v>
          </cell>
          <cell r="AD1463" t="str">
            <v>Pornlert Wanaphattharaphan</v>
          </cell>
          <cell r="AE1463" t="str">
            <v>12-Jun-2026</v>
          </cell>
          <cell r="AF1463" t="str">
            <v>06-Jun-2026 23:47:15</v>
          </cell>
          <cell r="AG1463" t="str">
            <v>AWC</v>
          </cell>
          <cell r="AH1463" t="str">
            <v>Approved with Comment</v>
          </cell>
          <cell r="AI1463" t="str">
            <v>Jumpol Sudjitjul</v>
          </cell>
          <cell r="AJ1463" t="str">
            <v>15-Jun-2026</v>
          </cell>
          <cell r="AK1463" t="str">
            <v>07-Jun-2026 17:47:47</v>
          </cell>
          <cell r="AL1463" t="str">
            <v>07-Jun-2026 11:49:54</v>
          </cell>
          <cell r="AM1463" t="str">
            <v>0</v>
          </cell>
          <cell r="AP1463" t="str">
            <v>Approver</v>
          </cell>
          <cell r="AQ1463" t="str">
            <v>Locate</v>
          </cell>
        </row>
        <row r="1464">
          <cell r="B1464" t="str">
            <v>MM-ZTK-1F-ZWPX-STR-DWG-1314</v>
          </cell>
          <cell r="C1464" t="str">
            <v>TOPSIDE - STAIR - LAYOUT AND DETAILS - SHEET 4</v>
          </cell>
          <cell r="D1464" t="str">
            <v/>
          </cell>
          <cell r="E1464" t="str">
            <v>A1</v>
          </cell>
          <cell r="F1464" t="str">
            <v>Project Document</v>
          </cell>
          <cell r="G1464" t="str">
            <v>Engineering Document</v>
          </cell>
          <cell r="H1464" t="str">
            <v>Part C - Engineering Dwg</v>
          </cell>
          <cell r="I1464" t="str">
            <v>ZWPX</v>
          </cell>
          <cell r="J1464" t="str">
            <v/>
          </cell>
          <cell r="K1464" t="str">
            <v/>
          </cell>
          <cell r="L1464" t="str">
            <v>STR</v>
          </cell>
          <cell r="M1464" t="str">
            <v>Structural</v>
          </cell>
          <cell r="N1464" t="str">
            <v>DWG</v>
          </cell>
          <cell r="O1464" t="str">
            <v>General Drawing</v>
          </cell>
          <cell r="P1464" t="str">
            <v>0</v>
          </cell>
          <cell r="Q1464" t="str">
            <v>Submitted</v>
          </cell>
          <cell r="R1464" t="str">
            <v>IFR</v>
          </cell>
          <cell r="S1464" t="str">
            <v>Issued for Review</v>
          </cell>
          <cell r="T1464" t="str">
            <v/>
          </cell>
          <cell r="U1464" t="str">
            <v>28-May-2026 17:30:21</v>
          </cell>
          <cell r="V1464" t="str">
            <v>wisuda.c@jutal.com</v>
          </cell>
          <cell r="W1464" t="str">
            <v>28-May-2026 20:44:58</v>
          </cell>
          <cell r="X1464" t="str">
            <v>Jumpol Sudjitjul</v>
          </cell>
          <cell r="Y1464" t="str">
            <v>09-Jun-2026</v>
          </cell>
          <cell r="Z1464" t="str">
            <v>02-Jun-2026 16:34:13</v>
          </cell>
          <cell r="AA1464" t="str">
            <v>Sompop Singhatiraj</v>
          </cell>
          <cell r="AB1464" t="str">
            <v>11-Jun-2026</v>
          </cell>
          <cell r="AC1464" t="str">
            <v>03-Jun-2026 19:34:06</v>
          </cell>
          <cell r="AD1464" t="str">
            <v>Pornlert Wanaphattharaphan</v>
          </cell>
          <cell r="AE1464" t="str">
            <v>12-Jun-2026</v>
          </cell>
          <cell r="AF1464" t="str">
            <v>07-Jun-2026 21:26:49</v>
          </cell>
          <cell r="AG1464" t="str">
            <v>APPR-C</v>
          </cell>
          <cell r="AH1464" t="str">
            <v>Approved (Proceed to Rev.C)</v>
          </cell>
          <cell r="AI1464" t="str">
            <v>Jumpol Sudjitjul</v>
          </cell>
          <cell r="AJ1464" t="str">
            <v>15-Jun-2026</v>
          </cell>
          <cell r="AK1464" t="str">
            <v>08-Jun-2026 09:13:27</v>
          </cell>
          <cell r="AL1464" t="str">
            <v>08-Jun-2026 02:56:45</v>
          </cell>
          <cell r="AM1464" t="str">
            <v>0</v>
          </cell>
          <cell r="AP1464" t="str">
            <v>Approver</v>
          </cell>
          <cell r="AQ1464" t="str">
            <v>Locate</v>
          </cell>
        </row>
        <row r="1465">
          <cell r="B1465" t="str">
            <v>MM-ZTK-1F-ZWPX-STR-DWG-1315</v>
          </cell>
          <cell r="C1465" t="str">
            <v>TOPSIDE - STAIR - LAYOUT AND DETAILS - SHEET 5</v>
          </cell>
          <cell r="D1465" t="str">
            <v/>
          </cell>
          <cell r="E1465" t="str">
            <v>A1</v>
          </cell>
          <cell r="F1465" t="str">
            <v>Project Document</v>
          </cell>
          <cell r="G1465" t="str">
            <v>Engineering Document</v>
          </cell>
          <cell r="H1465" t="str">
            <v>Part C - Engineering Dwg</v>
          </cell>
          <cell r="I1465" t="str">
            <v>ZWPX</v>
          </cell>
          <cell r="J1465" t="str">
            <v/>
          </cell>
          <cell r="K1465" t="str">
            <v/>
          </cell>
          <cell r="L1465" t="str">
            <v>STR</v>
          </cell>
          <cell r="M1465" t="str">
            <v>Structural</v>
          </cell>
          <cell r="N1465" t="str">
            <v>DWG</v>
          </cell>
          <cell r="O1465" t="str">
            <v>General Drawing</v>
          </cell>
          <cell r="P1465" t="str">
            <v>0</v>
          </cell>
          <cell r="Q1465" t="str">
            <v>Submitted</v>
          </cell>
          <cell r="R1465" t="str">
            <v>IFR</v>
          </cell>
          <cell r="S1465" t="str">
            <v>Issued for Review</v>
          </cell>
          <cell r="T1465" t="str">
            <v/>
          </cell>
          <cell r="U1465" t="str">
            <v>28-May-2026 18:06:44</v>
          </cell>
          <cell r="V1465" t="str">
            <v>wisuda.c@jutal.com</v>
          </cell>
          <cell r="W1465" t="str">
            <v>28-May-2026 20:46:06</v>
          </cell>
          <cell r="X1465" t="str">
            <v>Jumpol Sudjitjul</v>
          </cell>
          <cell r="Y1465" t="str">
            <v>09-Jun-2026</v>
          </cell>
          <cell r="Z1465" t="str">
            <v>02-Jun-2026 16:35:17</v>
          </cell>
          <cell r="AA1465" t="str">
            <v>Sompop Singhatiraj</v>
          </cell>
          <cell r="AB1465" t="str">
            <v>11-Jun-2026</v>
          </cell>
          <cell r="AC1465" t="str">
            <v>03-Jun-2026 19:33:58</v>
          </cell>
          <cell r="AD1465" t="str">
            <v>Pornlert Wanaphattharaphan</v>
          </cell>
          <cell r="AE1465" t="str">
            <v>12-Jun-2026</v>
          </cell>
          <cell r="AF1465" t="str">
            <v>07-Jun-2026 21:45:30</v>
          </cell>
          <cell r="AG1465" t="str">
            <v>AWC</v>
          </cell>
          <cell r="AH1465" t="str">
            <v>Approved with Comment</v>
          </cell>
          <cell r="AI1465" t="str">
            <v>Jumpol Sudjitjul</v>
          </cell>
          <cell r="AJ1465" t="str">
            <v>15-Jun-2026</v>
          </cell>
          <cell r="AK1465" t="str">
            <v>08-Jun-2026 09:12:24</v>
          </cell>
          <cell r="AL1465" t="str">
            <v>08-Jun-2026 02:55:33</v>
          </cell>
          <cell r="AM1465" t="str">
            <v>0</v>
          </cell>
          <cell r="AP1465" t="str">
            <v>Approver</v>
          </cell>
          <cell r="AQ1465" t="str">
            <v>Locate</v>
          </cell>
        </row>
        <row r="1466">
          <cell r="B1466" t="str">
            <v>MM-ZTK-1F-ZWPX-STR-DWG-1316</v>
          </cell>
          <cell r="C1466" t="str">
            <v>TOPSIDE - STAIR - LAYOUT AND DETAILS - SHEET 6</v>
          </cell>
          <cell r="D1466" t="str">
            <v/>
          </cell>
          <cell r="E1466" t="str">
            <v>A1</v>
          </cell>
          <cell r="F1466" t="str">
            <v>Project Document</v>
          </cell>
          <cell r="G1466" t="str">
            <v>Engineering Document</v>
          </cell>
          <cell r="H1466" t="str">
            <v>Part C - Engineering Dwg</v>
          </cell>
          <cell r="I1466" t="str">
            <v>ZWPX</v>
          </cell>
          <cell r="J1466" t="str">
            <v/>
          </cell>
          <cell r="K1466" t="str">
            <v/>
          </cell>
          <cell r="L1466" t="str">
            <v>STR</v>
          </cell>
          <cell r="M1466" t="str">
            <v>Structural</v>
          </cell>
          <cell r="N1466" t="str">
            <v>DWG</v>
          </cell>
          <cell r="O1466" t="str">
            <v>General Drawing</v>
          </cell>
          <cell r="P1466" t="str">
            <v>0</v>
          </cell>
          <cell r="Q1466" t="str">
            <v>Submitted</v>
          </cell>
          <cell r="R1466" t="str">
            <v>IFR</v>
          </cell>
          <cell r="S1466" t="str">
            <v>Issued for Review</v>
          </cell>
          <cell r="T1466" t="str">
            <v/>
          </cell>
          <cell r="U1466" t="str">
            <v>28-May-2026 18:07:11</v>
          </cell>
          <cell r="V1466" t="str">
            <v>wisuda.c@jutal.com</v>
          </cell>
          <cell r="W1466" t="str">
            <v>28-May-2026 20:46:40</v>
          </cell>
          <cell r="X1466" t="str">
            <v>Jumpol Sudjitjul</v>
          </cell>
          <cell r="Y1466" t="str">
            <v>09-Jun-2026</v>
          </cell>
          <cell r="Z1466" t="str">
            <v>02-Jun-2026 16:36:37</v>
          </cell>
          <cell r="AA1466" t="str">
            <v>Sompop Singhatiraj</v>
          </cell>
          <cell r="AB1466" t="str">
            <v>11-Jun-2026</v>
          </cell>
          <cell r="AC1466" t="str">
            <v>03-Jun-2026 19:33:52</v>
          </cell>
          <cell r="AD1466" t="str">
            <v>Pornlert Wanaphattharaphan</v>
          </cell>
          <cell r="AE1466" t="str">
            <v>12-Jun-2026</v>
          </cell>
          <cell r="AF1466" t="str">
            <v>07-Jun-2026 21:28:02</v>
          </cell>
          <cell r="AG1466" t="str">
            <v>APPR-C</v>
          </cell>
          <cell r="AH1466" t="str">
            <v>Approved (Proceed to Rev.C)</v>
          </cell>
          <cell r="AI1466" t="str">
            <v>Jumpol Sudjitjul</v>
          </cell>
          <cell r="AJ1466" t="str">
            <v>15-Jun-2026</v>
          </cell>
          <cell r="AK1466" t="str">
            <v>08-Jun-2026 09:14:18</v>
          </cell>
          <cell r="AL1466" t="str">
            <v>08-Jun-2026 03:04:48</v>
          </cell>
          <cell r="AM1466" t="str">
            <v>0</v>
          </cell>
          <cell r="AP1466" t="str">
            <v>Approver</v>
          </cell>
          <cell r="AQ1466" t="str">
            <v>Locate</v>
          </cell>
        </row>
        <row r="1467">
          <cell r="B1467" t="str">
            <v>MM-ZTK-1F-ZWPX-STR-DWG-1317</v>
          </cell>
          <cell r="C1467" t="str">
            <v>TOPSIDE - STAIR - LAYOUT AND DETAILS - SHEET 7</v>
          </cell>
          <cell r="D1467" t="str">
            <v/>
          </cell>
          <cell r="E1467" t="str">
            <v>A1</v>
          </cell>
          <cell r="F1467" t="str">
            <v>Project Document</v>
          </cell>
          <cell r="G1467" t="str">
            <v>Engineering Document</v>
          </cell>
          <cell r="H1467" t="str">
            <v>Part C - Engineering Dwg</v>
          </cell>
          <cell r="I1467" t="str">
            <v>ZWPX</v>
          </cell>
          <cell r="J1467" t="str">
            <v/>
          </cell>
          <cell r="K1467" t="str">
            <v/>
          </cell>
          <cell r="L1467" t="str">
            <v>STR</v>
          </cell>
          <cell r="M1467" t="str">
            <v>Structural</v>
          </cell>
          <cell r="N1467" t="str">
            <v>DWG</v>
          </cell>
          <cell r="O1467" t="str">
            <v>General Drawing</v>
          </cell>
          <cell r="P1467" t="str">
            <v>0</v>
          </cell>
          <cell r="Q1467" t="str">
            <v>Submitted</v>
          </cell>
          <cell r="R1467" t="str">
            <v>IFR</v>
          </cell>
          <cell r="S1467" t="str">
            <v>Issued for Review</v>
          </cell>
          <cell r="T1467" t="str">
            <v/>
          </cell>
          <cell r="U1467" t="str">
            <v>28-May-2026 18:07:36</v>
          </cell>
          <cell r="V1467" t="str">
            <v>wisuda.c@jutal.com</v>
          </cell>
          <cell r="W1467" t="str">
            <v>28-May-2026 20:47:05</v>
          </cell>
          <cell r="X1467" t="str">
            <v>Jumpol Sudjitjul</v>
          </cell>
          <cell r="Y1467" t="str">
            <v>09-Jun-2026</v>
          </cell>
          <cell r="Z1467" t="str">
            <v>02-Jun-2026 16:45:14</v>
          </cell>
          <cell r="AA1467" t="str">
            <v>Sompop Singhatiraj</v>
          </cell>
          <cell r="AB1467" t="str">
            <v>11-Jun-2026</v>
          </cell>
          <cell r="AC1467" t="str">
            <v>03-Jun-2026 19:35:46</v>
          </cell>
          <cell r="AD1467" t="str">
            <v>Pornlert Wanaphattharaphan</v>
          </cell>
          <cell r="AE1467" t="str">
            <v>12-Jun-2026</v>
          </cell>
          <cell r="AF1467" t="str">
            <v>07-Jun-2026 21:35:01</v>
          </cell>
          <cell r="AG1467" t="str">
            <v>AWC</v>
          </cell>
          <cell r="AH1467" t="str">
            <v>Approved with Comment</v>
          </cell>
          <cell r="AI1467" t="str">
            <v>Jumpol Sudjitjul</v>
          </cell>
          <cell r="AJ1467" t="str">
            <v>15-Jun-2026</v>
          </cell>
          <cell r="AK1467" t="str">
            <v>08-Jun-2026 09:11:34</v>
          </cell>
          <cell r="AL1467" t="str">
            <v>08-Jun-2026 02:54:20</v>
          </cell>
          <cell r="AM1467" t="str">
            <v>0</v>
          </cell>
          <cell r="AP1467" t="str">
            <v>Approver</v>
          </cell>
          <cell r="AQ1467" t="str">
            <v>Locate</v>
          </cell>
        </row>
        <row r="1468">
          <cell r="B1468" t="str">
            <v>MM-ZTK-1F-ZWPX-STR-DWG-1318</v>
          </cell>
          <cell r="C1468" t="str">
            <v>TOPSIDE - STAIR - LAYOUT AND DETAILS - SHEET 8</v>
          </cell>
          <cell r="D1468" t="str">
            <v/>
          </cell>
          <cell r="E1468" t="str">
            <v>A1</v>
          </cell>
          <cell r="F1468" t="str">
            <v>Project Document</v>
          </cell>
          <cell r="G1468" t="str">
            <v>Engineering Document</v>
          </cell>
          <cell r="H1468" t="str">
            <v>Part C - Engineering Dwg</v>
          </cell>
          <cell r="I1468" t="str">
            <v>ZWPX</v>
          </cell>
          <cell r="J1468" t="str">
            <v/>
          </cell>
          <cell r="K1468" t="str">
            <v/>
          </cell>
          <cell r="L1468" t="str">
            <v>STR</v>
          </cell>
          <cell r="M1468" t="str">
            <v>Structural</v>
          </cell>
          <cell r="N1468" t="str">
            <v>DWG</v>
          </cell>
          <cell r="O1468" t="str">
            <v>General Drawing</v>
          </cell>
          <cell r="P1468" t="str">
            <v>0</v>
          </cell>
          <cell r="Q1468" t="str">
            <v>Submitted</v>
          </cell>
          <cell r="R1468" t="str">
            <v>IFR</v>
          </cell>
          <cell r="S1468" t="str">
            <v>Issued for Review</v>
          </cell>
          <cell r="T1468" t="str">
            <v/>
          </cell>
          <cell r="U1468" t="str">
            <v>28-May-2026 17:30:55</v>
          </cell>
          <cell r="V1468" t="str">
            <v>wisuda.c@jutal.com</v>
          </cell>
          <cell r="W1468" t="str">
            <v>28-May-2026 20:47:20</v>
          </cell>
          <cell r="X1468" t="str">
            <v>Jumpol Sudjitjul</v>
          </cell>
          <cell r="Y1468" t="str">
            <v>09-Jun-2026</v>
          </cell>
          <cell r="Z1468" t="str">
            <v>02-Jun-2026 16:46:29</v>
          </cell>
          <cell r="AA1468" t="str">
            <v>Sompop Singhatiraj</v>
          </cell>
          <cell r="AB1468" t="str">
            <v>11-Jun-2026</v>
          </cell>
          <cell r="AC1468" t="str">
            <v>03-Jun-2026 19:35:53</v>
          </cell>
          <cell r="AD1468" t="str">
            <v>Pornlert Wanaphattharaphan</v>
          </cell>
          <cell r="AE1468" t="str">
            <v>12-Jun-2026</v>
          </cell>
          <cell r="AF1468" t="str">
            <v>07-Jun-2026 21:30:52</v>
          </cell>
          <cell r="AG1468" t="str">
            <v>AWC</v>
          </cell>
          <cell r="AH1468" t="str">
            <v>Approved with Comment</v>
          </cell>
          <cell r="AI1468" t="str">
            <v>Jumpol Sudjitjul</v>
          </cell>
          <cell r="AJ1468" t="str">
            <v>15-Jun-2026</v>
          </cell>
          <cell r="AK1468" t="str">
            <v>08-Jun-2026 09:14:56</v>
          </cell>
          <cell r="AL1468" t="str">
            <v>08-Jun-2026 03:06:02</v>
          </cell>
          <cell r="AM1468" t="str">
            <v>0</v>
          </cell>
          <cell r="AP1468" t="str">
            <v>Approver</v>
          </cell>
          <cell r="AQ1468" t="str">
            <v>Locate</v>
          </cell>
        </row>
        <row r="1469">
          <cell r="B1469" t="str">
            <v>MM-ZTK-1F-ZWPX-STR-DWG-1319</v>
          </cell>
          <cell r="C1469" t="str">
            <v>TOPSIDE - STAIR - LAYOUT AND DETAILS - SHEET 9</v>
          </cell>
          <cell r="D1469" t="str">
            <v/>
          </cell>
          <cell r="E1469" t="str">
            <v>A1</v>
          </cell>
          <cell r="F1469" t="str">
            <v>Project Document</v>
          </cell>
          <cell r="G1469" t="str">
            <v>Engineering Document</v>
          </cell>
          <cell r="H1469" t="str">
            <v>Part C - Engineering Dwg</v>
          </cell>
          <cell r="I1469" t="str">
            <v>ZWPX</v>
          </cell>
          <cell r="J1469" t="str">
            <v/>
          </cell>
          <cell r="K1469" t="str">
            <v/>
          </cell>
          <cell r="L1469" t="str">
            <v>STR</v>
          </cell>
          <cell r="M1469" t="str">
            <v>Structural</v>
          </cell>
          <cell r="N1469" t="str">
            <v>DWG</v>
          </cell>
          <cell r="O1469" t="str">
            <v>General Drawing</v>
          </cell>
          <cell r="P1469" t="str">
            <v>0</v>
          </cell>
          <cell r="Q1469" t="str">
            <v>Submitted</v>
          </cell>
          <cell r="R1469" t="str">
            <v>IFR</v>
          </cell>
          <cell r="S1469" t="str">
            <v>Issued for Review</v>
          </cell>
          <cell r="T1469" t="str">
            <v/>
          </cell>
          <cell r="U1469" t="str">
            <v>28-May-2026 17:31:32</v>
          </cell>
          <cell r="V1469" t="str">
            <v>wisuda.c@jutal.com</v>
          </cell>
          <cell r="W1469" t="str">
            <v>28-May-2026 20:47:34</v>
          </cell>
          <cell r="X1469" t="str">
            <v>Jumpol Sudjitjul</v>
          </cell>
          <cell r="Y1469" t="str">
            <v>09-Jun-2026</v>
          </cell>
          <cell r="Z1469" t="str">
            <v>02-Jun-2026 16:47:59</v>
          </cell>
          <cell r="AA1469" t="str">
            <v>Sompop Singhatiraj</v>
          </cell>
          <cell r="AB1469" t="str">
            <v>11-Jun-2026</v>
          </cell>
          <cell r="AC1469" t="str">
            <v>03-Jun-2026 19:36:02</v>
          </cell>
          <cell r="AD1469" t="str">
            <v>Pornlert Wanaphattharaphan</v>
          </cell>
          <cell r="AE1469" t="str">
            <v>12-Jun-2026</v>
          </cell>
          <cell r="AF1469" t="str">
            <v>07-Jun-2026 21:52:07</v>
          </cell>
          <cell r="AG1469" t="str">
            <v>AWC</v>
          </cell>
          <cell r="AH1469" t="str">
            <v>Approved with Comment</v>
          </cell>
          <cell r="AI1469" t="str">
            <v>Jumpol Sudjitjul</v>
          </cell>
          <cell r="AJ1469" t="str">
            <v>15-Jun-2026</v>
          </cell>
          <cell r="AK1469" t="str">
            <v>08-Jun-2026 09:09:54</v>
          </cell>
          <cell r="AL1469" t="str">
            <v>08-Jun-2026 02:53:02</v>
          </cell>
          <cell r="AM1469" t="str">
            <v>0</v>
          </cell>
          <cell r="AP1469" t="str">
            <v>Approver</v>
          </cell>
          <cell r="AQ1469" t="str">
            <v>Locate</v>
          </cell>
        </row>
        <row r="1470">
          <cell r="B1470" t="str">
            <v>MM-ZTK-1F-ZWPX-STR-DWG-1320</v>
          </cell>
          <cell r="C1470" t="str">
            <v xml:space="preserve"> TOPSIDES - LADDER DETAILS - FROM JACKET ACCESS PLATFORM TO SUMP DECK</v>
          </cell>
          <cell r="D1470" t="str">
            <v/>
          </cell>
          <cell r="E1470" t="str">
            <v>A1</v>
          </cell>
          <cell r="F1470" t="str">
            <v>Project Document</v>
          </cell>
          <cell r="G1470" t="str">
            <v>Engineering Document</v>
          </cell>
          <cell r="H1470" t="str">
            <v>Part C - Engineering Dwg</v>
          </cell>
          <cell r="I1470" t="str">
            <v>ZWPX</v>
          </cell>
          <cell r="J1470" t="str">
            <v/>
          </cell>
          <cell r="K1470" t="str">
            <v/>
          </cell>
          <cell r="L1470" t="str">
            <v>STR</v>
          </cell>
          <cell r="M1470" t="str">
            <v>Structural</v>
          </cell>
          <cell r="N1470" t="str">
            <v>DWG</v>
          </cell>
          <cell r="O1470" t="str">
            <v>General Drawing</v>
          </cell>
          <cell r="P1470" t="str">
            <v>0</v>
          </cell>
          <cell r="Q1470" t="str">
            <v>Submitted</v>
          </cell>
          <cell r="R1470" t="str">
            <v>IFR</v>
          </cell>
          <cell r="S1470" t="str">
            <v>Issued for Review</v>
          </cell>
          <cell r="T1470" t="str">
            <v/>
          </cell>
          <cell r="U1470" t="str">
            <v>27-Jun-2026 19:07:45</v>
          </cell>
          <cell r="V1470" t="str">
            <v>wisuda.c@jutal.com</v>
          </cell>
          <cell r="W1470" t="str">
            <v>27-Jun-2026 19:18:38</v>
          </cell>
          <cell r="X1470" t="str">
            <v>Jumpol Sudjitjul</v>
          </cell>
          <cell r="Y1470" t="str">
            <v>06-Jul-2026</v>
          </cell>
          <cell r="Z1470" t="str">
            <v/>
          </cell>
          <cell r="AA1470" t="str">
            <v>Sompop Singhatiraj</v>
          </cell>
          <cell r="AB1470" t="str">
            <v>08-Jul-2026</v>
          </cell>
          <cell r="AC1470" t="str">
            <v>28-Jun-2026 13:15:35</v>
          </cell>
          <cell r="AD1470" t="str">
            <v>Pornlert Wanaphattharaphan</v>
          </cell>
          <cell r="AE1470" t="str">
            <v>09-Jul-2026</v>
          </cell>
          <cell r="AF1470" t="str">
            <v>29-Jun-2026 01:53:55</v>
          </cell>
          <cell r="AG1470" t="str">
            <v>AWC</v>
          </cell>
          <cell r="AH1470" t="str">
            <v>Approved with Comment</v>
          </cell>
          <cell r="AI1470" t="str">
            <v>Jumpol Sudjitjul</v>
          </cell>
          <cell r="AJ1470" t="str">
            <v>10-Jul-2026</v>
          </cell>
          <cell r="AK1470" t="str">
            <v>29-Jun-2026 20:51:33</v>
          </cell>
          <cell r="AL1470" t="str">
            <v>29-Jun-2026 14:30:07</v>
          </cell>
          <cell r="AM1470" t="str">
            <v>0</v>
          </cell>
          <cell r="AP1470" t="str">
            <v>Approver</v>
          </cell>
          <cell r="AQ1470" t="str">
            <v>Locate</v>
          </cell>
        </row>
        <row r="1471">
          <cell r="B1471" t="str">
            <v>MM-ZTK-1F-ZWPX-STR-DWG-1321</v>
          </cell>
          <cell r="C1471" t="str">
            <v xml:space="preserve"> TOPSIDES - LADDER DETAILS - FROM LOWER DECK TO SUMP DECK</v>
          </cell>
          <cell r="D1471" t="str">
            <v/>
          </cell>
          <cell r="E1471" t="str">
            <v>A1</v>
          </cell>
          <cell r="F1471" t="str">
            <v>Project Document</v>
          </cell>
          <cell r="G1471" t="str">
            <v>Engineering Document</v>
          </cell>
          <cell r="H1471" t="str">
            <v>Part C - Engineering Dwg</v>
          </cell>
          <cell r="I1471" t="str">
            <v>ZWPX</v>
          </cell>
          <cell r="J1471" t="str">
            <v/>
          </cell>
          <cell r="K1471" t="str">
            <v/>
          </cell>
          <cell r="L1471" t="str">
            <v>STR</v>
          </cell>
          <cell r="M1471" t="str">
            <v>Structural</v>
          </cell>
          <cell r="N1471" t="str">
            <v>DWG</v>
          </cell>
          <cell r="O1471" t="str">
            <v>General Drawing</v>
          </cell>
          <cell r="P1471" t="str">
            <v>0</v>
          </cell>
          <cell r="Q1471" t="str">
            <v>Submitted</v>
          </cell>
          <cell r="R1471" t="str">
            <v>IFR</v>
          </cell>
          <cell r="S1471" t="str">
            <v>Issued for Review</v>
          </cell>
          <cell r="T1471" t="str">
            <v/>
          </cell>
          <cell r="U1471" t="str">
            <v>27-Jun-2026 19:08:16</v>
          </cell>
          <cell r="V1471" t="str">
            <v>wisuda.c@jutal.com</v>
          </cell>
          <cell r="W1471" t="str">
            <v>27-Jun-2026 19:19:09</v>
          </cell>
          <cell r="X1471" t="str">
            <v>Jumpol Sudjitjul</v>
          </cell>
          <cell r="Y1471" t="str">
            <v>06-Jul-2026</v>
          </cell>
          <cell r="Z1471" t="str">
            <v/>
          </cell>
          <cell r="AA1471" t="str">
            <v>Sompop Singhatiraj</v>
          </cell>
          <cell r="AB1471" t="str">
            <v>08-Jul-2026</v>
          </cell>
          <cell r="AC1471" t="str">
            <v>29-Jun-2026 07:43:51</v>
          </cell>
          <cell r="AD1471" t="str">
            <v>Pornlert Wanaphattharaphan</v>
          </cell>
          <cell r="AE1471" t="str">
            <v>09-Jul-2026</v>
          </cell>
          <cell r="AF1471" t="str">
            <v>02-Jul-2026 00:25:26</v>
          </cell>
          <cell r="AG1471" t="str">
            <v>AWC-C</v>
          </cell>
          <cell r="AH1471" t="str">
            <v>Approved with Comment (Proceed to Rev.C)</v>
          </cell>
          <cell r="AI1471" t="str">
            <v>Jumpol Sudjitjul</v>
          </cell>
          <cell r="AJ1471" t="str">
            <v>10-Jul-2026</v>
          </cell>
          <cell r="AK1471" t="str">
            <v>02-Jul-2026 09:58:49</v>
          </cell>
          <cell r="AL1471" t="str">
            <v>02-Jul-2026 03:42:29</v>
          </cell>
          <cell r="AM1471" t="str">
            <v>0</v>
          </cell>
          <cell r="AP1471" t="str">
            <v>Approver</v>
          </cell>
          <cell r="AQ1471" t="str">
            <v>Locate</v>
          </cell>
        </row>
        <row r="1472">
          <cell r="B1472" t="str">
            <v>MM-ZTK-1F-ZWPX-STR-DWG-1322</v>
          </cell>
          <cell r="C1472" t="str">
            <v xml:space="preserve"> TOPSIDES - LADDER DETAILS - FROM MEZZANINE DECK TO LOWER DECK SHEET 1</v>
          </cell>
          <cell r="D1472" t="str">
            <v/>
          </cell>
          <cell r="E1472" t="str">
            <v>A1</v>
          </cell>
          <cell r="F1472" t="str">
            <v>Project Document</v>
          </cell>
          <cell r="G1472" t="str">
            <v>Engineering Document</v>
          </cell>
          <cell r="H1472" t="str">
            <v>Part C - Engineering Dwg</v>
          </cell>
          <cell r="I1472" t="str">
            <v>ZWPX</v>
          </cell>
          <cell r="J1472" t="str">
            <v/>
          </cell>
          <cell r="K1472" t="str">
            <v/>
          </cell>
          <cell r="L1472" t="str">
            <v>STR</v>
          </cell>
          <cell r="M1472" t="str">
            <v>Structural</v>
          </cell>
          <cell r="N1472" t="str">
            <v>DWG</v>
          </cell>
          <cell r="O1472" t="str">
            <v>General Drawing</v>
          </cell>
          <cell r="P1472" t="str">
            <v>0</v>
          </cell>
          <cell r="Q1472" t="str">
            <v>Submitted</v>
          </cell>
          <cell r="R1472" t="str">
            <v>IFR</v>
          </cell>
          <cell r="S1472" t="str">
            <v>Issued for Review</v>
          </cell>
          <cell r="T1472" t="str">
            <v/>
          </cell>
          <cell r="U1472" t="str">
            <v>27-Jun-2026 19:08:50</v>
          </cell>
          <cell r="V1472" t="str">
            <v>wisuda.c@jutal.com</v>
          </cell>
          <cell r="W1472" t="str">
            <v>27-Jun-2026 19:19:37</v>
          </cell>
          <cell r="X1472" t="str">
            <v>Jumpol Sudjitjul</v>
          </cell>
          <cell r="Y1472" t="str">
            <v>06-Jul-2026</v>
          </cell>
          <cell r="Z1472" t="str">
            <v/>
          </cell>
          <cell r="AA1472" t="str">
            <v>Sompop Singhatiraj</v>
          </cell>
          <cell r="AB1472" t="str">
            <v>08-Jul-2026</v>
          </cell>
          <cell r="AC1472" t="str">
            <v>28-Jun-2026 12:54:22</v>
          </cell>
          <cell r="AD1472" t="str">
            <v>Pornlert Wanaphattharaphan</v>
          </cell>
          <cell r="AE1472" t="str">
            <v>09-Jul-2026</v>
          </cell>
          <cell r="AF1472" t="str">
            <v>29-Jun-2026 01:48:32</v>
          </cell>
          <cell r="AG1472" t="str">
            <v>AWC</v>
          </cell>
          <cell r="AH1472" t="str">
            <v>Approved with Comment</v>
          </cell>
          <cell r="AI1472" t="str">
            <v>Jumpol Sudjitjul</v>
          </cell>
          <cell r="AJ1472" t="str">
            <v>10-Jul-2026</v>
          </cell>
          <cell r="AK1472" t="str">
            <v>29-Jun-2026 20:50:22</v>
          </cell>
          <cell r="AL1472" t="str">
            <v>29-Jun-2026 14:28:42</v>
          </cell>
          <cell r="AM1472" t="str">
            <v>0</v>
          </cell>
          <cell r="AP1472" t="str">
            <v>Approver</v>
          </cell>
          <cell r="AQ1472" t="str">
            <v>Locate</v>
          </cell>
        </row>
        <row r="1473">
          <cell r="B1473" t="str">
            <v>MM-ZTK-1F-ZWPX-STR-DWG-1323</v>
          </cell>
          <cell r="C1473" t="str">
            <v xml:space="preserve"> TOPSIDES - LADDER DETAILS - FROM MEZZANINE DECK TO LOWER DECK SHEET 2</v>
          </cell>
          <cell r="D1473" t="str">
            <v/>
          </cell>
          <cell r="E1473" t="str">
            <v>A1</v>
          </cell>
          <cell r="F1473" t="str">
            <v>Project Document</v>
          </cell>
          <cell r="G1473" t="str">
            <v>Engineering Document</v>
          </cell>
          <cell r="H1473" t="str">
            <v>Part C - Engineering Dwg</v>
          </cell>
          <cell r="I1473" t="str">
            <v>ZWPX</v>
          </cell>
          <cell r="J1473" t="str">
            <v/>
          </cell>
          <cell r="K1473" t="str">
            <v/>
          </cell>
          <cell r="L1473" t="str">
            <v>STR</v>
          </cell>
          <cell r="M1473" t="str">
            <v>Structural</v>
          </cell>
          <cell r="N1473" t="str">
            <v>DWG</v>
          </cell>
          <cell r="O1473" t="str">
            <v>General Drawing</v>
          </cell>
          <cell r="P1473" t="str">
            <v>0</v>
          </cell>
          <cell r="Q1473" t="str">
            <v>Submitted</v>
          </cell>
          <cell r="R1473" t="str">
            <v>IFR</v>
          </cell>
          <cell r="S1473" t="str">
            <v>Issued for Review</v>
          </cell>
          <cell r="T1473" t="str">
            <v/>
          </cell>
          <cell r="U1473" t="str">
            <v>27-Jun-2026 19:09:15</v>
          </cell>
          <cell r="V1473" t="str">
            <v>wisuda.c@jutal.com</v>
          </cell>
          <cell r="W1473" t="str">
            <v>27-Jun-2026 19:20:05</v>
          </cell>
          <cell r="X1473" t="str">
            <v>Jumpol Sudjitjul</v>
          </cell>
          <cell r="Y1473" t="str">
            <v>06-Jul-2026</v>
          </cell>
          <cell r="Z1473" t="str">
            <v/>
          </cell>
          <cell r="AA1473" t="str">
            <v>Sompop Singhatiraj</v>
          </cell>
          <cell r="AB1473" t="str">
            <v>08-Jul-2026</v>
          </cell>
          <cell r="AC1473" t="str">
            <v>28-Jun-2026 12:56:54</v>
          </cell>
          <cell r="AD1473" t="str">
            <v>Pornlert Wanaphattharaphan</v>
          </cell>
          <cell r="AE1473" t="str">
            <v>09-Jul-2026</v>
          </cell>
          <cell r="AF1473" t="str">
            <v>29-Jun-2026 01:50:57</v>
          </cell>
          <cell r="AG1473" t="str">
            <v>AWC</v>
          </cell>
          <cell r="AH1473" t="str">
            <v>Approved with Comment</v>
          </cell>
          <cell r="AI1473" t="str">
            <v>Jumpol Sudjitjul</v>
          </cell>
          <cell r="AJ1473" t="str">
            <v>10-Jul-2026</v>
          </cell>
          <cell r="AK1473" t="str">
            <v>29-Jun-2026 20:46:09</v>
          </cell>
          <cell r="AL1473" t="str">
            <v>29-Jun-2026 14:25:35</v>
          </cell>
          <cell r="AM1473" t="str">
            <v>0</v>
          </cell>
          <cell r="AP1473" t="str">
            <v>Approver</v>
          </cell>
          <cell r="AQ1473" t="str">
            <v>Locate</v>
          </cell>
        </row>
        <row r="1474">
          <cell r="B1474" t="str">
            <v>MM-ZTK-1F-ZWPX-STR-DWG-1351</v>
          </cell>
          <cell r="C1474" t="str">
            <v>TOPSIDE - UPPER DECK DRAIN LAYOUT PLAN</v>
          </cell>
          <cell r="D1474" t="str">
            <v/>
          </cell>
          <cell r="E1474" t="str">
            <v>A1</v>
          </cell>
          <cell r="F1474" t="str">
            <v>Project Document</v>
          </cell>
          <cell r="G1474" t="str">
            <v>Engineering Document</v>
          </cell>
          <cell r="H1474" t="str">
            <v>Part C - Engineering Dwg</v>
          </cell>
          <cell r="I1474" t="str">
            <v>ZWPX</v>
          </cell>
          <cell r="J1474" t="str">
            <v/>
          </cell>
          <cell r="K1474" t="str">
            <v/>
          </cell>
          <cell r="L1474" t="str">
            <v>STR</v>
          </cell>
          <cell r="M1474" t="str">
            <v>Structural</v>
          </cell>
          <cell r="N1474" t="str">
            <v>DWG</v>
          </cell>
          <cell r="O1474" t="str">
            <v>General Drawing</v>
          </cell>
          <cell r="P1474" t="str">
            <v>0</v>
          </cell>
          <cell r="Q1474" t="str">
            <v>Submitted</v>
          </cell>
          <cell r="R1474" t="str">
            <v>IFR</v>
          </cell>
          <cell r="S1474" t="str">
            <v>Issued for Review</v>
          </cell>
          <cell r="T1474" t="str">
            <v/>
          </cell>
          <cell r="U1474" t="str">
            <v>28-May-2026 17:32:05</v>
          </cell>
          <cell r="V1474" t="str">
            <v>wisuda.c@jutal.com</v>
          </cell>
          <cell r="W1474" t="str">
            <v>28-May-2026 20:55:59</v>
          </cell>
          <cell r="X1474" t="str">
            <v>Jumpol Sudjitjul</v>
          </cell>
          <cell r="Y1474" t="str">
            <v>09-Jun-2026</v>
          </cell>
          <cell r="Z1474" t="str">
            <v/>
          </cell>
          <cell r="AA1474" t="str">
            <v>Sompop Singhatiraj</v>
          </cell>
          <cell r="AB1474" t="str">
            <v>11-Jun-2026</v>
          </cell>
          <cell r="AC1474" t="str">
            <v>01-Jun-2026 15:28:59</v>
          </cell>
          <cell r="AD1474" t="str">
            <v>Pornlert Wanaphattharaphan</v>
          </cell>
          <cell r="AE1474" t="str">
            <v>12-Jun-2026</v>
          </cell>
          <cell r="AF1474" t="str">
            <v>02-Jun-2026 22:15:28</v>
          </cell>
          <cell r="AG1474" t="str">
            <v>AWC</v>
          </cell>
          <cell r="AH1474" t="str">
            <v>Approved with Comment</v>
          </cell>
          <cell r="AI1474" t="str">
            <v>Jumpol Sudjitjul</v>
          </cell>
          <cell r="AJ1474" t="str">
            <v>15-Jun-2026</v>
          </cell>
          <cell r="AK1474" t="str">
            <v>03-Jun-2026 09:14:20</v>
          </cell>
          <cell r="AL1474" t="str">
            <v>03-Jun-2026 02:45:50</v>
          </cell>
          <cell r="AM1474" t="str">
            <v>0</v>
          </cell>
          <cell r="AP1474" t="str">
            <v>Approver</v>
          </cell>
          <cell r="AQ1474" t="str">
            <v>Locate</v>
          </cell>
        </row>
        <row r="1475">
          <cell r="B1475" t="str">
            <v>MM-ZTK-1F-ZWPX-STR-DWG-1352</v>
          </cell>
          <cell r="C1475" t="str">
            <v>TOPSIDE - LOWER DECK DRAIN LAYOUT PLAN</v>
          </cell>
          <cell r="D1475" t="str">
            <v/>
          </cell>
          <cell r="E1475" t="str">
            <v>A1</v>
          </cell>
          <cell r="F1475" t="str">
            <v>Project Document</v>
          </cell>
          <cell r="G1475" t="str">
            <v>Engineering Document</v>
          </cell>
          <cell r="H1475" t="str">
            <v>Part C - Engineering Dwg</v>
          </cell>
          <cell r="I1475" t="str">
            <v>ZWPX</v>
          </cell>
          <cell r="J1475" t="str">
            <v/>
          </cell>
          <cell r="K1475" t="str">
            <v/>
          </cell>
          <cell r="L1475" t="str">
            <v>STR</v>
          </cell>
          <cell r="M1475" t="str">
            <v>Structural</v>
          </cell>
          <cell r="N1475" t="str">
            <v>DWG</v>
          </cell>
          <cell r="O1475" t="str">
            <v>General Drawing</v>
          </cell>
          <cell r="P1475" t="str">
            <v>0</v>
          </cell>
          <cell r="Q1475" t="str">
            <v>Submitted</v>
          </cell>
          <cell r="R1475" t="str">
            <v>IFR</v>
          </cell>
          <cell r="S1475" t="str">
            <v>Issued for Review</v>
          </cell>
          <cell r="T1475" t="str">
            <v/>
          </cell>
          <cell r="U1475" t="str">
            <v>28-May-2026 17:32:48</v>
          </cell>
          <cell r="V1475" t="str">
            <v>wisuda.c@jutal.com</v>
          </cell>
          <cell r="W1475" t="str">
            <v>28-May-2026 20:56:18</v>
          </cell>
          <cell r="X1475" t="str">
            <v>Jumpol Sudjitjul</v>
          </cell>
          <cell r="Y1475" t="str">
            <v>09-Jun-2026</v>
          </cell>
          <cell r="Z1475" t="str">
            <v/>
          </cell>
          <cell r="AA1475" t="str">
            <v>Sompop Singhatiraj</v>
          </cell>
          <cell r="AB1475" t="str">
            <v>11-Jun-2026</v>
          </cell>
          <cell r="AC1475" t="str">
            <v>01-Jun-2026 15:44:39</v>
          </cell>
          <cell r="AD1475" t="str">
            <v>Pornlert Wanaphattharaphan</v>
          </cell>
          <cell r="AE1475" t="str">
            <v>12-Jun-2026</v>
          </cell>
          <cell r="AF1475" t="str">
            <v>02-Jun-2026 22:13:00</v>
          </cell>
          <cell r="AG1475" t="str">
            <v>AWC</v>
          </cell>
          <cell r="AH1475" t="str">
            <v>Approved with Comment</v>
          </cell>
          <cell r="AI1475" t="str">
            <v>Jumpol Sudjitjul</v>
          </cell>
          <cell r="AJ1475" t="str">
            <v>15-Jun-2026</v>
          </cell>
          <cell r="AK1475" t="str">
            <v>03-Jun-2026 09:15:00</v>
          </cell>
          <cell r="AL1475" t="str">
            <v>03-Jun-2026 02:47:05</v>
          </cell>
          <cell r="AM1475" t="str">
            <v>0</v>
          </cell>
          <cell r="AP1475" t="str">
            <v>Approver</v>
          </cell>
          <cell r="AQ1475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/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/>
          <cell r="K11"/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In Review</v>
          </cell>
          <cell r="R11" t="str">
            <v>IFA</v>
          </cell>
          <cell r="S11" t="str">
            <v>Issued for Approval</v>
          </cell>
          <cell r="T11"/>
          <cell r="U11" t="str">
            <v>31-Aug-2026 09:20:04</v>
          </cell>
          <cell r="V11" t="str">
            <v>wisuda.c@jutal.com</v>
          </cell>
          <cell r="W11" t="str">
            <v>31-Aug-2026 12:50:47</v>
          </cell>
          <cell r="X11" t="str">
            <v>Jumpol Sudjitjul</v>
          </cell>
          <cell r="Y11" t="str">
            <v>07-Sep-2026</v>
          </cell>
          <cell r="Z11"/>
          <cell r="AA11" t="str">
            <v>Wichai Salee</v>
          </cell>
          <cell r="AB11" t="str">
            <v>09-Sep-2026</v>
          </cell>
          <cell r="AC11"/>
          <cell r="AD11" t="str">
            <v>Pornlert Wanaphattharaphan</v>
          </cell>
          <cell r="AE11" t="str">
            <v>10-Sep-2026</v>
          </cell>
          <cell r="AF11"/>
          <cell r="AG11"/>
          <cell r="AJ11" t="str">
            <v>11-Sep-2026</v>
          </cell>
          <cell r="AK11"/>
          <cell r="AL11"/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MM-ZTK-1B-WP7-INS-LIS-0003</v>
          </cell>
          <cell r="C12" t="str">
            <v>WP7 ESD CAUSE &amp; EFFECT MATRIX</v>
          </cell>
          <cell r="D12"/>
          <cell r="E12" t="str">
            <v>B1</v>
          </cell>
          <cell r="F12" t="str">
            <v>Project Working Copy</v>
          </cell>
          <cell r="G12" t="str">
            <v>Engineering Document</v>
          </cell>
          <cell r="H12" t="str">
            <v>Part B - Engineering Doc</v>
          </cell>
          <cell r="I12" t="str">
            <v>ZWP07</v>
          </cell>
          <cell r="J12"/>
          <cell r="K12"/>
          <cell r="L12" t="str">
            <v>INS</v>
          </cell>
          <cell r="M12" t="str">
            <v>Instrumentation and Control</v>
          </cell>
          <cell r="N12" t="str">
            <v>LIS</v>
          </cell>
          <cell r="O12" t="str">
            <v>List, Index, Schedule, Listing</v>
          </cell>
          <cell r="P12" t="str">
            <v>0</v>
          </cell>
          <cell r="Q12" t="str">
            <v>In Review</v>
          </cell>
          <cell r="R12" t="str">
            <v>IFA</v>
          </cell>
          <cell r="S12" t="str">
            <v>Issued for Approval</v>
          </cell>
          <cell r="T12"/>
          <cell r="U12" t="str">
            <v>31-Aug-2026 09:20:34</v>
          </cell>
          <cell r="V12" t="str">
            <v>wisuda.c@jutal.com</v>
          </cell>
          <cell r="W12" t="str">
            <v>31-Aug-2026 12:52:47</v>
          </cell>
          <cell r="X12" t="str">
            <v>Jumpol Sudjitjul</v>
          </cell>
          <cell r="Y12" t="str">
            <v>07-Sep-2026</v>
          </cell>
          <cell r="Z12"/>
          <cell r="AB12" t="str">
            <v>09-Sep-2026</v>
          </cell>
          <cell r="AC12"/>
          <cell r="AE12" t="str">
            <v>10-Sep-2026</v>
          </cell>
          <cell r="AF12"/>
          <cell r="AG12"/>
          <cell r="AJ12" t="str">
            <v>11-Sep-2026</v>
          </cell>
          <cell r="AK12"/>
          <cell r="AL12"/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MM-ZTK-1C-WP8-INS-LIS-0003</v>
          </cell>
          <cell r="C13" t="str">
            <v>WP8 ESD CAUSE &amp; EFFECT DIAGRAMS</v>
          </cell>
          <cell r="D13"/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B - Engineering Doc</v>
          </cell>
          <cell r="I13" t="str">
            <v>ZWP08</v>
          </cell>
          <cell r="J13"/>
          <cell r="K13"/>
          <cell r="L13" t="str">
            <v>INS</v>
          </cell>
          <cell r="M13" t="str">
            <v>Instrumentation and Control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In Review</v>
          </cell>
          <cell r="R13" t="str">
            <v>IFA</v>
          </cell>
          <cell r="S13" t="str">
            <v>Issued for Approval</v>
          </cell>
          <cell r="T13"/>
          <cell r="U13" t="str">
            <v>31-Aug-2026 09:21:03</v>
          </cell>
          <cell r="V13" t="str">
            <v>wisuda.c@jutal.com</v>
          </cell>
          <cell r="W13" t="str">
            <v>31-Aug-2026 12:53:05</v>
          </cell>
          <cell r="X13" t="str">
            <v>Jumpol Sudjitjul</v>
          </cell>
          <cell r="Y13" t="str">
            <v>07-Sep-2026</v>
          </cell>
          <cell r="Z13"/>
          <cell r="AA13" t="str">
            <v>Wichai Salee</v>
          </cell>
          <cell r="AB13" t="str">
            <v>09-Sep-2026</v>
          </cell>
          <cell r="AC13"/>
          <cell r="AD13" t="str">
            <v>Pornlert Wanaphattharaphan</v>
          </cell>
          <cell r="AE13" t="str">
            <v>10-Sep-2026</v>
          </cell>
          <cell r="AF13"/>
          <cell r="AG13"/>
          <cell r="AJ13" t="str">
            <v>11-Sep-2026</v>
          </cell>
          <cell r="AK13"/>
          <cell r="AL13"/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MM-ZTK-1D-ZPQ-INS-LIS-0001_A</v>
          </cell>
          <cell r="C14" t="str">
            <v>ZAWTIKA PLC GATEWAY CAUSE &amp; EFFECT DIAGRAM</v>
          </cell>
          <cell r="D14"/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C - Engineering Dwg</v>
          </cell>
          <cell r="I14" t="str">
            <v>ZPQ</v>
          </cell>
          <cell r="J14"/>
          <cell r="K14"/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In Review</v>
          </cell>
          <cell r="R14" t="str">
            <v>IFA</v>
          </cell>
          <cell r="S14" t="str">
            <v>Issued for Approval</v>
          </cell>
          <cell r="T14"/>
          <cell r="U14" t="str">
            <v>28-Aug-2026 18:09:28</v>
          </cell>
          <cell r="V14" t="str">
            <v>wisuda.c@jutal.com</v>
          </cell>
          <cell r="W14" t="str">
            <v>29-Aug-2026 13:31:54</v>
          </cell>
          <cell r="X14" t="str">
            <v>Jumpol Sudjitjul</v>
          </cell>
          <cell r="Y14" t="str">
            <v>04-Sep-2026</v>
          </cell>
          <cell r="Z14"/>
          <cell r="AA14" t="str">
            <v>Wichai Salee</v>
          </cell>
          <cell r="AB14" t="str">
            <v>08-Sep-2026</v>
          </cell>
          <cell r="AC14"/>
          <cell r="AD14" t="str">
            <v>Pornlert Wanaphattharaphan</v>
          </cell>
          <cell r="AE14" t="str">
            <v>09-Sep-2026</v>
          </cell>
          <cell r="AF14"/>
          <cell r="AG14"/>
          <cell r="AJ14" t="str">
            <v>10-Sep-2026</v>
          </cell>
          <cell r="AK14"/>
          <cell r="AL14"/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MM-ZTK-1D-ZWP14-INS-LIS-0006_A</v>
          </cell>
          <cell r="C15" t="str">
            <v>ZWP14 ESD CAUSE &amp; EFFECT DIAGRAMS</v>
          </cell>
          <cell r="D15"/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C - Engineering Dwg</v>
          </cell>
          <cell r="I15" t="str">
            <v>ZWP14</v>
          </cell>
          <cell r="J15"/>
          <cell r="K15"/>
          <cell r="L15" t="str">
            <v>INS</v>
          </cell>
          <cell r="M15" t="str">
            <v>Instrumentation and Control</v>
          </cell>
          <cell r="N15" t="str">
            <v>LIS</v>
          </cell>
          <cell r="O15" t="str">
            <v>List, Index, Schedule, Listing</v>
          </cell>
          <cell r="P15" t="str">
            <v>0</v>
          </cell>
          <cell r="Q15" t="str">
            <v>In Review</v>
          </cell>
          <cell r="R15" t="str">
            <v>IFA</v>
          </cell>
          <cell r="S15" t="str">
            <v>Issued for Approval</v>
          </cell>
          <cell r="T15"/>
          <cell r="U15" t="str">
            <v>31-Aug-2026 09:21:33</v>
          </cell>
          <cell r="V15" t="str">
            <v>wisuda.c@jutal.com</v>
          </cell>
          <cell r="W15" t="str">
            <v>31-Aug-2026 12:51:05</v>
          </cell>
          <cell r="X15" t="str">
            <v>Jumpol Sudjitjul</v>
          </cell>
          <cell r="Y15" t="str">
            <v>07-Sep-2026</v>
          </cell>
          <cell r="Z15"/>
          <cell r="AA15" t="str">
            <v>Wichai Salee</v>
          </cell>
          <cell r="AB15" t="str">
            <v>09-Sep-2026</v>
          </cell>
          <cell r="AC15"/>
          <cell r="AD15" t="str">
            <v>Pornlert Wanaphattharaphan</v>
          </cell>
          <cell r="AE15" t="str">
            <v>10-Sep-2026</v>
          </cell>
          <cell r="AF15"/>
          <cell r="AG15"/>
          <cell r="AJ15" t="str">
            <v>11-Sep-2026</v>
          </cell>
          <cell r="AK15"/>
          <cell r="AL15"/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MM-ZTK-1E-ZWP16-INS-ESD-0001</v>
          </cell>
          <cell r="C16" t="str">
            <v>ZWP16 CAUSE AND EFFECT DIAGRAM</v>
          </cell>
          <cell r="D16"/>
          <cell r="E16" t="str">
            <v>B1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ZWP16</v>
          </cell>
          <cell r="J16"/>
          <cell r="K16"/>
          <cell r="L16" t="str">
            <v>INS</v>
          </cell>
          <cell r="M16" t="str">
            <v>Instrumentation and Control</v>
          </cell>
          <cell r="N16" t="str">
            <v>ESD</v>
          </cell>
          <cell r="O16" t="str">
            <v>Emergency Logic Diagram</v>
          </cell>
          <cell r="P16" t="str">
            <v>0</v>
          </cell>
          <cell r="Q16" t="str">
            <v>In Approval</v>
          </cell>
          <cell r="R16" t="str">
            <v>IFA</v>
          </cell>
          <cell r="S16" t="str">
            <v>Issued for Approval</v>
          </cell>
          <cell r="T16"/>
          <cell r="U16" t="str">
            <v>31-Aug-2026 09:22:00</v>
          </cell>
          <cell r="V16" t="str">
            <v>wisuda.c@jutal.com</v>
          </cell>
          <cell r="W16" t="str">
            <v>31-Aug-2026 11:49:13</v>
          </cell>
          <cell r="X16" t="str">
            <v>Jumpol Sudjitjul</v>
          </cell>
          <cell r="Y16" t="str">
            <v>07-Sep-2026</v>
          </cell>
          <cell r="Z16"/>
          <cell r="AB16" t="str">
            <v>09-Sep-2026</v>
          </cell>
          <cell r="AC16" t="str">
            <v>04-Sep-2026 10:58:53</v>
          </cell>
          <cell r="AE16" t="str">
            <v>10-Sep-2026</v>
          </cell>
          <cell r="AF16"/>
          <cell r="AG16" t="str">
            <v>APPR</v>
          </cell>
          <cell r="AJ16" t="str">
            <v>11-Sep-2026</v>
          </cell>
          <cell r="AK16"/>
          <cell r="AL16"/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MM-ZTK-1E-ZWP18-INS-ESD-0001</v>
          </cell>
          <cell r="C17" t="str">
            <v>ZWP18 CAUSE AND EFFECT DIAGRAM</v>
          </cell>
          <cell r="D17"/>
          <cell r="E17" t="str">
            <v>B1</v>
          </cell>
          <cell r="F17" t="str">
            <v>Project Working Copy</v>
          </cell>
          <cell r="G17" t="str">
            <v>Engineering Document</v>
          </cell>
          <cell r="H17" t="str">
            <v>Part C - Engineering Dwg</v>
          </cell>
          <cell r="I17" t="str">
            <v>ZWP18</v>
          </cell>
          <cell r="J17"/>
          <cell r="K17"/>
          <cell r="L17" t="str">
            <v>INS</v>
          </cell>
          <cell r="M17" t="str">
            <v>Instrumentation and Control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In Review</v>
          </cell>
          <cell r="R17" t="str">
            <v>IFA</v>
          </cell>
          <cell r="S17" t="str">
            <v>Issued for Approval</v>
          </cell>
          <cell r="T17"/>
          <cell r="U17" t="str">
            <v>31-Aug-2026 09:22:29</v>
          </cell>
          <cell r="V17" t="str">
            <v>wisuda.c@jutal.com</v>
          </cell>
          <cell r="W17" t="str">
            <v>31-Aug-2026 11:49:41</v>
          </cell>
          <cell r="X17" t="str">
            <v>Jumpol Sudjitjul</v>
          </cell>
          <cell r="Y17" t="str">
            <v>07-Sep-2026</v>
          </cell>
          <cell r="Z17"/>
          <cell r="AB17" t="str">
            <v>09-Sep-2026</v>
          </cell>
          <cell r="AC17"/>
          <cell r="AE17" t="str">
            <v>10-Sep-2026</v>
          </cell>
          <cell r="AF17"/>
          <cell r="AG17"/>
          <cell r="AJ17" t="str">
            <v>11-Sep-2026</v>
          </cell>
          <cell r="AK17"/>
          <cell r="AL17"/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MM-ZTK-1E-ZWP19-INS-ESD-0001</v>
          </cell>
          <cell r="C18" t="str">
            <v>ZWP19 CAUSE AND EFFECT DIAGRAM</v>
          </cell>
          <cell r="D18"/>
          <cell r="E18" t="str">
            <v>B1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ZWP19</v>
          </cell>
          <cell r="J18"/>
          <cell r="K18"/>
          <cell r="L18" t="str">
            <v>INS</v>
          </cell>
          <cell r="M18" t="str">
            <v>Instrumentation and Control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In Review</v>
          </cell>
          <cell r="R18" t="str">
            <v>IFA</v>
          </cell>
          <cell r="S18" t="str">
            <v>Issued for Approval</v>
          </cell>
          <cell r="T18"/>
          <cell r="U18" t="str">
            <v>31-Aug-2026 09:22:59</v>
          </cell>
          <cell r="V18" t="str">
            <v>wisuda.c@jutal.com</v>
          </cell>
          <cell r="W18" t="str">
            <v>31-Aug-2026 11:49:59</v>
          </cell>
          <cell r="X18" t="str">
            <v>Jumpol Sudjitjul</v>
          </cell>
          <cell r="Y18" t="str">
            <v>07-Sep-2026</v>
          </cell>
          <cell r="Z18"/>
          <cell r="AB18" t="str">
            <v>09-Sep-2026</v>
          </cell>
          <cell r="AC18"/>
          <cell r="AE18" t="str">
            <v>10-Sep-2026</v>
          </cell>
          <cell r="AF18"/>
          <cell r="AG18"/>
          <cell r="AJ18" t="str">
            <v>11-Sep-2026</v>
          </cell>
          <cell r="AK18"/>
          <cell r="AL18"/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MM-ZTK-1F-GEN-CON-PDR-5001</v>
          </cell>
          <cell r="C19" t="str">
            <v>JACKET CONSTRUCTION PROCEDURE</v>
          </cell>
          <cell r="D19"/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E - Fabrication Doc</v>
          </cell>
          <cell r="I19" t="str">
            <v>GEN</v>
          </cell>
          <cell r="J19"/>
          <cell r="K19"/>
          <cell r="L19" t="str">
            <v>CON</v>
          </cell>
          <cell r="M19" t="str">
            <v>Construction</v>
          </cell>
          <cell r="N19" t="str">
            <v>PDR</v>
          </cell>
          <cell r="O19" t="str">
            <v>Procedure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/>
          <cell r="U19" t="str">
            <v>30-Jun-2026 18:39:44</v>
          </cell>
          <cell r="V19" t="str">
            <v>zm169dc@jutal.com</v>
          </cell>
          <cell r="W19" t="str">
            <v>01-Jul-2026 10:06:24</v>
          </cell>
          <cell r="X19" t="str">
            <v>Jumpol Sudjitjul</v>
          </cell>
          <cell r="Y19" t="str">
            <v>08-Jul-2026</v>
          </cell>
          <cell r="Z19" t="str">
            <v>07-Jul-2026 16:36:18</v>
          </cell>
          <cell r="AA19" t="str">
            <v>Poramate Kamlangkeng</v>
          </cell>
          <cell r="AB19" t="str">
            <v>10-Jul-2026</v>
          </cell>
          <cell r="AC19" t="str">
            <v>10-Jul-2026 07:48:09</v>
          </cell>
          <cell r="AD19" t="str">
            <v>Prin Jitatisil</v>
          </cell>
          <cell r="AE19" t="str">
            <v>13-Jul-2026</v>
          </cell>
          <cell r="AF19" t="str">
            <v>11-Jul-2026 12:12:30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14-Jul-2026</v>
          </cell>
          <cell r="AK19" t="str">
            <v>12-Jul-2026 11:28:17</v>
          </cell>
          <cell r="AL19" t="str">
            <v>12-Jul-2026 04:46:40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MM-ZTK-1F-GEN-CON-PDR-5004</v>
          </cell>
          <cell r="C20" t="str">
            <v>HANDLING AND LIFTING PROCEDURE</v>
          </cell>
          <cell r="D20"/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E - Fabrication Doc</v>
          </cell>
          <cell r="I20" t="str">
            <v>GEN</v>
          </cell>
          <cell r="J20"/>
          <cell r="K20"/>
          <cell r="L20" t="str">
            <v>CON</v>
          </cell>
          <cell r="M20" t="str">
            <v>Construction</v>
          </cell>
          <cell r="N20" t="str">
            <v>PDR</v>
          </cell>
          <cell r="O20" t="str">
            <v>Procedure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/>
          <cell r="U20" t="str">
            <v>05-Aug-2026 16:08:59</v>
          </cell>
          <cell r="V20" t="str">
            <v>zm169dc@jutal.com</v>
          </cell>
          <cell r="W20" t="str">
            <v>05-Aug-2026 16:15:39</v>
          </cell>
          <cell r="X20" t="str">
            <v>Jumpol Sudjitjul</v>
          </cell>
          <cell r="Y20" t="str">
            <v>13-Aug-2026</v>
          </cell>
          <cell r="Z20" t="str">
            <v>08-Aug-2026 06:46:55</v>
          </cell>
          <cell r="AA20" t="str">
            <v>Poramate Kamlangkeng</v>
          </cell>
          <cell r="AB20" t="str">
            <v>17-Aug-2026</v>
          </cell>
          <cell r="AC20" t="str">
            <v>14-Aug-2026 15:53:17</v>
          </cell>
          <cell r="AD20" t="str">
            <v>Prin Jitatisil</v>
          </cell>
          <cell r="AE20" t="str">
            <v>18-Aug-2026</v>
          </cell>
          <cell r="AF20" t="str">
            <v>14-Aug-2026 15:56:30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19-Aug-2026</v>
          </cell>
          <cell r="AK20" t="str">
            <v>14-Aug-2026 16:15:22</v>
          </cell>
          <cell r="AL20" t="str">
            <v>14-Aug-2026 09:34:59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MM-ZTK-1F-GEN-CON-PDR-5013</v>
          </cell>
          <cell r="C21" t="str">
            <v>LEVELING AND DIMENSIONAL CONTROL PROCEDURE</v>
          </cell>
          <cell r="D21"/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E - Fabrication Doc</v>
          </cell>
          <cell r="I21" t="str">
            <v>GEN</v>
          </cell>
          <cell r="J21"/>
          <cell r="K21"/>
          <cell r="L21" t="str">
            <v>CON</v>
          </cell>
          <cell r="M21" t="str">
            <v>Construction</v>
          </cell>
          <cell r="N21" t="str">
            <v>PDR</v>
          </cell>
          <cell r="O21" t="str">
            <v>Procedure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/>
          <cell r="U21" t="str">
            <v>18-Aug-2026 17:32:21</v>
          </cell>
          <cell r="V21" t="str">
            <v>zm169dc@jutal.com</v>
          </cell>
          <cell r="W21" t="str">
            <v>19-Aug-2026 15:12:21</v>
          </cell>
          <cell r="X21" t="str">
            <v>Jumpol Sudjitjul</v>
          </cell>
          <cell r="Y21" t="str">
            <v>26-Aug-2026</v>
          </cell>
          <cell r="Z21" t="str">
            <v>20-Aug-2026 16:26:08</v>
          </cell>
          <cell r="AA21" t="str">
            <v>Poramate Kamlangkeng</v>
          </cell>
          <cell r="AB21" t="str">
            <v>28-Aug-2026</v>
          </cell>
          <cell r="AC21" t="str">
            <v>24-Aug-2026 12:49:51</v>
          </cell>
          <cell r="AD21" t="str">
            <v>Prin Jitatisil</v>
          </cell>
          <cell r="AE21" t="str">
            <v>31-Aug-2026</v>
          </cell>
          <cell r="AF21" t="str">
            <v>24-Aug-2026 15:11:11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01-Sep-2026</v>
          </cell>
          <cell r="AK21" t="str">
            <v>25-Aug-2026 13:21:32</v>
          </cell>
          <cell r="AL21" t="str">
            <v>25-Aug-2026 07:26:10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MM-ZTK-1F-GEN-ELE-DTS-0001</v>
          </cell>
          <cell r="C22" t="str">
            <v>DATASHEET FOR SOLAR POWER SYSTEM</v>
          </cell>
          <cell r="D22"/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/>
          <cell r="K22"/>
          <cell r="L22" t="str">
            <v>ELE</v>
          </cell>
          <cell r="M22" t="str">
            <v>Electrical</v>
          </cell>
          <cell r="N22" t="str">
            <v>DTS</v>
          </cell>
          <cell r="O22" t="str">
            <v>Data Sheet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/>
          <cell r="U22" t="str">
            <v>20-Jul-2026 10:38:48</v>
          </cell>
          <cell r="V22" t="str">
            <v>wisuda.c@jutal.com</v>
          </cell>
          <cell r="W22" t="str">
            <v>20-Jul-2026 15:02:47</v>
          </cell>
          <cell r="X22" t="str">
            <v>Jumpol Sudjitjul</v>
          </cell>
          <cell r="Y22" t="str">
            <v>27-Jul-2026</v>
          </cell>
          <cell r="Z22"/>
          <cell r="AA22" t="str">
            <v>Wichai Salee</v>
          </cell>
          <cell r="AB22" t="str">
            <v>31-Jul-2026</v>
          </cell>
          <cell r="AC22" t="str">
            <v>06-Aug-2026 17:54:21</v>
          </cell>
          <cell r="AD22" t="str">
            <v>Pornlert Wanaphattharaphan</v>
          </cell>
          <cell r="AE22" t="str">
            <v>03-Aug-2026</v>
          </cell>
          <cell r="AF22" t="str">
            <v>07-Aug-2026 05:32:42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04-Aug-2026</v>
          </cell>
          <cell r="AK22" t="str">
            <v>07-Aug-2026 08:52:12</v>
          </cell>
          <cell r="AL22" t="str">
            <v>07-Aug-2026 02:04:30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MM-ZTK-1F-GEN-ELE-DTS-0002</v>
          </cell>
          <cell r="C23" t="str">
            <v>DATASHEET FOR DC DISTRIBUTION BOARDS/PANELS</v>
          </cell>
          <cell r="D23"/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/>
          <cell r="K23"/>
          <cell r="L23" t="str">
            <v>ELE</v>
          </cell>
          <cell r="M23" t="str">
            <v>Electrical</v>
          </cell>
          <cell r="N23" t="str">
            <v>DTS</v>
          </cell>
          <cell r="O23" t="str">
            <v>Data Sheet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/>
          <cell r="U23" t="str">
            <v>20-Jul-2026 10:39:14</v>
          </cell>
          <cell r="V23" t="str">
            <v>wisuda.c@jutal.com</v>
          </cell>
          <cell r="W23" t="str">
            <v>20-Jul-2026 15:03:02</v>
          </cell>
          <cell r="X23" t="str">
            <v>Jumpol Sudjitjul</v>
          </cell>
          <cell r="Y23" t="str">
            <v>27-Jul-2026</v>
          </cell>
          <cell r="Z23"/>
          <cell r="AA23" t="str">
            <v>Wichai Salee</v>
          </cell>
          <cell r="AB23" t="str">
            <v>31-Jul-2026</v>
          </cell>
          <cell r="AC23" t="str">
            <v>06-Aug-2026 21:58:35</v>
          </cell>
          <cell r="AD23" t="str">
            <v>Pornlert Wanaphattharaphan</v>
          </cell>
          <cell r="AE23" t="str">
            <v>03-Aug-2026</v>
          </cell>
          <cell r="AF23" t="str">
            <v>07-Aug-2026 05:33:48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04-Aug-2026</v>
          </cell>
          <cell r="AK23" t="str">
            <v>07-Aug-2026 08:52:50</v>
          </cell>
          <cell r="AL23" t="str">
            <v>07-Aug-2026 02:06:03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MM-ZTK-1F-GEN-ELE-DTS-0003</v>
          </cell>
          <cell r="C24" t="str">
            <v>DATASHEET FOR AC DISTRIBUTION BOARDS/PANELS</v>
          </cell>
          <cell r="D24"/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/>
          <cell r="K24"/>
          <cell r="L24" t="str">
            <v>ELE</v>
          </cell>
          <cell r="M24" t="str">
            <v>Electrical</v>
          </cell>
          <cell r="N24" t="str">
            <v>DTS</v>
          </cell>
          <cell r="O24" t="str">
            <v>Data Sheet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/>
          <cell r="U24" t="str">
            <v>22-Jul-2026 08:37:40</v>
          </cell>
          <cell r="V24" t="str">
            <v>wisuda.c@jutal.com</v>
          </cell>
          <cell r="W24" t="str">
            <v>22-Jul-2026 08:49:03</v>
          </cell>
          <cell r="X24" t="str">
            <v>Jumpol Sudjitjul</v>
          </cell>
          <cell r="Y24" t="str">
            <v>31-Jul-2026</v>
          </cell>
          <cell r="Z24"/>
          <cell r="AA24" t="str">
            <v>Wichai Salee</v>
          </cell>
          <cell r="AB24" t="str">
            <v>04-Aug-2026</v>
          </cell>
          <cell r="AC24" t="str">
            <v>07-Aug-2026 15:09:37</v>
          </cell>
          <cell r="AD24" t="str">
            <v>Pornlert Wanaphattharaphan</v>
          </cell>
          <cell r="AE24" t="str">
            <v>05-Aug-2026</v>
          </cell>
          <cell r="AF24" t="str">
            <v>07-Aug-2026 21:52:35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06-Aug-2026</v>
          </cell>
          <cell r="AK24" t="str">
            <v>08-Aug-2026 10:25:29</v>
          </cell>
          <cell r="AL24" t="str">
            <v>08-Aug-2026 04:38:07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MM-ZTK-1F-GEN-ELE-DTS-0004</v>
          </cell>
          <cell r="C25" t="str">
            <v>DATASHEET FOR NAVIGATION AID, RED LANTERN, FLASHING BEACON, WARNING SIREN AND FOG HORN</v>
          </cell>
          <cell r="D25"/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/>
          <cell r="K25"/>
          <cell r="L25" t="str">
            <v>ELE</v>
          </cell>
          <cell r="M25" t="str">
            <v>Electrical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/>
          <cell r="U25" t="str">
            <v>24-Jul-2026 10:48:15</v>
          </cell>
          <cell r="V25" t="str">
            <v>wisuda.c@jutal.com</v>
          </cell>
          <cell r="W25" t="str">
            <v>24-Jul-2026 11:29:38</v>
          </cell>
          <cell r="X25" t="str">
            <v>Jumpol Sudjitjul</v>
          </cell>
          <cell r="Y25" t="str">
            <v>04-Aug-2026</v>
          </cell>
          <cell r="Z25"/>
          <cell r="AA25" t="str">
            <v>Wichai Salee</v>
          </cell>
          <cell r="AB25" t="str">
            <v>06-Aug-2026</v>
          </cell>
          <cell r="AC25" t="str">
            <v>07-Aug-2026 15:14:22</v>
          </cell>
          <cell r="AD25" t="str">
            <v>Pornlert Wanaphattharaphan</v>
          </cell>
          <cell r="AE25" t="str">
            <v>07-Aug-2026</v>
          </cell>
          <cell r="AF25" t="str">
            <v>07-Aug-2026 21:54:38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10-Aug-2026</v>
          </cell>
          <cell r="AK25" t="str">
            <v>08-Aug-2026 10:24:01</v>
          </cell>
          <cell r="AL25" t="str">
            <v>08-Aug-2026 03:57:50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MM-ZTK-1F-GEN-ELE-DTS-0005</v>
          </cell>
          <cell r="C26" t="str">
            <v>DATASHEET FOR ELECTRICAL CABLES</v>
          </cell>
          <cell r="D26"/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/>
          <cell r="K26"/>
          <cell r="L26" t="str">
            <v>ELE</v>
          </cell>
          <cell r="M26" t="str">
            <v>Electrical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/>
          <cell r="U26" t="str">
            <v>27-Jul-2026 09:37:50</v>
          </cell>
          <cell r="V26" t="str">
            <v>wisuda.c@jutal.com</v>
          </cell>
          <cell r="W26" t="str">
            <v>27-Jul-2026 15:56:50</v>
          </cell>
          <cell r="X26" t="str">
            <v>Jumpol Sudjitjul</v>
          </cell>
          <cell r="Y26" t="str">
            <v>05-Aug-2026</v>
          </cell>
          <cell r="Z26"/>
          <cell r="AA26" t="str">
            <v>Wichai Salee</v>
          </cell>
          <cell r="AB26" t="str">
            <v>07-Aug-2026</v>
          </cell>
          <cell r="AC26" t="str">
            <v>08-Aug-2026 09:18:44</v>
          </cell>
          <cell r="AD26" t="str">
            <v>Pornlert Wanaphattharaphan</v>
          </cell>
          <cell r="AE26" t="str">
            <v>10-Aug-2026</v>
          </cell>
          <cell r="AF26" t="str">
            <v>12-Aug-2026 00:48:03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11-Aug-2026</v>
          </cell>
          <cell r="AK26" t="str">
            <v>13-Aug-2026 10:52:04</v>
          </cell>
          <cell r="AL26" t="str">
            <v>13-Aug-2026 04:49:54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MM-ZTK-1F-GEN-ELE-DTS-0006</v>
          </cell>
          <cell r="C27" t="str">
            <v>DATASHEET FOR ELECTRICAL LIGHTING FIXTURES</v>
          </cell>
          <cell r="D27"/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/>
          <cell r="K27"/>
          <cell r="L27" t="str">
            <v>ELE</v>
          </cell>
          <cell r="M27" t="str">
            <v>Electrical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/>
          <cell r="U27" t="str">
            <v>24-Jul-2026 10:48:44</v>
          </cell>
          <cell r="V27" t="str">
            <v>wisuda.c@jutal.com</v>
          </cell>
          <cell r="W27" t="str">
            <v>24-Jul-2026 11:29:53</v>
          </cell>
          <cell r="X27" t="str">
            <v>Jumpol Sudjitjul</v>
          </cell>
          <cell r="Y27" t="str">
            <v>04-Aug-2026</v>
          </cell>
          <cell r="Z27"/>
          <cell r="AA27" t="str">
            <v>Wichai Salee</v>
          </cell>
          <cell r="AB27" t="str">
            <v>06-Aug-2026</v>
          </cell>
          <cell r="AC27" t="str">
            <v>07-Aug-2026 15:15:35</v>
          </cell>
          <cell r="AD27" t="str">
            <v>Pornlert Wanaphattharaphan</v>
          </cell>
          <cell r="AE27" t="str">
            <v>07-Aug-2026</v>
          </cell>
          <cell r="AF27" t="str">
            <v>07-Aug-2026 21:55:12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10-Aug-2026</v>
          </cell>
          <cell r="AK27" t="str">
            <v>08-Aug-2026 10:24:08</v>
          </cell>
          <cell r="AL27" t="str">
            <v>08-Aug-2026 03:59:09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MM-ZTK-1F-GEN-ENG-PLN-0010</v>
          </cell>
          <cell r="C28" t="str">
            <v>ENGINEERING EXECUTION PLAN (WORK PACKAGE 1)</v>
          </cell>
          <cell r="D28"/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A - Project Management Doc</v>
          </cell>
          <cell r="I28" t="str">
            <v>GEN</v>
          </cell>
          <cell r="J28"/>
          <cell r="K28"/>
          <cell r="L28" t="str">
            <v>ENG</v>
          </cell>
          <cell r="M28" t="str">
            <v>Engineering</v>
          </cell>
          <cell r="N28" t="str">
            <v>PLN</v>
          </cell>
          <cell r="O28" t="str">
            <v>Plan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/>
          <cell r="U28" t="str">
            <v>23-Jun-2026 11:32:03</v>
          </cell>
          <cell r="V28" t="str">
            <v>wisuda.c@jutal.com</v>
          </cell>
          <cell r="W28" t="str">
            <v>23-Jun-2026 12:41:18</v>
          </cell>
          <cell r="X28" t="str">
            <v>Jumpol Sudjitjul</v>
          </cell>
          <cell r="Y28" t="str">
            <v>30-Jun-2026</v>
          </cell>
          <cell r="Z28" t="str">
            <v>06-Jul-2026 22:12:16</v>
          </cell>
          <cell r="AA28" t="str">
            <v>Pornlert Wanaphattharaphan</v>
          </cell>
          <cell r="AB28" t="str">
            <v>02-Jul-2026</v>
          </cell>
          <cell r="AC28" t="str">
            <v>08-Jul-2026 00:12:58</v>
          </cell>
          <cell r="AE28"/>
          <cell r="AF28"/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06-Jul-2026</v>
          </cell>
          <cell r="AK28" t="str">
            <v>08-Jul-2026 09:41:25</v>
          </cell>
          <cell r="AL28" t="str">
            <v>08-Jul-2026 03:18:19</v>
          </cell>
          <cell r="AM28" t="str">
            <v>0</v>
          </cell>
          <cell r="AP28" t="str">
            <v>Focal Point</v>
          </cell>
          <cell r="AQ28" t="str">
            <v>Locate</v>
          </cell>
        </row>
        <row r="29">
          <cell r="B29" t="str">
            <v>MM-ZTK-1F-GEN-ENG-PLN-8001</v>
          </cell>
          <cell r="C29" t="str">
            <v>ENGINEERING EXECUTION PLAN (T&amp;I PLATFORMS)</v>
          </cell>
          <cell r="D29"/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A - Project Management Doc</v>
          </cell>
          <cell r="I29" t="str">
            <v>GEN</v>
          </cell>
          <cell r="J29"/>
          <cell r="K29"/>
          <cell r="L29" t="str">
            <v>ENG</v>
          </cell>
          <cell r="M29" t="str">
            <v>Engineering</v>
          </cell>
          <cell r="N29" t="str">
            <v>PLN</v>
          </cell>
          <cell r="O29" t="str">
            <v>Plan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>23-Apr-2026</v>
          </cell>
          <cell r="U29" t="str">
            <v>18-May-2026 19:37:25</v>
          </cell>
          <cell r="V29" t="str">
            <v>kjb@coes.cn</v>
          </cell>
          <cell r="W29" t="str">
            <v>18-May-2026 20:14:49</v>
          </cell>
          <cell r="X29" t="str">
            <v>Jumpol Sudjitjul</v>
          </cell>
          <cell r="Y29" t="str">
            <v>26-May-2026</v>
          </cell>
          <cell r="Z29"/>
          <cell r="AA29" t="str">
            <v>Sukit Nualchanchai</v>
          </cell>
          <cell r="AB29" t="str">
            <v>28-May-2026</v>
          </cell>
          <cell r="AC29" t="str">
            <v>19-May-2026 13:48:13</v>
          </cell>
          <cell r="AD29" t="str">
            <v>Prin Jitatisil</v>
          </cell>
          <cell r="AE29" t="str">
            <v>29-May-2026</v>
          </cell>
          <cell r="AF29" t="str">
            <v>27-May-2026 08:59:56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02-Jun-2026</v>
          </cell>
          <cell r="AK29" t="str">
            <v>27-May-2026 10:36:51</v>
          </cell>
          <cell r="AL29" t="str">
            <v>27-May-2026 11:05:28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MM-ZTK-1F-GEN-ENG-PLN-9001</v>
          </cell>
          <cell r="C30" t="str">
            <v>ENGINEERING EXECUTION PLAN (PIPELINE)</v>
          </cell>
          <cell r="D30"/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A - Project Management Doc</v>
          </cell>
          <cell r="I30" t="str">
            <v>GEN</v>
          </cell>
          <cell r="J30"/>
          <cell r="K30"/>
          <cell r="L30" t="str">
            <v>ENG</v>
          </cell>
          <cell r="M30" t="str">
            <v>Engineering</v>
          </cell>
          <cell r="N30" t="str">
            <v>PLN</v>
          </cell>
          <cell r="O30" t="str">
            <v>Plan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/>
          <cell r="U30" t="str">
            <v>10-Apr-2026 16:35:00</v>
          </cell>
          <cell r="V30" t="str">
            <v>26002z1fdcc@thoresen-jutal.com</v>
          </cell>
          <cell r="W30" t="str">
            <v>10-Apr-2026 17:07:46</v>
          </cell>
          <cell r="X30" t="str">
            <v>Jumpol Sudjitjul</v>
          </cell>
          <cell r="Y30" t="str">
            <v>23-Apr-2026</v>
          </cell>
          <cell r="Z30" t="str">
            <v>07-May-2026 15:00:27</v>
          </cell>
          <cell r="AA30" t="str">
            <v>Pornlert Wanaphattharaphan</v>
          </cell>
          <cell r="AB30" t="str">
            <v>27-Apr-2026</v>
          </cell>
          <cell r="AC30" t="str">
            <v>09-May-2026 00:25:37</v>
          </cell>
          <cell r="AE30"/>
          <cell r="AF30"/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29-Apr-2026</v>
          </cell>
          <cell r="AK30" t="str">
            <v>09-May-2026 08:06:15</v>
          </cell>
          <cell r="AL30" t="str">
            <v>09-May-2026 08:32:51</v>
          </cell>
          <cell r="AM30" t="str">
            <v>0</v>
          </cell>
          <cell r="AP30" t="str">
            <v>Focal Point</v>
          </cell>
          <cell r="AQ30" t="str">
            <v>Locate</v>
          </cell>
        </row>
        <row r="31">
          <cell r="B31" t="str">
            <v>MM-ZTK-1F-GEN-ENG-TBE-9001</v>
          </cell>
          <cell r="C31" t="str">
            <v>TECHNICAL BID EVALUATION FOR PIPELINE DETAIL DESIGN ENGINEERING</v>
          </cell>
          <cell r="D31"/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A - Project Management Doc</v>
          </cell>
          <cell r="I31" t="str">
            <v>GEN</v>
          </cell>
          <cell r="J31"/>
          <cell r="K31"/>
          <cell r="L31" t="str">
            <v>ENG</v>
          </cell>
          <cell r="M31" t="str">
            <v>Engineering</v>
          </cell>
          <cell r="N31" t="str">
            <v>TBE</v>
          </cell>
          <cell r="O31" t="str">
            <v>Technical Bid Evaluation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/>
          <cell r="U31" t="str">
            <v>17-Mar-2026 09:27:44</v>
          </cell>
          <cell r="V31" t="str">
            <v>26002z1fdcc@thoresen-jutal.com</v>
          </cell>
          <cell r="W31" t="str">
            <v>17-Mar-2026 09:39:22</v>
          </cell>
          <cell r="X31" t="str">
            <v>Jumpol Sudjitjul</v>
          </cell>
          <cell r="Y31" t="str">
            <v>24-Mar-2026</v>
          </cell>
          <cell r="Z31"/>
          <cell r="AA31" t="str">
            <v>Akkarapat Suntornsuttiwat</v>
          </cell>
          <cell r="AB31" t="str">
            <v>26-Mar-2026</v>
          </cell>
          <cell r="AC31" t="str">
            <v>23-Mar-2026 08:57:52</v>
          </cell>
          <cell r="AD31" t="str">
            <v>Pornlert Wanaphattharaphan</v>
          </cell>
          <cell r="AE31" t="str">
            <v>27-Mar-2026</v>
          </cell>
          <cell r="AF31" t="str">
            <v>27-Mar-2026 16:28:06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30-Mar-2026</v>
          </cell>
          <cell r="AK31" t="str">
            <v>27-Mar-2026 16:43:28</v>
          </cell>
          <cell r="AL31" t="str">
            <v>27-Mar-2026 17:30:48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MM-ZTK-1F-GEN-ENG-TBE-9001</v>
          </cell>
          <cell r="C32" t="str">
            <v>TECHNICAL BID EVALUATION FOR PIPELINE DETAIL DESIGN ENGINEERING</v>
          </cell>
          <cell r="D32"/>
          <cell r="E32" t="str">
            <v>B2</v>
          </cell>
          <cell r="F32" t="str">
            <v>Project Document</v>
          </cell>
          <cell r="G32" t="str">
            <v>Engineering Document</v>
          </cell>
          <cell r="H32" t="str">
            <v>Part A - Project Management Doc</v>
          </cell>
          <cell r="I32" t="str">
            <v>GEN</v>
          </cell>
          <cell r="J32"/>
          <cell r="K32"/>
          <cell r="L32" t="str">
            <v>ENG</v>
          </cell>
          <cell r="M32" t="str">
            <v>Engineering</v>
          </cell>
          <cell r="N32" t="str">
            <v>TBE</v>
          </cell>
          <cell r="O32" t="str">
            <v>Technical Bid Evaluation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>16-Apr-2026</v>
          </cell>
          <cell r="U32" t="str">
            <v>27-Apr-2026 13:48:40</v>
          </cell>
          <cell r="V32" t="str">
            <v>26002z1fdcc@thoresen-jutal.com</v>
          </cell>
          <cell r="W32" t="str">
            <v>27-Apr-2026 14:16:26</v>
          </cell>
          <cell r="X32" t="str">
            <v>Jumpol Sudjitjul</v>
          </cell>
          <cell r="Y32" t="str">
            <v>06-May-2026</v>
          </cell>
          <cell r="Z32"/>
          <cell r="AA32" t="str">
            <v>Akkarapat Suntornsuttiwat</v>
          </cell>
          <cell r="AB32" t="str">
            <v>08-May-2026</v>
          </cell>
          <cell r="AC32" t="str">
            <v>28-Apr-2026 08:48:20</v>
          </cell>
          <cell r="AD32" t="str">
            <v>Pornlert Wanaphattharaphan</v>
          </cell>
          <cell r="AE32" t="str">
            <v>11-May-2026</v>
          </cell>
          <cell r="AF32" t="str">
            <v>09-May-2026 22:39:46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12-May-2026</v>
          </cell>
          <cell r="AK32" t="str">
            <v>10-May-2026 23:21:15</v>
          </cell>
          <cell r="AL32" t="str">
            <v>11-May-2026 00:13:00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MM-ZTK-1F-GEN-INS-DTS-0001</v>
          </cell>
          <cell r="C33" t="str">
            <v>DATASHEET FOR ACTUATED CHOKE VALVES</v>
          </cell>
          <cell r="D33"/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/>
          <cell r="K33"/>
          <cell r="L33" t="str">
            <v>INS</v>
          </cell>
          <cell r="M33" t="str">
            <v>Instrumentation and Control</v>
          </cell>
          <cell r="N33" t="str">
            <v>DTS</v>
          </cell>
          <cell r="O33" t="str">
            <v>Data Sheet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/>
          <cell r="U33" t="str">
            <v>14-Jun-2026 22:03:50</v>
          </cell>
          <cell r="V33" t="str">
            <v>wisuda.c@jutal.com</v>
          </cell>
          <cell r="W33" t="str">
            <v>15-Jun-2026 09:06:44</v>
          </cell>
          <cell r="X33" t="str">
            <v>Jumpol Sudjitjul</v>
          </cell>
          <cell r="Y33" t="str">
            <v>22-Jun-2026</v>
          </cell>
          <cell r="Z33" t="str">
            <v>22-Jun-2026 22:35:33</v>
          </cell>
          <cell r="AA33" t="str">
            <v>Wichai Salee</v>
          </cell>
          <cell r="AB33" t="str">
            <v>24-Jun-2026</v>
          </cell>
          <cell r="AC33" t="str">
            <v>30-Jun-2026 16:32:12</v>
          </cell>
          <cell r="AD33" t="str">
            <v>Pornlert Wanaphattharaphan</v>
          </cell>
          <cell r="AE33" t="str">
            <v>25-Jun-2026</v>
          </cell>
          <cell r="AF33" t="str">
            <v>30-Jun-2026 18:53:50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26-Jun-2026</v>
          </cell>
          <cell r="AK33" t="str">
            <v>01-Jul-2026 08:34:42</v>
          </cell>
          <cell r="AL33" t="str">
            <v>01-Jul-2026 01:50:37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MM-ZTK-1F-GEN-INS-DTS-0002</v>
          </cell>
          <cell r="C34" t="str">
            <v>DATASHEET FOR ACTUATED BALL VALVES</v>
          </cell>
          <cell r="D34"/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/>
          <cell r="K34"/>
          <cell r="L34" t="str">
            <v>INS</v>
          </cell>
          <cell r="M34" t="str">
            <v>Instrumentation and Control</v>
          </cell>
          <cell r="N34" t="str">
            <v>DTS</v>
          </cell>
          <cell r="O34" t="str">
            <v>Data Sheet</v>
          </cell>
          <cell r="P34" t="str">
            <v>0</v>
          </cell>
          <cell r="Q34" t="str">
            <v>Submitted</v>
          </cell>
          <cell r="R34" t="str">
            <v>IFA</v>
          </cell>
          <cell r="S34" t="str">
            <v>Issued for Approval</v>
          </cell>
          <cell r="T34"/>
          <cell r="U34" t="str">
            <v>03-Jul-2026 23:30:51</v>
          </cell>
          <cell r="V34" t="str">
            <v>wisuda.c@jutal.com</v>
          </cell>
          <cell r="W34" t="str">
            <v>04-Jul-2026 14:47:02</v>
          </cell>
          <cell r="X34" t="str">
            <v>Jumpol Sudjitjul</v>
          </cell>
          <cell r="Y34" t="str">
            <v>10-Jul-2026</v>
          </cell>
          <cell r="Z34" t="str">
            <v>09-Jul-2026 20:39:25</v>
          </cell>
          <cell r="AA34" t="str">
            <v>Wichai Salee</v>
          </cell>
          <cell r="AB34" t="str">
            <v>14-Jul-2026</v>
          </cell>
          <cell r="AC34" t="str">
            <v>22-Jul-2026 11:40:42</v>
          </cell>
          <cell r="AD34" t="str">
            <v>Pornlert Wanaphattharaphan</v>
          </cell>
          <cell r="AE34" t="str">
            <v>15-Jul-2026</v>
          </cell>
          <cell r="AF34" t="str">
            <v>22-Jul-2026 22:52:15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16-Jul-2026</v>
          </cell>
          <cell r="AK34" t="str">
            <v>23-Jul-2026 08:23:51</v>
          </cell>
          <cell r="AL34" t="str">
            <v>23-Jul-2026 02:10:05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MM-ZTK-1F-GEN-INS-DTS-0003</v>
          </cell>
          <cell r="C35" t="str">
            <v>DATASHEET FOR ACTUATED COMPACT BALL VALVES</v>
          </cell>
          <cell r="D35"/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/>
          <cell r="K35"/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/>
          <cell r="U35" t="str">
            <v>27-Jun-2026 19:24:12</v>
          </cell>
          <cell r="V35" t="str">
            <v>wisuda.c@jutal.com</v>
          </cell>
          <cell r="W35" t="str">
            <v>27-Jun-2026 19:32:33</v>
          </cell>
          <cell r="X35" t="str">
            <v>Jumpol Sudjitjul</v>
          </cell>
          <cell r="Y35" t="str">
            <v>06-Jul-2026</v>
          </cell>
          <cell r="Z35" t="str">
            <v>04-Jul-2026 23:13:26</v>
          </cell>
          <cell r="AA35" t="str">
            <v>Wichai Salee</v>
          </cell>
          <cell r="AB35" t="str">
            <v>08-Jul-2026</v>
          </cell>
          <cell r="AC35" t="str">
            <v>12-Jul-2026 22:49:05</v>
          </cell>
          <cell r="AD35" t="str">
            <v>Pornlert Wanaphattharaphan</v>
          </cell>
          <cell r="AE35" t="str">
            <v>09-Jul-2026</v>
          </cell>
          <cell r="AF35" t="str">
            <v>13-Jul-2026 23:11:31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10-Jul-2026</v>
          </cell>
          <cell r="AK35" t="str">
            <v>14-Jul-2026 08:40:30</v>
          </cell>
          <cell r="AL35" t="str">
            <v>14-Jul-2026 02:04:26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MM-ZTK-1F-GEN-INS-DTS-0004</v>
          </cell>
          <cell r="C36" t="str">
            <v>DATASHEET FOR PRESSURE RELIEF VALVES</v>
          </cell>
          <cell r="D36"/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/>
          <cell r="K36"/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Submitted</v>
          </cell>
          <cell r="R36" t="str">
            <v>IFA</v>
          </cell>
          <cell r="S36" t="str">
            <v>Issued for Approval</v>
          </cell>
          <cell r="T36"/>
          <cell r="U36" t="str">
            <v>27-Jun-2026 18:59:01</v>
          </cell>
          <cell r="V36" t="str">
            <v>wisuda.c@jutal.com</v>
          </cell>
          <cell r="W36" t="str">
            <v>27-Jun-2026 19:05:49</v>
          </cell>
          <cell r="X36" t="str">
            <v>Jumpol Sudjitjul</v>
          </cell>
          <cell r="Y36" t="str">
            <v>06-Jul-2026</v>
          </cell>
          <cell r="Z36" t="str">
            <v>06-Jul-2026 10:14:17</v>
          </cell>
          <cell r="AA36" t="str">
            <v>Wichai Salee</v>
          </cell>
          <cell r="AB36" t="str">
            <v>08-Jul-2026</v>
          </cell>
          <cell r="AC36" t="str">
            <v>13-Jul-2026 15:06:24</v>
          </cell>
          <cell r="AD36" t="str">
            <v>Pornlert Wanaphattharaphan</v>
          </cell>
          <cell r="AE36" t="str">
            <v>09-Jul-2026</v>
          </cell>
          <cell r="AF36" t="str">
            <v>13-Jul-2026 23:20:44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10-Jul-2026</v>
          </cell>
          <cell r="AK36" t="str">
            <v>14-Jul-2026 08:45:36</v>
          </cell>
          <cell r="AL36" t="str">
            <v>14-Jul-2026 02:28:37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MM-ZTK-1F-GEN-INS-DTS-0005</v>
          </cell>
          <cell r="C37" t="str">
            <v>DATASHEET FOR CORIOLIS FLOW METERS</v>
          </cell>
          <cell r="D37"/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/>
          <cell r="K37"/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/>
          <cell r="U37" t="str">
            <v>10-Jul-2026 12:17:35</v>
          </cell>
          <cell r="V37" t="str">
            <v>wisuda.c@jutal.com</v>
          </cell>
          <cell r="W37" t="str">
            <v>10-Jul-2026 13:08:11</v>
          </cell>
          <cell r="X37" t="str">
            <v>Jumpol Sudjitjul</v>
          </cell>
          <cell r="Y37" t="str">
            <v>17-Jul-2026</v>
          </cell>
          <cell r="Z37" t="str">
            <v>13-Jul-2026 21:11:30</v>
          </cell>
          <cell r="AA37" t="str">
            <v>Wichai Salee</v>
          </cell>
          <cell r="AB37" t="str">
            <v>21-Jul-2026</v>
          </cell>
          <cell r="AC37" t="str">
            <v>23-Jul-2026 20:07:16</v>
          </cell>
          <cell r="AD37" t="str">
            <v>Pornlert Wanaphattharaphan</v>
          </cell>
          <cell r="AE37" t="str">
            <v>22-Jul-2026</v>
          </cell>
          <cell r="AF37" t="str">
            <v>26-Jul-2026 01:43:16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23-Jul-2026</v>
          </cell>
          <cell r="AK37" t="str">
            <v>27-Jul-2026 14:45:41</v>
          </cell>
          <cell r="AL37" t="str">
            <v>27-Jul-2026 09:32:46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MM-ZTK-1F-GEN-INS-DTS-0006</v>
          </cell>
          <cell r="C38" t="str">
            <v>DATASHEET FOR WELLHEAD CONTROL PANEL</v>
          </cell>
          <cell r="D38"/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/>
          <cell r="K38"/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/>
          <cell r="U38"/>
          <cell r="V38" t="str">
            <v>wisuda.c@jutal.com</v>
          </cell>
          <cell r="W38" t="str">
            <v>10-Jul-2026 18:15:27</v>
          </cell>
          <cell r="X38" t="str">
            <v>Jumpol Sudjitjul</v>
          </cell>
          <cell r="Y38" t="str">
            <v>20-Jul-2026</v>
          </cell>
          <cell r="Z38"/>
          <cell r="AA38" t="str">
            <v>Wichai Salee</v>
          </cell>
          <cell r="AB38" t="str">
            <v>22-Jul-2026</v>
          </cell>
          <cell r="AC38" t="str">
            <v>24-Jul-2026 11:52:27</v>
          </cell>
          <cell r="AD38" t="str">
            <v>Pornlert Wanaphattharaphan</v>
          </cell>
          <cell r="AE38" t="str">
            <v>23-Jul-2026</v>
          </cell>
          <cell r="AF38" t="str">
            <v>26-Jul-2026 03:23:56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24-Jul-2026</v>
          </cell>
          <cell r="AK38" t="str">
            <v>27-Jul-2026 14:47:54</v>
          </cell>
          <cell r="AL38" t="str">
            <v>27-Jul-2026 09:34:07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MM-ZTK-1F-GEN-INS-DTS-0009</v>
          </cell>
          <cell r="C39" t="str">
            <v>DATASHEET FOR CONTROL VALVES</v>
          </cell>
          <cell r="D39"/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/>
          <cell r="K39"/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/>
          <cell r="U39" t="str">
            <v>27-Jun-2026 18:59:40</v>
          </cell>
          <cell r="V39" t="str">
            <v>wisuda.c@jutal.com</v>
          </cell>
          <cell r="W39" t="str">
            <v>27-Jun-2026 19:06:42</v>
          </cell>
          <cell r="X39" t="str">
            <v>Jumpol Sudjitjul</v>
          </cell>
          <cell r="Y39" t="str">
            <v>06-Jul-2026</v>
          </cell>
          <cell r="Z39" t="str">
            <v>06-Jul-2026 17:16:36</v>
          </cell>
          <cell r="AA39" t="str">
            <v>Wichai Salee</v>
          </cell>
          <cell r="AB39" t="str">
            <v>08-Jul-2026</v>
          </cell>
          <cell r="AC39" t="str">
            <v>13-Jul-2026 15:07:54</v>
          </cell>
          <cell r="AD39" t="str">
            <v>Pornlert Wanaphattharaphan</v>
          </cell>
          <cell r="AE39" t="str">
            <v>09-Jul-2026</v>
          </cell>
          <cell r="AF39" t="str">
            <v>13-Jul-2026 23:21:16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10-Jul-2026</v>
          </cell>
          <cell r="AK39" t="str">
            <v>14-Jul-2026 08:47:26</v>
          </cell>
          <cell r="AL39" t="str">
            <v>14-Jul-2026 02:30:01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MM-ZTK-1F-GEN-INS-DTS-0010</v>
          </cell>
          <cell r="C40" t="str">
            <v>DATASHEET FOR SELF-ACTUATED PRESSURE CONTROL VALVES</v>
          </cell>
          <cell r="D40"/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/>
          <cell r="K40"/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/>
          <cell r="U40" t="str">
            <v>03-Jul-2026 16:15:39</v>
          </cell>
          <cell r="V40" t="str">
            <v>wisuda.c@jutal.com</v>
          </cell>
          <cell r="W40" t="str">
            <v>03-Jul-2026 16:31:23</v>
          </cell>
          <cell r="X40" t="str">
            <v>Jumpol Sudjitjul</v>
          </cell>
          <cell r="Y40" t="str">
            <v>10-Jul-2026</v>
          </cell>
          <cell r="Z40" t="str">
            <v>12-Jul-2026 09:31:34</v>
          </cell>
          <cell r="AA40" t="str">
            <v>Wichai Salee</v>
          </cell>
          <cell r="AB40" t="str">
            <v>14-Jul-2026</v>
          </cell>
          <cell r="AC40" t="str">
            <v>22-Jul-2026 10:05:37</v>
          </cell>
          <cell r="AD40" t="str">
            <v>Pornlert Wanaphattharaphan</v>
          </cell>
          <cell r="AE40" t="str">
            <v>15-Jul-2026</v>
          </cell>
          <cell r="AF40" t="str">
            <v>22-Jul-2026 22:47:52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16-Jul-2026</v>
          </cell>
          <cell r="AK40" t="str">
            <v>23-Jul-2026 08:24:29</v>
          </cell>
          <cell r="AL40" t="str">
            <v>23-Jul-2026 02:12:55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MM-ZTK-1F-GEN-INS-DTS-0011</v>
          </cell>
          <cell r="C41" t="str">
            <v>DATASHEET FOR FIRE &amp; GAS DETECTORS</v>
          </cell>
          <cell r="D41"/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/>
          <cell r="K41"/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/>
          <cell r="U41" t="str">
            <v>12-Jul-2026 11:39:07</v>
          </cell>
          <cell r="V41" t="str">
            <v>wisuda.c@jutal.com</v>
          </cell>
          <cell r="W41" t="str">
            <v>12-Jul-2026 12:24:42</v>
          </cell>
          <cell r="X41" t="str">
            <v>Jumpol Sudjitjul</v>
          </cell>
          <cell r="Y41" t="str">
            <v>17-Jul-2026</v>
          </cell>
          <cell r="Z41" t="str">
            <v>13-Jul-2026 21:48:50</v>
          </cell>
          <cell r="AA41" t="str">
            <v>Wichai Salee</v>
          </cell>
          <cell r="AB41" t="str">
            <v>21-Jul-2026</v>
          </cell>
          <cell r="AC41" t="str">
            <v>24-Jul-2026 11:51:33</v>
          </cell>
          <cell r="AD41" t="str">
            <v>Pornlert Wanaphattharaphan</v>
          </cell>
          <cell r="AE41" t="str">
            <v>22-Jul-2026</v>
          </cell>
          <cell r="AF41" t="str">
            <v>26-Jul-2026 02:35:42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23-Jul-2026</v>
          </cell>
          <cell r="AK41" t="str">
            <v>27-Jul-2026 14:49:41</v>
          </cell>
          <cell r="AL41" t="str">
            <v>27-Jul-2026 09:35:28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MM-ZTK-1F-GEN-INS-DTS-0013</v>
          </cell>
          <cell r="C42" t="str">
            <v>DATASHEET FOR POSITION LIMIT SWITCH</v>
          </cell>
          <cell r="D42"/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/>
          <cell r="K42"/>
          <cell r="L42" t="str">
            <v>INS</v>
          </cell>
          <cell r="M42" t="str">
            <v>Instrumentation and Control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/>
          <cell r="U42" t="str">
            <v>03-Jul-2026 16:16:14</v>
          </cell>
          <cell r="V42" t="str">
            <v>wisuda.c@jutal.com</v>
          </cell>
          <cell r="W42" t="str">
            <v>03-Jul-2026 16:32:29</v>
          </cell>
          <cell r="X42" t="str">
            <v>Jumpol Sudjitjul</v>
          </cell>
          <cell r="Y42" t="str">
            <v>10-Jul-2026</v>
          </cell>
          <cell r="Z42" t="str">
            <v>12-Jul-2026 09:33:50</v>
          </cell>
          <cell r="AA42" t="str">
            <v>Wichai Salee</v>
          </cell>
          <cell r="AB42" t="str">
            <v>14-Jul-2026</v>
          </cell>
          <cell r="AC42" t="str">
            <v>21-Jul-2026 11:32:42</v>
          </cell>
          <cell r="AD42" t="str">
            <v>Pornlert Wanaphattharaphan</v>
          </cell>
          <cell r="AE42" t="str">
            <v>15-Jul-2026</v>
          </cell>
          <cell r="AF42" t="str">
            <v>22-Jul-2026 22:47:10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16-Jul-2026</v>
          </cell>
          <cell r="AK42" t="str">
            <v>23-Jul-2026 08:25:09</v>
          </cell>
          <cell r="AL42" t="str">
            <v>23-Jul-2026 02:15:47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MM-ZTK-1F-GEN-INS-DTS-0014</v>
          </cell>
          <cell r="C43" t="str">
            <v>DATASHEET FOR PRESSURE GAUGES</v>
          </cell>
          <cell r="D43"/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/>
          <cell r="K43"/>
          <cell r="L43" t="str">
            <v>INS</v>
          </cell>
          <cell r="M43" t="str">
            <v>Instrumentation and Control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Submitted</v>
          </cell>
          <cell r="R43" t="str">
            <v>IFA</v>
          </cell>
          <cell r="S43" t="str">
            <v>Issued for Approval</v>
          </cell>
          <cell r="T43"/>
          <cell r="U43" t="str">
            <v>27-Jul-2026 08:37:01</v>
          </cell>
          <cell r="V43" t="str">
            <v>wisuda.c@jutal.com</v>
          </cell>
          <cell r="W43" t="str">
            <v>27-Jul-2026 16:26:10</v>
          </cell>
          <cell r="X43" t="str">
            <v>Jumpol Sudjitjul</v>
          </cell>
          <cell r="Y43" t="str">
            <v>05-Aug-2026</v>
          </cell>
          <cell r="Z43" t="str">
            <v>05-Aug-2026 23:57:41</v>
          </cell>
          <cell r="AA43" t="str">
            <v>Wichai Salee</v>
          </cell>
          <cell r="AB43" t="str">
            <v>07-Aug-2026</v>
          </cell>
          <cell r="AC43" t="str">
            <v>08-Aug-2026 09:20:00</v>
          </cell>
          <cell r="AD43" t="str">
            <v>Pornlert Wanaphattharaphan</v>
          </cell>
          <cell r="AE43" t="str">
            <v>10-Aug-2026</v>
          </cell>
          <cell r="AF43" t="str">
            <v>12-Aug-2026 00:48:25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11-Aug-2026</v>
          </cell>
          <cell r="AK43" t="str">
            <v>13-Aug-2026 10:53:20</v>
          </cell>
          <cell r="AL43" t="str">
            <v>13-Aug-2026 04:51:12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MM-ZTK-1F-GEN-INS-DTS-0015</v>
          </cell>
          <cell r="C44" t="str">
            <v>DATASHEET FOR PRESSURE GAUGES WIRELESS TYPE</v>
          </cell>
          <cell r="D44"/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/>
          <cell r="K44"/>
          <cell r="L44" t="str">
            <v>INS</v>
          </cell>
          <cell r="M44" t="str">
            <v>Instrumentation and Control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/>
          <cell r="U44" t="str">
            <v>20-Jul-2026 08:43:50</v>
          </cell>
          <cell r="V44" t="str">
            <v>wisuda.c@jutal.com</v>
          </cell>
          <cell r="W44" t="str">
            <v>20-Jul-2026 14:08:08</v>
          </cell>
          <cell r="X44" t="str">
            <v>Jumpol Sudjitjul</v>
          </cell>
          <cell r="Y44" t="str">
            <v>27-Jul-2026</v>
          </cell>
          <cell r="Z44" t="str">
            <v>31-Jul-2026 13:19:58</v>
          </cell>
          <cell r="AA44" t="str">
            <v>Wichai Salee</v>
          </cell>
          <cell r="AB44" t="str">
            <v>31-Jul-2026</v>
          </cell>
          <cell r="AC44" t="str">
            <v>01-Aug-2026 22:20:20</v>
          </cell>
          <cell r="AD44" t="str">
            <v>Pornlert Wanaphattharaphan</v>
          </cell>
          <cell r="AE44" t="str">
            <v>03-Aug-2026</v>
          </cell>
          <cell r="AF44" t="str">
            <v>03-Aug-2026 01:11:21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04-Aug-2026</v>
          </cell>
          <cell r="AK44" t="str">
            <v>03-Aug-2026 09:04:32</v>
          </cell>
          <cell r="AL44" t="str">
            <v>03-Aug-2026 02:23:45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MM-ZTK-1F-GEN-INS-DTS-0016</v>
          </cell>
          <cell r="C45" t="str">
            <v>DATASHEET FOR TEMPERATURE GAUGES AND THERMOWELLS</v>
          </cell>
          <cell r="D45"/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/>
          <cell r="K45"/>
          <cell r="L45" t="str">
            <v>INS</v>
          </cell>
          <cell r="M45" t="str">
            <v>Instrumentation and Control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Submitted</v>
          </cell>
          <cell r="R45" t="str">
            <v>IFA</v>
          </cell>
          <cell r="S45" t="str">
            <v>Issued for Approval</v>
          </cell>
          <cell r="T45"/>
          <cell r="U45" t="str">
            <v>20-Jul-2026 10:28:41</v>
          </cell>
          <cell r="V45" t="str">
            <v>wisuda.c@jutal.com</v>
          </cell>
          <cell r="W45" t="str">
            <v>20-Jul-2026 14:08:27</v>
          </cell>
          <cell r="X45" t="str">
            <v>Jumpol Sudjitjul</v>
          </cell>
          <cell r="Y45" t="str">
            <v>27-Jul-2026</v>
          </cell>
          <cell r="Z45" t="str">
            <v>20-Jul-2026 16:25:12</v>
          </cell>
          <cell r="AA45" t="str">
            <v>Wichai Salee</v>
          </cell>
          <cell r="AB45" t="str">
            <v>31-Jul-2026</v>
          </cell>
          <cell r="AC45" t="str">
            <v>01-Aug-2026 23:32:50</v>
          </cell>
          <cell r="AD45" t="str">
            <v>Pornlert Wanaphattharaphan</v>
          </cell>
          <cell r="AE45" t="str">
            <v>03-Aug-2026</v>
          </cell>
          <cell r="AF45" t="str">
            <v>03-Aug-2026 01:11:46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04-Aug-2026</v>
          </cell>
          <cell r="AK45" t="str">
            <v>03-Aug-2026 09:05:02</v>
          </cell>
          <cell r="AL45" t="str">
            <v>03-Aug-2026 02:26:14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MM-ZTK-1F-GEN-INS-DTS-0017</v>
          </cell>
          <cell r="C46" t="str">
            <v>DATASHEET FOR TEMPERATURE TRANSMITTERS AND THERMOWELLS</v>
          </cell>
          <cell r="D46"/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/>
          <cell r="K46"/>
          <cell r="L46" t="str">
            <v>INS</v>
          </cell>
          <cell r="M46" t="str">
            <v>Instrumentation and Control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/>
          <cell r="U46" t="str">
            <v>27-Jul-2026 08:37:32</v>
          </cell>
          <cell r="V46" t="str">
            <v>wisuda.c@jutal.com</v>
          </cell>
          <cell r="W46" t="str">
            <v>27-Jul-2026 16:26:23</v>
          </cell>
          <cell r="X46" t="str">
            <v>Jumpol Sudjitjul</v>
          </cell>
          <cell r="Y46" t="str">
            <v>05-Aug-2026</v>
          </cell>
          <cell r="Z46" t="str">
            <v>06-Aug-2026 16:33:23</v>
          </cell>
          <cell r="AA46" t="str">
            <v>Wichai Salee</v>
          </cell>
          <cell r="AB46" t="str">
            <v>07-Aug-2026</v>
          </cell>
          <cell r="AC46" t="str">
            <v>08-Aug-2026 09:25:13</v>
          </cell>
          <cell r="AD46" t="str">
            <v>Pornlert Wanaphattharaphan</v>
          </cell>
          <cell r="AE46" t="str">
            <v>10-Aug-2026</v>
          </cell>
          <cell r="AF46" t="str">
            <v>12-Aug-2026 00:48:44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11-Aug-2026</v>
          </cell>
          <cell r="AK46" t="str">
            <v>13-Aug-2026 10:55:25</v>
          </cell>
          <cell r="AL46" t="str">
            <v>13-Aug-2026 04:53:31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MM-ZTK-1F-GEN-INS-DTS-0018</v>
          </cell>
          <cell r="C47" t="str">
            <v>DATASHEET FOR TEMPERATURE TRANSMITTERS WIRELESS TYPE</v>
          </cell>
          <cell r="D47"/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/>
          <cell r="K47"/>
          <cell r="L47" t="str">
            <v>INS</v>
          </cell>
          <cell r="M47" t="str">
            <v>Instrumentation and Control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/>
          <cell r="U47" t="str">
            <v>03-Aug-2026 10:51:47</v>
          </cell>
          <cell r="V47" t="str">
            <v>wisuda.c@jutal.com</v>
          </cell>
          <cell r="W47" t="str">
            <v>03-Aug-2026 13:37:10</v>
          </cell>
          <cell r="X47" t="str">
            <v>Jumpol Sudjitjul</v>
          </cell>
          <cell r="Y47" t="str">
            <v>10-Aug-2026</v>
          </cell>
          <cell r="Z47" t="str">
            <v>05-Aug-2026 23:57:20</v>
          </cell>
          <cell r="AA47" t="str">
            <v>Wichai Salee</v>
          </cell>
          <cell r="AB47" t="str">
            <v>13-Aug-2026</v>
          </cell>
          <cell r="AC47" t="str">
            <v>09-Aug-2026 18:23:11</v>
          </cell>
          <cell r="AD47" t="str">
            <v>Pornlert Wanaphattharaphan</v>
          </cell>
          <cell r="AE47" t="str">
            <v>14-Aug-2026</v>
          </cell>
          <cell r="AF47" t="str">
            <v>16-Aug-2026 23:10:46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17-Aug-2026</v>
          </cell>
          <cell r="AK47" t="str">
            <v>17-Aug-2026 11:09:25</v>
          </cell>
          <cell r="AL47" t="str">
            <v>17-Aug-2026 05:16:51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MM-ZTK-1F-GEN-INS-DTS-0019</v>
          </cell>
          <cell r="C48" t="str">
            <v>DATASHEET FOR PRESSURE TRANSMITTERS</v>
          </cell>
          <cell r="D48"/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/>
          <cell r="K48"/>
          <cell r="L48" t="str">
            <v>INS</v>
          </cell>
          <cell r="M48" t="str">
            <v>Instrumentation and Control</v>
          </cell>
          <cell r="N48" t="str">
            <v>DTS</v>
          </cell>
          <cell r="O48" t="str">
            <v>Data Sheet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/>
          <cell r="U48" t="str">
            <v>27-Jul-2026 08:38:07</v>
          </cell>
          <cell r="V48" t="str">
            <v>wisuda.c@jutal.com</v>
          </cell>
          <cell r="W48" t="str">
            <v>27-Jul-2026 16:26:38</v>
          </cell>
          <cell r="X48" t="str">
            <v>Jumpol Sudjitjul</v>
          </cell>
          <cell r="Y48" t="str">
            <v>05-Aug-2026</v>
          </cell>
          <cell r="Z48" t="str">
            <v>06-Aug-2026 16:36:21</v>
          </cell>
          <cell r="AA48" t="str">
            <v>Wichai Salee</v>
          </cell>
          <cell r="AB48" t="str">
            <v>07-Aug-2026</v>
          </cell>
          <cell r="AC48" t="str">
            <v>08-Aug-2026 09:27:04</v>
          </cell>
          <cell r="AD48" t="str">
            <v>Pornlert Wanaphattharaphan</v>
          </cell>
          <cell r="AE48" t="str">
            <v>10-Aug-2026</v>
          </cell>
          <cell r="AF48" t="str">
            <v>12-Aug-2026 00:49:16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11-Aug-2026</v>
          </cell>
          <cell r="AK48" t="str">
            <v>13-Aug-2026 10:56:01</v>
          </cell>
          <cell r="AL48" t="str">
            <v>13-Aug-2026 04:54:46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MM-ZTK-1F-GEN-INS-DTS-0020</v>
          </cell>
          <cell r="C49" t="str">
            <v>DATASHEET FOR PRESSURE TRANSMITTERS WIRELESS TYPE</v>
          </cell>
          <cell r="D49"/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/>
          <cell r="K49"/>
          <cell r="L49" t="str">
            <v>INS</v>
          </cell>
          <cell r="M49" t="str">
            <v>Instrumentation and Control</v>
          </cell>
          <cell r="N49" t="str">
            <v>DTS</v>
          </cell>
          <cell r="O49" t="str">
            <v>Data Sheet</v>
          </cell>
          <cell r="P49" t="str">
            <v>0</v>
          </cell>
          <cell r="Q49" t="str">
            <v>Submitted</v>
          </cell>
          <cell r="R49" t="str">
            <v>IFA</v>
          </cell>
          <cell r="S49" t="str">
            <v>Issued for Approval</v>
          </cell>
          <cell r="T49"/>
          <cell r="U49" t="str">
            <v>27-Jul-2026 08:38:33</v>
          </cell>
          <cell r="V49" t="str">
            <v>wisuda.c@jutal.com</v>
          </cell>
          <cell r="W49" t="str">
            <v>27-Jul-2026 16:26:56</v>
          </cell>
          <cell r="X49" t="str">
            <v>Jumpol Sudjitjul</v>
          </cell>
          <cell r="Y49" t="str">
            <v>05-Aug-2026</v>
          </cell>
          <cell r="Z49" t="str">
            <v>05-Aug-2026 23:59:02</v>
          </cell>
          <cell r="AA49" t="str">
            <v>Wichai Salee</v>
          </cell>
          <cell r="AB49" t="str">
            <v>07-Aug-2026</v>
          </cell>
          <cell r="AC49" t="str">
            <v>08-Aug-2026 09:30:07</v>
          </cell>
          <cell r="AD49" t="str">
            <v>Pornlert Wanaphattharaphan</v>
          </cell>
          <cell r="AE49" t="str">
            <v>10-Aug-2026</v>
          </cell>
          <cell r="AF49" t="str">
            <v>12-Aug-2026 00:49:48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11-Aug-2026</v>
          </cell>
          <cell r="AK49" t="str">
            <v>13-Aug-2026 10:56:36</v>
          </cell>
          <cell r="AL49" t="str">
            <v>13-Aug-2026 04:56:02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MM-ZTK-1F-GEN-INS-DTS-0021</v>
          </cell>
          <cell r="C50" t="str">
            <v>DATASHEET FOR MAGNETIC LEVEL GAUGES AND TRANSMITTERS</v>
          </cell>
          <cell r="D50"/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/>
          <cell r="K50"/>
          <cell r="L50" t="str">
            <v>INS</v>
          </cell>
          <cell r="M50" t="str">
            <v>Instrumentation and Control</v>
          </cell>
          <cell r="N50" t="str">
            <v>DTS</v>
          </cell>
          <cell r="O50" t="str">
            <v>Data Sheet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/>
          <cell r="U50" t="str">
            <v>20-Jul-2026 10:29:09</v>
          </cell>
          <cell r="V50" t="str">
            <v>wisuda.c@jutal.com</v>
          </cell>
          <cell r="W50" t="str">
            <v>20-Jul-2026 14:08:51</v>
          </cell>
          <cell r="X50" t="str">
            <v>Jumpol Sudjitjul</v>
          </cell>
          <cell r="Y50" t="str">
            <v>27-Jul-2026</v>
          </cell>
          <cell r="Z50"/>
          <cell r="AA50" t="str">
            <v>Wichai Salee</v>
          </cell>
          <cell r="AB50" t="str">
            <v>31-Jul-2026</v>
          </cell>
          <cell r="AC50" t="str">
            <v>06-Aug-2026 17:44:36</v>
          </cell>
          <cell r="AD50" t="str">
            <v>Pornlert Wanaphattharaphan</v>
          </cell>
          <cell r="AE50" t="str">
            <v>03-Aug-2026</v>
          </cell>
          <cell r="AF50" t="str">
            <v>07-Aug-2026 05:31:59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04-Aug-2026</v>
          </cell>
          <cell r="AK50" t="str">
            <v>07-Aug-2026 08:53:29</v>
          </cell>
          <cell r="AL50" t="str">
            <v>07-Aug-2026 02:09:04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MM-ZTK-1F-GEN-INS-DTS-0023</v>
          </cell>
          <cell r="C51" t="str">
            <v>DATASHEET FOR D/P LEVEL TRANSMITTERS</v>
          </cell>
          <cell r="D51"/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/>
          <cell r="K51"/>
          <cell r="L51" t="str">
            <v>INS</v>
          </cell>
          <cell r="M51" t="str">
            <v>Instrumentation and Control</v>
          </cell>
          <cell r="N51" t="str">
            <v>DTS</v>
          </cell>
          <cell r="O51" t="str">
            <v>Data Sheet</v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/>
          <cell r="U51" t="str">
            <v>03-Aug-2026 10:52:13</v>
          </cell>
          <cell r="V51" t="str">
            <v>wisuda.c@jutal.com</v>
          </cell>
          <cell r="W51" t="str">
            <v>03-Aug-2026 13:37:27</v>
          </cell>
          <cell r="X51" t="str">
            <v>Jumpol Sudjitjul</v>
          </cell>
          <cell r="Y51" t="str">
            <v>10-Aug-2026</v>
          </cell>
          <cell r="Z51"/>
          <cell r="AA51" t="str">
            <v>Wichai Salee</v>
          </cell>
          <cell r="AB51" t="str">
            <v>13-Aug-2026</v>
          </cell>
          <cell r="AC51" t="str">
            <v>09-Aug-2026 18:17:35</v>
          </cell>
          <cell r="AD51" t="str">
            <v>Pornlert Wanaphattharaphan</v>
          </cell>
          <cell r="AE51" t="str">
            <v>14-Aug-2026</v>
          </cell>
          <cell r="AF51" t="str">
            <v>16-Aug-2026 23:07:49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17-Aug-2026</v>
          </cell>
          <cell r="AK51" t="str">
            <v>17-Aug-2026 11:10:07</v>
          </cell>
          <cell r="AL51" t="str">
            <v>17-Aug-2026 05:18:15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MM-ZTK-1F-GEN-INS-DTS-0024</v>
          </cell>
          <cell r="C52" t="str">
            <v>DATASHEET FOR RESTRICTION ORIFICE</v>
          </cell>
          <cell r="D52"/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/>
          <cell r="K52"/>
          <cell r="L52" t="str">
            <v>INS</v>
          </cell>
          <cell r="M52" t="str">
            <v>Instrumentation and Control</v>
          </cell>
          <cell r="N52" t="str">
            <v>DTS</v>
          </cell>
          <cell r="O52" t="str">
            <v>Data Sheet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/>
          <cell r="U52" t="str">
            <v>20-Jul-2026 10:29:39</v>
          </cell>
          <cell r="V52" t="str">
            <v>wisuda.c@jutal.com</v>
          </cell>
          <cell r="W52" t="str">
            <v>20-Jul-2026 14:09:18</v>
          </cell>
          <cell r="X52" t="str">
            <v>Jumpol Sudjitjul</v>
          </cell>
          <cell r="Y52" t="str">
            <v>27-Jul-2026</v>
          </cell>
          <cell r="Z52"/>
          <cell r="AA52" t="str">
            <v>Wichai Salee</v>
          </cell>
          <cell r="AB52" t="str">
            <v>31-Jul-2026</v>
          </cell>
          <cell r="AC52" t="str">
            <v>06-Aug-2026 17:47:36</v>
          </cell>
          <cell r="AD52" t="str">
            <v>Pornlert Wanaphattharaphan</v>
          </cell>
          <cell r="AE52" t="str">
            <v>03-Aug-2026</v>
          </cell>
          <cell r="AF52" t="str">
            <v>07-Aug-2026 05:32:21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04-Aug-2026</v>
          </cell>
          <cell r="AK52" t="str">
            <v>07-Aug-2026 08:54:08</v>
          </cell>
          <cell r="AL52" t="str">
            <v>07-Aug-2026 02:12:03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MM-ZTK-1F-GEN-INS-DTS-0025</v>
          </cell>
          <cell r="C53" t="str">
            <v>DATASHEET FOR VORTEX FLOW METERS</v>
          </cell>
          <cell r="D53"/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/>
          <cell r="K53"/>
          <cell r="L53" t="str">
            <v>INS</v>
          </cell>
          <cell r="M53" t="str">
            <v>Instrumentation and Control</v>
          </cell>
          <cell r="N53" t="str">
            <v>DTS</v>
          </cell>
          <cell r="O53" t="str">
            <v>Data Sheet</v>
          </cell>
          <cell r="P53" t="str">
            <v>0</v>
          </cell>
          <cell r="Q53" t="str">
            <v>Submitted</v>
          </cell>
          <cell r="R53" t="str">
            <v>IFA</v>
          </cell>
          <cell r="S53" t="str">
            <v>Issued for Approval</v>
          </cell>
          <cell r="T53"/>
          <cell r="U53" t="str">
            <v>10-Jul-2026 12:18:25</v>
          </cell>
          <cell r="V53" t="str">
            <v>wisuda.c@jutal.com</v>
          </cell>
          <cell r="W53" t="str">
            <v>10-Jul-2026 13:08:26</v>
          </cell>
          <cell r="X53" t="str">
            <v>Jumpol Sudjitjul</v>
          </cell>
          <cell r="Y53" t="str">
            <v>17-Jul-2026</v>
          </cell>
          <cell r="Z53" t="str">
            <v>13-Jul-2026 14:36:51</v>
          </cell>
          <cell r="AA53" t="str">
            <v>Wichai Salee</v>
          </cell>
          <cell r="AB53" t="str">
            <v>21-Jul-2026</v>
          </cell>
          <cell r="AC53" t="str">
            <v>23-Jul-2026 20:08:26</v>
          </cell>
          <cell r="AD53" t="str">
            <v>Pornlert Wanaphattharaphan</v>
          </cell>
          <cell r="AE53" t="str">
            <v>22-Jul-2026</v>
          </cell>
          <cell r="AF53" t="str">
            <v>26-Jul-2026 01:43:43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23-Jul-2026</v>
          </cell>
          <cell r="AK53" t="str">
            <v>27-Jul-2026 14:51:02</v>
          </cell>
          <cell r="AL53" t="str">
            <v>27-Jul-2026 09:36:45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MM-ZTK-1F-GEN-INS-DTS-0026</v>
          </cell>
          <cell r="C54" t="str">
            <v>DATASHEET FOR NON-INTRUSIVE SAND MONITORING SYSTEM (ACOUSTIC TYPE)</v>
          </cell>
          <cell r="D54"/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/>
          <cell r="K54"/>
          <cell r="L54" t="str">
            <v>INS</v>
          </cell>
          <cell r="M54" t="str">
            <v>Instrumentation and Control</v>
          </cell>
          <cell r="N54" t="str">
            <v>DTS</v>
          </cell>
          <cell r="O54" t="str">
            <v>Data Sheet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/>
          <cell r="U54" t="str">
            <v>04-Aug-2026 10:53:07</v>
          </cell>
          <cell r="V54" t="str">
            <v>wisuda.c@jutal.com</v>
          </cell>
          <cell r="W54" t="str">
            <v>04-Aug-2026 11:36:52</v>
          </cell>
          <cell r="X54" t="str">
            <v>Jumpol Sudjitjul</v>
          </cell>
          <cell r="Y54" t="str">
            <v>11-Aug-2026</v>
          </cell>
          <cell r="Z54" t="str">
            <v>10-Aug-2026 00:39:13</v>
          </cell>
          <cell r="AA54" t="str">
            <v>Wichai Salee</v>
          </cell>
          <cell r="AB54" t="str">
            <v>14-Aug-2026</v>
          </cell>
          <cell r="AC54" t="str">
            <v>17-Aug-2026 11:25:21</v>
          </cell>
          <cell r="AD54" t="str">
            <v>Pornlert Wanaphattharaphan</v>
          </cell>
          <cell r="AE54" t="str">
            <v>17-Aug-2026</v>
          </cell>
          <cell r="AF54" t="str">
            <v>20-Aug-2026 22:57:20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18-Aug-2026</v>
          </cell>
          <cell r="AK54" t="str">
            <v>21-Aug-2026 10:35:14</v>
          </cell>
          <cell r="AL54" t="str">
            <v>21-Aug-2026 04:00:51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MM-ZTK-1F-GEN-INS-LIS-0002</v>
          </cell>
          <cell r="C55" t="str">
            <v>INSTRUMENT INDEX</v>
          </cell>
          <cell r="D55"/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/>
          <cell r="K55"/>
          <cell r="L55" t="str">
            <v>INS</v>
          </cell>
          <cell r="M55" t="str">
            <v>Instrumentation and Control</v>
          </cell>
          <cell r="N55" t="str">
            <v>LIS</v>
          </cell>
          <cell r="O55" t="str">
            <v>List, Index, Schedule, Listing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/>
          <cell r="U55" t="str">
            <v>03-Jul-2026 23:31:24</v>
          </cell>
          <cell r="V55" t="str">
            <v>wisuda.c@jutal.com</v>
          </cell>
          <cell r="W55" t="str">
            <v>04-Jul-2026 14:45:40</v>
          </cell>
          <cell r="X55" t="str">
            <v>Jumpol Sudjitjul</v>
          </cell>
          <cell r="Y55" t="str">
            <v>10-Jul-2026</v>
          </cell>
          <cell r="Z55"/>
          <cell r="AA55" t="str">
            <v>Wichai Salee</v>
          </cell>
          <cell r="AB55" t="str">
            <v>14-Jul-2026</v>
          </cell>
          <cell r="AC55" t="str">
            <v>22-Jul-2026 11:34:16</v>
          </cell>
          <cell r="AD55" t="str">
            <v>Pornlert Wanaphattharaphan</v>
          </cell>
          <cell r="AE55" t="str">
            <v>15-Jul-2026</v>
          </cell>
          <cell r="AF55" t="str">
            <v>22-Jul-2026 22:51:21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16-Jul-2026</v>
          </cell>
          <cell r="AK55" t="str">
            <v>23-Jul-2026 08:24:57</v>
          </cell>
          <cell r="AL55" t="str">
            <v>23-Jul-2026 02:14:16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MM-ZTK-1F-GEN-INS-LIS-0006</v>
          </cell>
          <cell r="C56" t="str">
            <v>PLC INPUT/OUTPUT LIST</v>
          </cell>
          <cell r="D56"/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/>
          <cell r="K56"/>
          <cell r="L56" t="str">
            <v>INS</v>
          </cell>
          <cell r="M56" t="str">
            <v>Instrumentation and Control</v>
          </cell>
          <cell r="N56" t="str">
            <v>LIS</v>
          </cell>
          <cell r="O56" t="str">
            <v>List, Index, Schedule, Listing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/>
          <cell r="U56" t="str">
            <v>03-Jul-2026 23:31:58</v>
          </cell>
          <cell r="V56" t="str">
            <v>wisuda.c@jutal.com</v>
          </cell>
          <cell r="W56" t="str">
            <v>04-Jul-2026 14:45:53</v>
          </cell>
          <cell r="X56" t="str">
            <v>Jumpol Sudjitjul</v>
          </cell>
          <cell r="Y56" t="str">
            <v>10-Jul-2026</v>
          </cell>
          <cell r="Z56"/>
          <cell r="AA56" t="str">
            <v>Wichai Salee</v>
          </cell>
          <cell r="AB56" t="str">
            <v>14-Jul-2026</v>
          </cell>
          <cell r="AC56" t="str">
            <v>22-Jul-2026 11:35:29</v>
          </cell>
          <cell r="AD56" t="str">
            <v>Pornlert Wanaphattharaphan</v>
          </cell>
          <cell r="AE56" t="str">
            <v>15-Jul-2026</v>
          </cell>
          <cell r="AF56" t="str">
            <v>22-Jul-2026 22:51:40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16-Jul-2026</v>
          </cell>
          <cell r="AK56" t="str">
            <v>23-Jul-2026 08:24:00</v>
          </cell>
          <cell r="AL56" t="str">
            <v>23-Jul-2026 02:11:30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MM-ZTK-1F-GEN-INS-SPE-0005</v>
          </cell>
          <cell r="C57" t="str">
            <v>PROJECT SPECIFICATION FOR CORIOLIS FLOW METERS</v>
          </cell>
          <cell r="D57"/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/>
          <cell r="K57"/>
          <cell r="L57" t="str">
            <v>INS</v>
          </cell>
          <cell r="M57" t="str">
            <v>Instrumentation and Control</v>
          </cell>
          <cell r="N57" t="str">
            <v>SPE</v>
          </cell>
          <cell r="O57" t="str">
            <v>Specification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/>
          <cell r="U57" t="str">
            <v>20-Jul-2026 08:44:16</v>
          </cell>
          <cell r="V57" t="str">
            <v>wisuda.c@jutal.com</v>
          </cell>
          <cell r="W57" t="str">
            <v>20-Jul-2026 16:17:57</v>
          </cell>
          <cell r="X57" t="str">
            <v>Jumpol Sudjitjul</v>
          </cell>
          <cell r="Y57" t="str">
            <v>27-Jul-2026</v>
          </cell>
          <cell r="Z57"/>
          <cell r="AA57" t="str">
            <v>Wichai Salee</v>
          </cell>
          <cell r="AB57" t="str">
            <v>31-Jul-2026</v>
          </cell>
          <cell r="AC57" t="str">
            <v>06-Aug-2026 16:38:04</v>
          </cell>
          <cell r="AD57" t="str">
            <v>Pornlert Wanaphattharaphan</v>
          </cell>
          <cell r="AE57" t="str">
            <v>03-Aug-2026</v>
          </cell>
          <cell r="AF57" t="str">
            <v>07-Aug-2026 05:31:45</v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04-Aug-2026</v>
          </cell>
          <cell r="AK57" t="str">
            <v>07-Aug-2026 08:54:38</v>
          </cell>
          <cell r="AL57" t="str">
            <v>07-Aug-2026 02:26:51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MM-ZTK-1F-GEN-MEC-RPT-0001</v>
          </cell>
          <cell r="C58" t="str">
            <v>MATERIAL HANDLING STUDY REPORT</v>
          </cell>
          <cell r="D58"/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/>
          <cell r="K58"/>
          <cell r="L58" t="str">
            <v>MEC</v>
          </cell>
          <cell r="M58" t="str">
            <v>Mechanical</v>
          </cell>
          <cell r="N58" t="str">
            <v>RPT</v>
          </cell>
          <cell r="O58" t="str">
            <v>Report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/>
          <cell r="U58" t="str">
            <v>27-Jul-2026 09:17:36</v>
          </cell>
          <cell r="V58" t="str">
            <v>wisuda.c@jutal.com</v>
          </cell>
          <cell r="W58" t="str">
            <v>27-Jul-2026 16:01:08</v>
          </cell>
          <cell r="X58" t="str">
            <v>Jumpol Sudjitjul</v>
          </cell>
          <cell r="Y58" t="str">
            <v>05-Aug-2026</v>
          </cell>
          <cell r="Z58"/>
          <cell r="AA58" t="str">
            <v>Aphisit Pinkaew</v>
          </cell>
          <cell r="AB58" t="str">
            <v>07-Aug-2026</v>
          </cell>
          <cell r="AC58" t="str">
            <v>18-Aug-2026 11:07:39</v>
          </cell>
          <cell r="AD58" t="str">
            <v>Pornlert Wanaphattharaphan</v>
          </cell>
          <cell r="AE58" t="str">
            <v>10-Aug-2026</v>
          </cell>
          <cell r="AF58" t="str">
            <v>20-Aug-2026 16:36:22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11-Aug-2026</v>
          </cell>
          <cell r="AK58" t="str">
            <v>20-Aug-2026 19:48:27</v>
          </cell>
          <cell r="AL58" t="str">
            <v>20-Aug-2026 13:37:31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MM-ZTK-1F-GEN-NVA-BOD-0001</v>
          </cell>
          <cell r="C59" t="str">
            <v>NAVAL ARCHITECTURAL BASIS OF DESIGN</v>
          </cell>
          <cell r="D59"/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/>
          <cell r="K59"/>
          <cell r="L59" t="str">
            <v>NVA</v>
          </cell>
          <cell r="M59" t="str">
            <v>Naval</v>
          </cell>
          <cell r="N59" t="str">
            <v>BOD</v>
          </cell>
          <cell r="O59" t="str">
            <v>Basis of Design</v>
          </cell>
          <cell r="P59" t="str">
            <v>0</v>
          </cell>
          <cell r="Q59" t="str">
            <v>In Review</v>
          </cell>
          <cell r="R59" t="str">
            <v>IFA</v>
          </cell>
          <cell r="S59" t="str">
            <v>Issued for Approval</v>
          </cell>
          <cell r="T59"/>
          <cell r="U59" t="str">
            <v>28-Jul-2026 09:14:05</v>
          </cell>
          <cell r="V59" t="str">
            <v>wisuda.c@jutal.com</v>
          </cell>
          <cell r="W59" t="str">
            <v>28-Jul-2026 20:27:34</v>
          </cell>
          <cell r="X59" t="str">
            <v>Jumpol Sudjitjul</v>
          </cell>
          <cell r="Y59" t="str">
            <v>06-Aug-2026</v>
          </cell>
          <cell r="Z59"/>
          <cell r="AA59" t="str">
            <v>Sompop Singhatiraj</v>
          </cell>
          <cell r="AB59" t="str">
            <v>10-Aug-2026</v>
          </cell>
          <cell r="AC59"/>
          <cell r="AD59" t="str">
            <v>Pornlert Wanaphattharaphan</v>
          </cell>
          <cell r="AE59" t="str">
            <v>11-Aug-2026</v>
          </cell>
          <cell r="AF59"/>
          <cell r="AG59"/>
          <cell r="AJ59" t="str">
            <v>13-Aug-2026</v>
          </cell>
          <cell r="AK59"/>
          <cell r="AL59"/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MM-ZTK-1F-GEN-NVA-CAL-1011</v>
          </cell>
          <cell r="C60" t="str">
            <v>TOPSIDES BARGE MOTION ANALYSIS REPORT</v>
          </cell>
          <cell r="D60"/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/>
          <cell r="K60"/>
          <cell r="L60" t="str">
            <v>NVA</v>
          </cell>
          <cell r="M60" t="str">
            <v>Naval</v>
          </cell>
          <cell r="N60" t="str">
            <v>CAL</v>
          </cell>
          <cell r="O60" t="str">
            <v>Calculation Note, Calculation Report</v>
          </cell>
          <cell r="P60" t="str">
            <v>0</v>
          </cell>
          <cell r="Q60" t="str">
            <v>In Review</v>
          </cell>
          <cell r="R60" t="str">
            <v>IFA</v>
          </cell>
          <cell r="S60" t="str">
            <v>Issued for Approval</v>
          </cell>
          <cell r="T60"/>
          <cell r="U60" t="str">
            <v>31-Aug-2026 09:43:35</v>
          </cell>
          <cell r="V60" t="str">
            <v>wisuda.c@jutal.com</v>
          </cell>
          <cell r="W60" t="str">
            <v>31-Aug-2026 13:27:32</v>
          </cell>
          <cell r="X60" t="str">
            <v>Jumpol Sudjitjul</v>
          </cell>
          <cell r="Y60" t="str">
            <v>07-Sep-2026</v>
          </cell>
          <cell r="Z60"/>
          <cell r="AA60" t="str">
            <v>Sompop Singhatiraj</v>
          </cell>
          <cell r="AB60" t="str">
            <v>09-Sep-2026</v>
          </cell>
          <cell r="AC60"/>
          <cell r="AD60" t="str">
            <v>Pornlert Wanaphattharaphan</v>
          </cell>
          <cell r="AE60" t="str">
            <v>10-Sep-2026</v>
          </cell>
          <cell r="AF60"/>
          <cell r="AG60"/>
          <cell r="AJ60" t="str">
            <v>11-Sep-2026</v>
          </cell>
          <cell r="AK60"/>
          <cell r="AL60"/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MM-ZTK-1F-GEN-PIP-RPT-0001</v>
          </cell>
          <cell r="C61" t="str">
            <v>3D MODEL REVIEW AND CLOSE-OUT REPORT (30%, 60% AND 90%)</v>
          </cell>
          <cell r="D61"/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/>
          <cell r="K61"/>
          <cell r="L61" t="str">
            <v>PIP</v>
          </cell>
          <cell r="M61" t="str">
            <v>Piping</v>
          </cell>
          <cell r="N61" t="str">
            <v>RPT</v>
          </cell>
          <cell r="O61" t="str">
            <v>Report</v>
          </cell>
          <cell r="P61" t="str">
            <v>0</v>
          </cell>
          <cell r="Q61" t="str">
            <v>In Review</v>
          </cell>
          <cell r="R61" t="str">
            <v>IFA</v>
          </cell>
          <cell r="S61" t="str">
            <v>Issued for Approval</v>
          </cell>
          <cell r="T61"/>
          <cell r="U61" t="str">
            <v>24-Aug-2026 09:44:14</v>
          </cell>
          <cell r="V61" t="str">
            <v>wisuda.c@jutal.com</v>
          </cell>
          <cell r="W61" t="str">
            <v>25-Aug-2026 10:27:58</v>
          </cell>
          <cell r="X61" t="str">
            <v>Jumpol Sudjitjul</v>
          </cell>
          <cell r="Y61" t="str">
            <v>01-Sep-2026</v>
          </cell>
          <cell r="Z61"/>
          <cell r="AA61" t="str">
            <v>Aphisit Pinkaew</v>
          </cell>
          <cell r="AB61" t="str">
            <v>03-Sep-2026</v>
          </cell>
          <cell r="AC61"/>
          <cell r="AD61" t="str">
            <v>Pornlert Wanaphattharaphan</v>
          </cell>
          <cell r="AE61" t="str">
            <v>04-Sep-2026</v>
          </cell>
          <cell r="AF61"/>
          <cell r="AG61"/>
          <cell r="AJ61" t="str">
            <v>07-Sep-2026</v>
          </cell>
          <cell r="AK61"/>
          <cell r="AL61"/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MM-ZTK-1F-GEN-PJM-MDR-8001</v>
          </cell>
          <cell r="C62" t="str">
            <v>MASTER DOCUMENT DELIVERABLE REGISTER-WP1 T&amp;I</v>
          </cell>
          <cell r="D62"/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/>
          <cell r="K62"/>
          <cell r="L62" t="str">
            <v>PJM</v>
          </cell>
          <cell r="M62" t="str">
            <v>Project Management</v>
          </cell>
          <cell r="N62" t="str">
            <v>MDR</v>
          </cell>
          <cell r="O62" t="str">
            <v>Master Deliverable Register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/>
          <cell r="U62" t="str">
            <v>12-May-2026 15:33:29</v>
          </cell>
          <cell r="V62" t="str">
            <v>kjb@coes.cn</v>
          </cell>
          <cell r="W62" t="str">
            <v>13-May-2026 10:07:37</v>
          </cell>
          <cell r="X62" t="str">
            <v>Jumpol Sudjitjul</v>
          </cell>
          <cell r="Y62" t="str">
            <v>20-May-2026</v>
          </cell>
          <cell r="Z62" t="str">
            <v>14-May-2026 07:17:56</v>
          </cell>
          <cell r="AA62" t="str">
            <v>Sukit Nualchanchai</v>
          </cell>
          <cell r="AB62" t="str">
            <v>22-May-2026</v>
          </cell>
          <cell r="AC62" t="str">
            <v>19-May-2026 13:40:17</v>
          </cell>
          <cell r="AD62" t="str">
            <v>Prin Jitatisil</v>
          </cell>
          <cell r="AE62" t="str">
            <v>25-May-2026</v>
          </cell>
          <cell r="AF62" t="str">
            <v>27-May-2026 08:58:42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26-May-2026</v>
          </cell>
          <cell r="AK62" t="str">
            <v>27-May-2026 10:41:13</v>
          </cell>
          <cell r="AL62" t="str">
            <v>27-May-2026 04:06:40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MM-ZTK-1F-GEN-PJM-MDR-9001</v>
          </cell>
          <cell r="C63" t="str">
            <v>MASTER DOCUMENT DELIVERABLES REGISTER - PIPELINE</v>
          </cell>
          <cell r="D63"/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A - Project Management Doc</v>
          </cell>
          <cell r="I63" t="str">
            <v>GEN</v>
          </cell>
          <cell r="J63"/>
          <cell r="K63"/>
          <cell r="L63" t="str">
            <v>PJM</v>
          </cell>
          <cell r="M63" t="str">
            <v>Project Management</v>
          </cell>
          <cell r="N63" t="str">
            <v>MDR</v>
          </cell>
          <cell r="O63" t="str">
            <v>Master Deliverable Register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>20-Apr-2026</v>
          </cell>
          <cell r="U63" t="str">
            <v>05-May-2026 19:09:48</v>
          </cell>
          <cell r="V63" t="str">
            <v>26002z1fdcc@thoresen-jutal.com</v>
          </cell>
          <cell r="W63" t="str">
            <v>06-May-2026 10:27:58</v>
          </cell>
          <cell r="X63" t="str">
            <v>Jumpol Sudjitjul</v>
          </cell>
          <cell r="Y63" t="str">
            <v>13-May-2026</v>
          </cell>
          <cell r="Z63"/>
          <cell r="AA63" t="str">
            <v>Akkarapat Suntornsuttiwat</v>
          </cell>
          <cell r="AB63" t="str">
            <v>15-May-2026</v>
          </cell>
          <cell r="AC63" t="str">
            <v>14-May-2026 10:36:03</v>
          </cell>
          <cell r="AD63" t="str">
            <v>Prin Jitatisil</v>
          </cell>
          <cell r="AE63" t="str">
            <v>18-May-2026</v>
          </cell>
          <cell r="AF63" t="str">
            <v>16-May-2026 23:49:25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19-May-2026</v>
          </cell>
          <cell r="AK63" t="str">
            <v>17-May-2026 09:58:10</v>
          </cell>
          <cell r="AL63" t="str">
            <v>17-May-2026 10:07:16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MM-ZTK-1F-GEN-PJM-MDR-9001</v>
          </cell>
          <cell r="C64" t="str">
            <v>MASTER DOCUMENT DELIVERABLES REGISTER - PIPELINE</v>
          </cell>
          <cell r="D64"/>
          <cell r="E64" t="str">
            <v>B2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/>
          <cell r="K64"/>
          <cell r="L64" t="str">
            <v>PJM</v>
          </cell>
          <cell r="M64" t="str">
            <v>Project Management</v>
          </cell>
          <cell r="N64" t="str">
            <v>MDR</v>
          </cell>
          <cell r="O64" t="str">
            <v>Master Deliverable Register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/>
          <cell r="U64" t="str">
            <v>05-Jun-2026 08:19:22</v>
          </cell>
          <cell r="V64" t="str">
            <v>26002z1fdcc@thoresen-jutal.com</v>
          </cell>
          <cell r="W64" t="str">
            <v>05-Jun-2026 08:30:02</v>
          </cell>
          <cell r="X64" t="str">
            <v>Jumpol Sudjitjul</v>
          </cell>
          <cell r="Y64" t="str">
            <v>12-Jun-2026</v>
          </cell>
          <cell r="Z64"/>
          <cell r="AA64" t="str">
            <v>Akkarapat Suntornsuttiwat</v>
          </cell>
          <cell r="AB64" t="str">
            <v>16-Jun-2026</v>
          </cell>
          <cell r="AC64" t="str">
            <v>22-Jun-2026 11:03:34</v>
          </cell>
          <cell r="AD64" t="str">
            <v>Prin Jitatisil</v>
          </cell>
          <cell r="AE64" t="str">
            <v>17-Jun-2026</v>
          </cell>
          <cell r="AF64" t="str">
            <v>23-Jun-2026 16:26:56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18-Jun-2026</v>
          </cell>
          <cell r="AK64" t="str">
            <v>23-Jun-2026 16:35:37</v>
          </cell>
          <cell r="AL64" t="str">
            <v>23-Jun-2026 10:06:06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MM-ZTK-1F-GEN-PJM-PDR-0003</v>
          </cell>
          <cell r="C65" t="str">
            <v>PROJECT DOCUMENT CONTROL AND NUMBERING PROCEDURE</v>
          </cell>
          <cell r="D65"/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A - Project Management Doc</v>
          </cell>
          <cell r="I65" t="str">
            <v>GEN</v>
          </cell>
          <cell r="J65"/>
          <cell r="K65"/>
          <cell r="L65" t="str">
            <v>PJM</v>
          </cell>
          <cell r="M65" t="str">
            <v>Project Management</v>
          </cell>
          <cell r="N65" t="str">
            <v>PDR</v>
          </cell>
          <cell r="O65" t="str">
            <v>Procedure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>22-Apr-2026</v>
          </cell>
          <cell r="U65" t="str">
            <v>22-Apr-2026 08:57:39</v>
          </cell>
          <cell r="V65" t="str">
            <v>26002z1fdcc@thoresen-jutal.com</v>
          </cell>
          <cell r="W65" t="str">
            <v>22-Apr-2026 14:04:21</v>
          </cell>
          <cell r="X65" t="str">
            <v>Jumpol Sudjitjul</v>
          </cell>
          <cell r="Y65" t="str">
            <v>29-Apr-2026</v>
          </cell>
          <cell r="Z65" t="str">
            <v>28-Apr-2026 10:28:15</v>
          </cell>
          <cell r="AA65" t="str">
            <v>Prin Jitatisil</v>
          </cell>
          <cell r="AB65" t="str">
            <v>05-May-2026</v>
          </cell>
          <cell r="AC65" t="str">
            <v>28-Apr-2026 10:51:02</v>
          </cell>
          <cell r="AE65"/>
          <cell r="AF65"/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07-May-2026</v>
          </cell>
          <cell r="AK65" t="str">
            <v>28-Apr-2026 16:09:23</v>
          </cell>
          <cell r="AL65" t="str">
            <v>28-Apr-2026 16:22:38</v>
          </cell>
          <cell r="AM65" t="str">
            <v>0</v>
          </cell>
          <cell r="AP65" t="str">
            <v>Focal Point</v>
          </cell>
          <cell r="AQ65" t="str">
            <v>Locate</v>
          </cell>
        </row>
        <row r="66">
          <cell r="B66" t="str">
            <v>MM-ZTK-1F-GEN-PJM-PDR-0004</v>
          </cell>
          <cell r="C66" t="str">
            <v>PROGRESS MEASUREMENT AND REPORTING PROCEDURE</v>
          </cell>
          <cell r="D66"/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A - Project Management Doc</v>
          </cell>
          <cell r="I66" t="str">
            <v>GEN</v>
          </cell>
          <cell r="J66"/>
          <cell r="K66"/>
          <cell r="L66" t="str">
            <v>PJM</v>
          </cell>
          <cell r="M66" t="str">
            <v>Project Management</v>
          </cell>
          <cell r="N66" t="str">
            <v>PDR</v>
          </cell>
          <cell r="O66" t="str">
            <v>Procedure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>14-May-2026</v>
          </cell>
          <cell r="U66" t="str">
            <v>06-May-2026 16:36:30</v>
          </cell>
          <cell r="V66" t="str">
            <v>26002z1fdcc@thoresen-jutal.com</v>
          </cell>
          <cell r="W66" t="str">
            <v>06-May-2026 17:13:48</v>
          </cell>
          <cell r="X66" t="str">
            <v>Jumpol Sudjitjul</v>
          </cell>
          <cell r="Y66" t="str">
            <v>14-May-2026</v>
          </cell>
          <cell r="Z66"/>
          <cell r="AA66" t="str">
            <v>Jirayu Pantito</v>
          </cell>
          <cell r="AB66" t="str">
            <v>18-May-2026</v>
          </cell>
          <cell r="AC66" t="str">
            <v>12-May-2026 10:24:06</v>
          </cell>
          <cell r="AD66" t="str">
            <v>Prin Jitatisil</v>
          </cell>
          <cell r="AE66" t="str">
            <v>19-May-2026</v>
          </cell>
          <cell r="AF66" t="str">
            <v>13-May-2026 14:43:13</v>
          </cell>
          <cell r="AG66" t="str">
            <v>APPR-C</v>
          </cell>
          <cell r="AH66" t="str">
            <v>Approved (Proceed to Rev.C)</v>
          </cell>
          <cell r="AI66" t="str">
            <v>Jumpol Sudjitjul</v>
          </cell>
          <cell r="AJ66" t="str">
            <v>20-May-2026</v>
          </cell>
          <cell r="AK66" t="str">
            <v>13-May-2026 15:22:58</v>
          </cell>
          <cell r="AL66" t="str">
            <v>13-May-2026 16:03:11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MM-ZTK-1F-GEN-PJM-PDR-0005</v>
          </cell>
          <cell r="C67" t="str">
            <v>PROJECT PLANNING &amp; CONTROL PROCEDURE</v>
          </cell>
          <cell r="D67"/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/>
          <cell r="K67"/>
          <cell r="L67" t="str">
            <v>PJM</v>
          </cell>
          <cell r="M67" t="str">
            <v>Project Management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/>
          <cell r="U67" t="str">
            <v>06-May-2026 15:58:21</v>
          </cell>
          <cell r="V67" t="str">
            <v>26002z1fdcc@thoresen-jutal.com</v>
          </cell>
          <cell r="W67" t="str">
            <v>06-May-2026 16:20:31</v>
          </cell>
          <cell r="X67" t="str">
            <v>Jumpol Sudjitjul</v>
          </cell>
          <cell r="Y67" t="str">
            <v>13-May-2026</v>
          </cell>
          <cell r="Z67" t="str">
            <v>13-May-2026 07:17:05</v>
          </cell>
          <cell r="AA67" t="str">
            <v>Prin Jitatisil</v>
          </cell>
          <cell r="AB67" t="str">
            <v>15-May-2026</v>
          </cell>
          <cell r="AC67" t="str">
            <v>16-May-2026 23:59:32</v>
          </cell>
          <cell r="AE67"/>
          <cell r="AF67"/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19-May-2026</v>
          </cell>
          <cell r="AK67" t="str">
            <v>17-May-2026 10:00:46</v>
          </cell>
          <cell r="AL67" t="str">
            <v>17-May-2026 03:09:32</v>
          </cell>
          <cell r="AM67" t="str">
            <v>0</v>
          </cell>
          <cell r="AP67" t="str">
            <v>Focal Point</v>
          </cell>
          <cell r="AQ67" t="str">
            <v>Locate</v>
          </cell>
        </row>
        <row r="68">
          <cell r="B68" t="str">
            <v>MM-ZTK-1F-GEN-PJM-PLN-0003</v>
          </cell>
          <cell r="C68" t="str">
            <v>60 DAY LOOK AHEAD PLAN FOR EARLY WORK</v>
          </cell>
          <cell r="D68"/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/>
          <cell r="K68"/>
          <cell r="L68" t="str">
            <v>PJM</v>
          </cell>
          <cell r="M68" t="str">
            <v>Project Management</v>
          </cell>
          <cell r="N68" t="str">
            <v>PLN</v>
          </cell>
          <cell r="O68" t="str">
            <v>Plan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>20-May-2026</v>
          </cell>
          <cell r="U68" t="str">
            <v>08-May-2026 08:48:05</v>
          </cell>
          <cell r="V68" t="str">
            <v>kanokon.i@mermaid-group.com</v>
          </cell>
          <cell r="W68" t="str">
            <v>08-May-2026 08:50:30</v>
          </cell>
          <cell r="X68" t="str">
            <v>Jumpol Sudjitjul</v>
          </cell>
          <cell r="Y68" t="str">
            <v>15-May-2026</v>
          </cell>
          <cell r="Z68" t="str">
            <v>16-May-2026 15:36:37</v>
          </cell>
          <cell r="AA68" t="str">
            <v>Jirayu Pantito</v>
          </cell>
          <cell r="AB68" t="str">
            <v>19-May-2026</v>
          </cell>
          <cell r="AC68" t="str">
            <v>18-May-2026 10:22:43</v>
          </cell>
          <cell r="AD68" t="str">
            <v>Prin Jitatisil</v>
          </cell>
          <cell r="AE68" t="str">
            <v>20-May-2026</v>
          </cell>
          <cell r="AF68" t="str">
            <v>21-May-2026 09:32:09</v>
          </cell>
          <cell r="AG68" t="str">
            <v>APPR-C</v>
          </cell>
          <cell r="AH68" t="str">
            <v>Approved (Proceed to Rev.C)</v>
          </cell>
          <cell r="AI68" t="str">
            <v>Jumpol Sudjitjul</v>
          </cell>
          <cell r="AJ68" t="str">
            <v>21-May-2026</v>
          </cell>
          <cell r="AK68" t="str">
            <v>21-May-2026 13:09:35</v>
          </cell>
          <cell r="AL68" t="str">
            <v>21-May-2026 13:26:24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MM-ZTK-1F-GEN-PJM-SCD-0001</v>
          </cell>
          <cell r="C69" t="str">
            <v>DETAIL WORK TIME SCHEDULE L3/L4</v>
          </cell>
          <cell r="D69"/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/>
          <cell r="K69"/>
          <cell r="L69" t="str">
            <v>PJM</v>
          </cell>
          <cell r="M69" t="str">
            <v>Project Management</v>
          </cell>
          <cell r="N69" t="str">
            <v>SCD</v>
          </cell>
          <cell r="O69" t="str">
            <v>Schedule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/>
          <cell r="U69" t="str">
            <v>20-May-2026 12:47:08</v>
          </cell>
          <cell r="V69" t="str">
            <v>26002z1fdcc@thoresen-jutal.com</v>
          </cell>
          <cell r="W69" t="str">
            <v>20-May-2026 16:01:16</v>
          </cell>
          <cell r="X69" t="str">
            <v>Jumpol Sudjitjul</v>
          </cell>
          <cell r="Y69" t="str">
            <v>27-May-2026</v>
          </cell>
          <cell r="Z69" t="str">
            <v>10-Jun-2026 00:39:51</v>
          </cell>
          <cell r="AA69" t="str">
            <v>Jirayu Pantito</v>
          </cell>
          <cell r="AB69" t="str">
            <v>29-May-2026</v>
          </cell>
          <cell r="AC69" t="str">
            <v>12-Jun-2026 15:40:40</v>
          </cell>
          <cell r="AD69" t="str">
            <v>Prin Jitatisil</v>
          </cell>
          <cell r="AE69" t="str">
            <v>02-Jun-2026</v>
          </cell>
          <cell r="AF69" t="str">
            <v>15-Jun-2026 14:07:32</v>
          </cell>
          <cell r="AG69" t="str">
            <v>NA</v>
          </cell>
          <cell r="AH69" t="str">
            <v>Not Approved</v>
          </cell>
          <cell r="AI69" t="str">
            <v>Jumpol Sudjitjul</v>
          </cell>
          <cell r="AJ69" t="str">
            <v>04-Jun-2026</v>
          </cell>
          <cell r="AK69" t="str">
            <v>15-Jun-2026 14:10:59</v>
          </cell>
          <cell r="AL69" t="str">
            <v>15-Jun-2026 07:46:32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MM-ZTK-1F-GEN-PJM-SCD-0001</v>
          </cell>
          <cell r="C70" t="str">
            <v>DETAIL WORK TIME SCHEDULE L3/L4</v>
          </cell>
          <cell r="D70"/>
          <cell r="E70" t="str">
            <v>B2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/>
          <cell r="K70"/>
          <cell r="L70" t="str">
            <v>PJM</v>
          </cell>
          <cell r="M70" t="str">
            <v>Project Management</v>
          </cell>
          <cell r="N70" t="str">
            <v>SCD</v>
          </cell>
          <cell r="O70" t="str">
            <v>Schedule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/>
          <cell r="U70" t="str">
            <v>23-Jun-2026 16:44:17</v>
          </cell>
          <cell r="V70" t="str">
            <v>26002z1fdcc@thoresen-jutal.com</v>
          </cell>
          <cell r="W70" t="str">
            <v>30-Jun-2026 14:11:52</v>
          </cell>
          <cell r="X70" t="str">
            <v>Jumpol Sudjitjul</v>
          </cell>
          <cell r="Y70" t="str">
            <v>07-Jul-2026</v>
          </cell>
          <cell r="Z70" t="str">
            <v>06-Jul-2026 08:50:09</v>
          </cell>
          <cell r="AA70" t="str">
            <v>Jirayu Pantito</v>
          </cell>
          <cell r="AB70" t="str">
            <v>09-Jul-2026</v>
          </cell>
          <cell r="AC70" t="str">
            <v>15-Jul-2026 09:46:39</v>
          </cell>
          <cell r="AD70" t="str">
            <v>Prin Jitatisil</v>
          </cell>
          <cell r="AE70" t="str">
            <v>10-Jul-2026</v>
          </cell>
          <cell r="AF70" t="str">
            <v>15-Jul-2026 13:31:42</v>
          </cell>
          <cell r="AG70" t="str">
            <v>NA</v>
          </cell>
          <cell r="AH70" t="str">
            <v>Not Approved</v>
          </cell>
          <cell r="AI70" t="str">
            <v>Jumpol Sudjitjul</v>
          </cell>
          <cell r="AJ70" t="str">
            <v>13-Jul-2026</v>
          </cell>
          <cell r="AK70" t="str">
            <v>15-Jul-2026 13:50:13</v>
          </cell>
          <cell r="AL70" t="str">
            <v>15-Jul-2026 07:01:27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MM-ZTK-1F-GEN-PJM-SCD-0002</v>
          </cell>
          <cell r="C71" t="str">
            <v>DETAIL WORK TIME SCHEDULE L5/L6</v>
          </cell>
          <cell r="D71"/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/>
          <cell r="K71"/>
          <cell r="L71" t="str">
            <v>PJM</v>
          </cell>
          <cell r="M71" t="str">
            <v>Project Management</v>
          </cell>
          <cell r="N71" t="str">
            <v>SCD</v>
          </cell>
          <cell r="O71" t="str">
            <v>Schedule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/>
          <cell r="U71" t="str">
            <v>02-Jun-2026 22:47:13</v>
          </cell>
          <cell r="V71" t="str">
            <v>26002z1fdcc@thoresen-jutal.com</v>
          </cell>
          <cell r="W71" t="str">
            <v>03-Jun-2026 09:24:09</v>
          </cell>
          <cell r="X71" t="str">
            <v>Jumpol Sudjitjul</v>
          </cell>
          <cell r="Y71" t="str">
            <v>10-Jun-2026</v>
          </cell>
          <cell r="Z71" t="str">
            <v>10-Jun-2026 00:59:02</v>
          </cell>
          <cell r="AA71" t="str">
            <v>Jirayu Pantito</v>
          </cell>
          <cell r="AB71" t="str">
            <v>12-Jun-2026</v>
          </cell>
          <cell r="AC71" t="str">
            <v>16-Jun-2026 10:32:38</v>
          </cell>
          <cell r="AD71" t="str">
            <v>Prin Jitatisil</v>
          </cell>
          <cell r="AE71" t="str">
            <v>15-Jun-2026</v>
          </cell>
          <cell r="AF71" t="str">
            <v>18-Jun-2026 09:36:55</v>
          </cell>
          <cell r="AG71" t="str">
            <v>NA</v>
          </cell>
          <cell r="AH71" t="str">
            <v>Not Approved</v>
          </cell>
          <cell r="AI71" t="str">
            <v>Jumpol Sudjitjul</v>
          </cell>
          <cell r="AJ71" t="str">
            <v>16-Jun-2026</v>
          </cell>
          <cell r="AK71" t="str">
            <v>18-Jun-2026 09:39:53</v>
          </cell>
          <cell r="AL71" t="str">
            <v>18-Jun-2026 02:55:30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MM-ZTK-1F-GEN-PJM-SCD-0002</v>
          </cell>
          <cell r="C72" t="str">
            <v>DETAIL WORK TIME SCHEDULE L5/L6</v>
          </cell>
          <cell r="D72"/>
          <cell r="E72" t="str">
            <v>B2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/>
          <cell r="K72"/>
          <cell r="L72" t="str">
            <v>PJM</v>
          </cell>
          <cell r="M72" t="str">
            <v>Project Management</v>
          </cell>
          <cell r="N72" t="str">
            <v>SCD</v>
          </cell>
          <cell r="O72" t="str">
            <v>Schedule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/>
          <cell r="U72" t="str">
            <v>23-Jun-2026 16:44:48</v>
          </cell>
          <cell r="V72" t="str">
            <v>26002z1fdcc@thoresen-jutal.com</v>
          </cell>
          <cell r="W72" t="str">
            <v>30-Jun-2026 14:12:49</v>
          </cell>
          <cell r="X72" t="str">
            <v>Jumpol Sudjitjul</v>
          </cell>
          <cell r="Y72" t="str">
            <v>07-Jul-2026</v>
          </cell>
          <cell r="Z72" t="str">
            <v>06-Jul-2026 08:51:44</v>
          </cell>
          <cell r="AA72" t="str">
            <v>Jirayu Pantito</v>
          </cell>
          <cell r="AB72" t="str">
            <v>09-Jul-2026</v>
          </cell>
          <cell r="AC72" t="str">
            <v>15-Jul-2026 10:11:31</v>
          </cell>
          <cell r="AD72" t="str">
            <v>Prin Jitatisil</v>
          </cell>
          <cell r="AE72" t="str">
            <v>10-Jul-2026</v>
          </cell>
          <cell r="AF72" t="str">
            <v>15-Jul-2026 13:32:01</v>
          </cell>
          <cell r="AG72" t="str">
            <v>NA</v>
          </cell>
          <cell r="AH72" t="str">
            <v>Not Approved</v>
          </cell>
          <cell r="AI72" t="str">
            <v>Jumpol Sudjitjul</v>
          </cell>
          <cell r="AJ72" t="str">
            <v>13-Jul-2026</v>
          </cell>
          <cell r="AK72" t="str">
            <v>15-Jul-2026 13:51:04</v>
          </cell>
          <cell r="AL72" t="str">
            <v>15-Jul-2026 07:03:00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MM-ZTK-1F-GEN-PRC-PLN-0001</v>
          </cell>
          <cell r="C73" t="str">
            <v>PROJECT PROCUREMENT PLAN FOR WORK PACKAGE 1</v>
          </cell>
          <cell r="D73"/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/>
          <cell r="K73"/>
          <cell r="L73" t="str">
            <v>PRC</v>
          </cell>
          <cell r="M73" t="str">
            <v>Procurement</v>
          </cell>
          <cell r="N73" t="str">
            <v>PLN</v>
          </cell>
          <cell r="O73" t="str">
            <v>Plan</v>
          </cell>
          <cell r="P73" t="str">
            <v>0</v>
          </cell>
          <cell r="Q73" t="str">
            <v>Submitted</v>
          </cell>
          <cell r="R73" t="str">
            <v>IFA</v>
          </cell>
          <cell r="S73" t="str">
            <v>Issued for Approval</v>
          </cell>
          <cell r="T73" t="str">
            <v>07-Apr-2026</v>
          </cell>
          <cell r="U73" t="str">
            <v>31-Mar-2026 16:49:47</v>
          </cell>
          <cell r="V73" t="str">
            <v>zm169dc@jutal.com</v>
          </cell>
          <cell r="W73" t="str">
            <v>31-Mar-2026 16:53:06</v>
          </cell>
          <cell r="X73" t="str">
            <v>Jumpol Sudjitjul</v>
          </cell>
          <cell r="Y73" t="str">
            <v>08-Apr-2026</v>
          </cell>
          <cell r="Z73"/>
          <cell r="AA73" t="str">
            <v>Jirayu Pantito</v>
          </cell>
          <cell r="AB73" t="str">
            <v>10-Apr-2026</v>
          </cell>
          <cell r="AC73" t="str">
            <v>07-Apr-2026 10:04:05</v>
          </cell>
          <cell r="AD73" t="str">
            <v>Prin Jitatisil</v>
          </cell>
          <cell r="AE73" t="str">
            <v>16-Apr-2026</v>
          </cell>
          <cell r="AF73" t="str">
            <v>07-Apr-2026 23:23:35</v>
          </cell>
          <cell r="AG73" t="str">
            <v>NA</v>
          </cell>
          <cell r="AH73" t="str">
            <v>Not Approved</v>
          </cell>
          <cell r="AI73" t="str">
            <v>Jumpol Sudjitjul</v>
          </cell>
          <cell r="AJ73" t="str">
            <v>17-Apr-2026</v>
          </cell>
          <cell r="AK73" t="str">
            <v>07-Apr-2026 23:37:58</v>
          </cell>
          <cell r="AL73" t="str">
            <v>08-Apr-2026 00:14:41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MM-ZTK-1F-GEN-PRC-PLN-0001</v>
          </cell>
          <cell r="C74" t="str">
            <v>PROJECT PROCUREMENT PLAN FOR WORK PACKAGE 1</v>
          </cell>
          <cell r="D74"/>
          <cell r="E74" t="str">
            <v>B2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/>
          <cell r="K74"/>
          <cell r="L74" t="str">
            <v>PRC</v>
          </cell>
          <cell r="M74" t="str">
            <v>Procurement</v>
          </cell>
          <cell r="N74" t="str">
            <v>PLN</v>
          </cell>
          <cell r="O74" t="str">
            <v>Plan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>24-Apr-2026</v>
          </cell>
          <cell r="U74" t="str">
            <v>23-May-2026 08:51:41</v>
          </cell>
          <cell r="V74" t="str">
            <v>zm169dc@jutal.com</v>
          </cell>
          <cell r="W74" t="str">
            <v>23-May-2026 09:32:05</v>
          </cell>
          <cell r="X74" t="str">
            <v>Jumpol Sudjitjul</v>
          </cell>
          <cell r="Y74" t="str">
            <v>29-May-2026</v>
          </cell>
          <cell r="Z74"/>
          <cell r="AA74" t="str">
            <v>Jirayu Pantito</v>
          </cell>
          <cell r="AB74" t="str">
            <v>04-Jun-2026</v>
          </cell>
          <cell r="AC74" t="str">
            <v>25-May-2026 05:35:12</v>
          </cell>
          <cell r="AD74" t="str">
            <v>Prin Jitatisil</v>
          </cell>
          <cell r="AE74" t="str">
            <v>05-Jun-2026</v>
          </cell>
          <cell r="AF74" t="str">
            <v>27-May-2026 08:57:59</v>
          </cell>
          <cell r="AG74" t="str">
            <v>AWC-C</v>
          </cell>
          <cell r="AH74" t="str">
            <v>Approved with Comment (Proceed to Rev.C)</v>
          </cell>
          <cell r="AI74" t="str">
            <v>Jumpol Sudjitjul</v>
          </cell>
          <cell r="AJ74" t="str">
            <v>08-Jun-2026</v>
          </cell>
          <cell r="AK74" t="str">
            <v>27-May-2026 10:38:24</v>
          </cell>
          <cell r="AL74" t="str">
            <v>27-May-2026 11:16:16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MM-ZTK-1F-GEN-QAC-ITP-5001</v>
          </cell>
          <cell r="C75" t="str">
            <v>INSPECTION AND TEST PLAN - STRUCTURE</v>
          </cell>
          <cell r="D75"/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/>
          <cell r="K75"/>
          <cell r="L75" t="str">
            <v>QAC</v>
          </cell>
          <cell r="M75" t="str">
            <v>Quality Assurance and Quality Control</v>
          </cell>
          <cell r="N75" t="str">
            <v>ITP</v>
          </cell>
          <cell r="O75" t="str">
            <v>Inspection And Test Plan</v>
          </cell>
          <cell r="P75" t="str">
            <v>0</v>
          </cell>
          <cell r="Q75" t="str">
            <v>Submitted</v>
          </cell>
          <cell r="R75" t="str">
            <v>IFA</v>
          </cell>
          <cell r="S75" t="str">
            <v>Issued for Approval</v>
          </cell>
          <cell r="T75"/>
          <cell r="U75" t="str">
            <v>24-Jul-2026 17:37:39</v>
          </cell>
          <cell r="V75" t="str">
            <v>zm169dc@jutal.com</v>
          </cell>
          <cell r="W75" t="str">
            <v>26-Jul-2026 23:50:14</v>
          </cell>
          <cell r="X75" t="str">
            <v>Jumpol Sudjitjul</v>
          </cell>
          <cell r="Y75" t="str">
            <v>05-Aug-2026</v>
          </cell>
          <cell r="Z75" t="str">
            <v>27-Jul-2026 09:48:35</v>
          </cell>
          <cell r="AA75" t="str">
            <v>Poramate Kamlangkeng</v>
          </cell>
          <cell r="AB75" t="str">
            <v>07-Aug-2026</v>
          </cell>
          <cell r="AC75" t="str">
            <v>30-Jul-2026 11:14:27</v>
          </cell>
          <cell r="AD75" t="str">
            <v>Prin Jitatisil</v>
          </cell>
          <cell r="AE75" t="str">
            <v>10-Aug-2026</v>
          </cell>
          <cell r="AF75" t="str">
            <v>30-Jul-2026 12:24:42</v>
          </cell>
          <cell r="AG75" t="str">
            <v>AWC-C</v>
          </cell>
          <cell r="AH75" t="str">
            <v>Approved with Comment (Proceed to Rev.C)</v>
          </cell>
          <cell r="AI75" t="str">
            <v>Jumpol Sudjitjul</v>
          </cell>
          <cell r="AJ75" t="str">
            <v>11-Aug-2026</v>
          </cell>
          <cell r="AK75" t="str">
            <v>30-Jul-2026 14:07:40</v>
          </cell>
          <cell r="AL75" t="str">
            <v>30-Jul-2026 07:32:58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MM-ZTK-1F-GEN-QAC-ITP-8001</v>
          </cell>
          <cell r="C76" t="str">
            <v>PROJECT INSPECT &amp; TEST PLAN FOR WHP T&amp;I</v>
          </cell>
          <cell r="D76"/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/>
          <cell r="K76"/>
          <cell r="L76" t="str">
            <v>QAC</v>
          </cell>
          <cell r="M76" t="str">
            <v>Quality Assurance and Quality Control</v>
          </cell>
          <cell r="N76" t="str">
            <v>ITP</v>
          </cell>
          <cell r="O76" t="str">
            <v>Inspection And Test Plan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/>
          <cell r="U76" t="str">
            <v>10-Jul-2026 12:18:51</v>
          </cell>
          <cell r="V76" t="str">
            <v>kjb@coes.cn</v>
          </cell>
          <cell r="W76" t="str">
            <v>10-Jul-2026 13:04:12</v>
          </cell>
          <cell r="X76" t="str">
            <v>Jumpol Sudjitjul</v>
          </cell>
          <cell r="Y76" t="str">
            <v>17-Jul-2026</v>
          </cell>
          <cell r="Z76"/>
          <cell r="AA76" t="str">
            <v>Sukit Nualchanchai</v>
          </cell>
          <cell r="AB76" t="str">
            <v>21-Jul-2026</v>
          </cell>
          <cell r="AC76" t="str">
            <v>14-Jul-2026 12:11:29</v>
          </cell>
          <cell r="AD76" t="str">
            <v>Prin Jitatisil</v>
          </cell>
          <cell r="AE76" t="str">
            <v>22-Jul-2026</v>
          </cell>
          <cell r="AF76" t="str">
            <v>14-Jul-2026 13:47:33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23-Jul-2026</v>
          </cell>
          <cell r="AK76" t="str">
            <v>14-Jul-2026 14:17:08</v>
          </cell>
          <cell r="AL76" t="str">
            <v>14-Jul-2026 08:35:34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MM-ZTK-1F-GEN-QAC-PDR-0002</v>
          </cell>
          <cell r="C77" t="str">
            <v>PROJECT QUALITY AUDIT PROGRAM</v>
          </cell>
          <cell r="D77"/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/>
          <cell r="K77"/>
          <cell r="L77" t="str">
            <v>QAC</v>
          </cell>
          <cell r="M77" t="str">
            <v>Quality Assurance and Quality Control</v>
          </cell>
          <cell r="N77" t="str">
            <v>PDR</v>
          </cell>
          <cell r="O77" t="str">
            <v>Procedure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>23-Apr-2026</v>
          </cell>
          <cell r="U77" t="str">
            <v>17-Apr-2026 23:41:35</v>
          </cell>
          <cell r="V77" t="str">
            <v>26002z1fdcc@thoresen-jutal.com</v>
          </cell>
          <cell r="W77" t="str">
            <v>19-Apr-2026 22:15:02</v>
          </cell>
          <cell r="X77" t="str">
            <v>Jumpol Sudjitjul</v>
          </cell>
          <cell r="Y77" t="str">
            <v>27-Apr-2026</v>
          </cell>
          <cell r="Z77" t="str">
            <v>09-May-2026 22:37:01</v>
          </cell>
          <cell r="AA77" t="str">
            <v>Poramate Kamlangkeng</v>
          </cell>
          <cell r="AB77" t="str">
            <v>29-Apr-2026</v>
          </cell>
          <cell r="AC77" t="str">
            <v>11-May-2026 15:36:26</v>
          </cell>
          <cell r="AD77" t="str">
            <v>Prin Jitatisil</v>
          </cell>
          <cell r="AE77" t="str">
            <v>30-Apr-2026</v>
          </cell>
          <cell r="AF77" t="str">
            <v>13-May-2026 14:51:27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05-May-2026</v>
          </cell>
          <cell r="AK77" t="str">
            <v>13-May-2026 15:21:51</v>
          </cell>
          <cell r="AL77" t="str">
            <v>13-May-2026 16:01:52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MM-ZTK-1F-GEN-QAC-PDR-0004</v>
          </cell>
          <cell r="C78" t="str">
            <v>PROJECT QUALITY PERFORMANCE MONITORING PROCEDURE</v>
          </cell>
          <cell r="D78"/>
          <cell r="E78" t="str">
            <v>B1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/>
          <cell r="K78"/>
          <cell r="L78" t="str">
            <v>QAC</v>
          </cell>
          <cell r="M78" t="str">
            <v>Quality Assurance and Quality Control</v>
          </cell>
          <cell r="N78" t="str">
            <v>PDR</v>
          </cell>
          <cell r="O78" t="str">
            <v>Procedure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/>
          <cell r="U78" t="str">
            <v>12-Jun-2026 12:30:08</v>
          </cell>
          <cell r="V78" t="str">
            <v>26002z1fdcc@thoresen-jutal.com</v>
          </cell>
          <cell r="W78" t="str">
            <v>12-Jun-2026 13:20:07</v>
          </cell>
          <cell r="X78" t="str">
            <v>Jumpol Sudjitjul</v>
          </cell>
          <cell r="Y78" t="str">
            <v>19-Jun-2026</v>
          </cell>
          <cell r="Z78" t="str">
            <v>22-Jun-2026 13:13:20</v>
          </cell>
          <cell r="AA78" t="str">
            <v>Poramate Kamlangkeng</v>
          </cell>
          <cell r="AB78" t="str">
            <v>23-Jun-2026</v>
          </cell>
          <cell r="AC78" t="str">
            <v>23-Jun-2026 12:52:07</v>
          </cell>
          <cell r="AD78" t="str">
            <v>Pornlert Wanaphattharaphan</v>
          </cell>
          <cell r="AE78" t="str">
            <v>24-Jun-2026</v>
          </cell>
          <cell r="AF78" t="str">
            <v>30-Jun-2026 22:03:10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25-Jun-2026</v>
          </cell>
          <cell r="AK78" t="str">
            <v>01-Jul-2026 08:32:31</v>
          </cell>
          <cell r="AL78" t="str">
            <v>01-Jul-2026 01:56:53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MM-ZTK-1F-GEN-QAC-PDR-5001</v>
          </cell>
          <cell r="C79" t="str">
            <v>WELDER QUALIFICATION TESTING PROCEDURE</v>
          </cell>
          <cell r="D79"/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A - Project Management Doc</v>
          </cell>
          <cell r="I79" t="str">
            <v>GEN</v>
          </cell>
          <cell r="J79"/>
          <cell r="K79"/>
          <cell r="L79" t="str">
            <v>QAC</v>
          </cell>
          <cell r="M79" t="str">
            <v>Quality Assurance and Quality Control</v>
          </cell>
          <cell r="N79" t="str">
            <v>PDR</v>
          </cell>
          <cell r="O79" t="str">
            <v>Procedure</v>
          </cell>
          <cell r="P79" t="str">
            <v>0</v>
          </cell>
          <cell r="Q79" t="str">
            <v>Submitted</v>
          </cell>
          <cell r="R79" t="str">
            <v>IFA</v>
          </cell>
          <cell r="S79" t="str">
            <v>Issued for Approval</v>
          </cell>
          <cell r="T79"/>
          <cell r="U79" t="str">
            <v>14-Aug-2026 18:12:43</v>
          </cell>
          <cell r="V79" t="str">
            <v>zm169dc@jutal.com</v>
          </cell>
          <cell r="W79" t="str">
            <v>15-Aug-2026 15:02:53</v>
          </cell>
          <cell r="X79" t="str">
            <v>Jumpol Sudjitjul</v>
          </cell>
          <cell r="Y79" t="str">
            <v>21-Aug-2026</v>
          </cell>
          <cell r="Z79" t="str">
            <v>17-Aug-2026 09:12:39</v>
          </cell>
          <cell r="AA79" t="str">
            <v>Poramate Kamlangkeng</v>
          </cell>
          <cell r="AB79" t="str">
            <v>25-Aug-2026</v>
          </cell>
          <cell r="AC79" t="str">
            <v>24-Aug-2026 12:45:06</v>
          </cell>
          <cell r="AD79" t="str">
            <v>Prin Jitatisil</v>
          </cell>
          <cell r="AE79" t="str">
            <v>26-Aug-2026</v>
          </cell>
          <cell r="AF79" t="str">
            <v>24-Aug-2026 15:12:59</v>
          </cell>
          <cell r="AG79" t="str">
            <v>AWC-C</v>
          </cell>
          <cell r="AH79" t="str">
            <v>Approved with Comment (Proceed to Rev.C)</v>
          </cell>
          <cell r="AI79" t="str">
            <v>Jumpol Sudjitjul</v>
          </cell>
          <cell r="AJ79" t="str">
            <v>27-Aug-2026</v>
          </cell>
          <cell r="AK79" t="str">
            <v>24-Aug-2026 19:57:54</v>
          </cell>
          <cell r="AL79" t="str">
            <v>24-Aug-2026 14:23:33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MM-ZTK-1F-GEN-QAC-PDR-5004</v>
          </cell>
          <cell r="C80" t="str">
            <v>MATERIAL CONTROL AND TRACEABILITY PROCEDURE</v>
          </cell>
          <cell r="D80"/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A - Project Management Doc</v>
          </cell>
          <cell r="I80" t="str">
            <v>GEN</v>
          </cell>
          <cell r="J80"/>
          <cell r="K80"/>
          <cell r="L80" t="str">
            <v>QAC</v>
          </cell>
          <cell r="M80" t="str">
            <v>Quality Assurance and Quality Control</v>
          </cell>
          <cell r="N80" t="str">
            <v>PDR</v>
          </cell>
          <cell r="O80" t="str">
            <v>Procedure</v>
          </cell>
          <cell r="P80" t="str">
            <v>0</v>
          </cell>
          <cell r="Q80" t="str">
            <v>Submitted</v>
          </cell>
          <cell r="R80" t="str">
            <v>IFA</v>
          </cell>
          <cell r="S80" t="str">
            <v>Issued for Approval</v>
          </cell>
          <cell r="T80"/>
          <cell r="U80" t="str">
            <v>18-Aug-2026 17:34:42</v>
          </cell>
          <cell r="V80" t="str">
            <v>zm169dc@jutal.com</v>
          </cell>
          <cell r="W80" t="str">
            <v>19-Aug-2026 11:15:37</v>
          </cell>
          <cell r="X80" t="str">
            <v>Jumpol Sudjitjul</v>
          </cell>
          <cell r="Y80" t="str">
            <v>26-Aug-2026</v>
          </cell>
          <cell r="Z80" t="str">
            <v>20-Aug-2026 14:50:35</v>
          </cell>
          <cell r="AA80" t="str">
            <v>Poramate Kamlangkeng</v>
          </cell>
          <cell r="AB80" t="str">
            <v>28-Aug-2026</v>
          </cell>
          <cell r="AC80" t="str">
            <v>24-Aug-2026 12:47:33</v>
          </cell>
          <cell r="AD80" t="str">
            <v>Prin Jitatisil</v>
          </cell>
          <cell r="AE80" t="str">
            <v>31-Aug-2026</v>
          </cell>
          <cell r="AF80" t="str">
            <v>24-Aug-2026 15:13:26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01-Sep-2026</v>
          </cell>
          <cell r="AK80" t="str">
            <v>24-Aug-2026 19:57:18</v>
          </cell>
          <cell r="AL80" t="str">
            <v>24-Aug-2026 14:13:56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MM-ZTK-1F-GEN-QAC-PDR-5011</v>
          </cell>
          <cell r="C81" t="str">
            <v>UT PROCEDURE FOR PIPING, RISER／PIG TRAP</v>
          </cell>
          <cell r="D81"/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/>
          <cell r="K81"/>
          <cell r="L81" t="str">
            <v>QAC</v>
          </cell>
          <cell r="M81" t="str">
            <v>Quality Assurance and Quality Control</v>
          </cell>
          <cell r="N81" t="str">
            <v>PDR</v>
          </cell>
          <cell r="O81" t="str">
            <v>Procedure</v>
          </cell>
          <cell r="P81" t="str">
            <v>0</v>
          </cell>
          <cell r="Q81" t="str">
            <v>In Approval</v>
          </cell>
          <cell r="R81" t="str">
            <v>IFA</v>
          </cell>
          <cell r="S81" t="str">
            <v>Issued for Approval</v>
          </cell>
          <cell r="T81"/>
          <cell r="U81" t="str">
            <v>25-Aug-2026 18:34:25</v>
          </cell>
          <cell r="V81" t="str">
            <v>zm169dc@jutal.com</v>
          </cell>
          <cell r="W81" t="str">
            <v>26-Aug-2026 09:36:23</v>
          </cell>
          <cell r="X81" t="str">
            <v>Jumpol Sudjitjul</v>
          </cell>
          <cell r="Y81" t="str">
            <v>02-Sep-2026</v>
          </cell>
          <cell r="Z81" t="str">
            <v>27-Aug-2026 16:20:29</v>
          </cell>
          <cell r="AA81" t="str">
            <v>Poramate Kamlangkeng</v>
          </cell>
          <cell r="AB81" t="str">
            <v>04-Sep-2026</v>
          </cell>
          <cell r="AC81" t="str">
            <v>31-Aug-2026 13:03:23</v>
          </cell>
          <cell r="AD81" t="str">
            <v>Pornlert Wanaphattharaphan</v>
          </cell>
          <cell r="AE81" t="str">
            <v>07-Sep-2026</v>
          </cell>
          <cell r="AF81"/>
          <cell r="AG81" t="str">
            <v>AWC-C</v>
          </cell>
          <cell r="AJ81" t="str">
            <v>08-Sep-2026</v>
          </cell>
          <cell r="AK81"/>
          <cell r="AL81"/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MM-ZTK-1F-GEN-QAC-PDR-5014</v>
          </cell>
          <cell r="C82" t="str">
            <v>RT PROCEDURE FOR PIPING,RISER</v>
          </cell>
          <cell r="D82"/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/>
          <cell r="K82"/>
          <cell r="L82" t="str">
            <v>QAC</v>
          </cell>
          <cell r="M82" t="str">
            <v>Quality Assurance and Quality Control</v>
          </cell>
          <cell r="N82" t="str">
            <v>PDR</v>
          </cell>
          <cell r="O82" t="str">
            <v>Procedure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/>
          <cell r="U82" t="str">
            <v>17-Aug-2026 18:02:45</v>
          </cell>
          <cell r="V82" t="str">
            <v>zm169dc@jutal.com</v>
          </cell>
          <cell r="W82" t="str">
            <v>18-Aug-2026 08:28:47</v>
          </cell>
          <cell r="X82" t="str">
            <v>Jumpol Sudjitjul</v>
          </cell>
          <cell r="Y82" t="str">
            <v>25-Aug-2026</v>
          </cell>
          <cell r="Z82" t="str">
            <v>20-Aug-2026 10:15:18</v>
          </cell>
          <cell r="AA82" t="str">
            <v>Poramate Kamlangkeng</v>
          </cell>
          <cell r="AB82" t="str">
            <v>27-Aug-2026</v>
          </cell>
          <cell r="AC82" t="str">
            <v>24-Aug-2026 12:46:16</v>
          </cell>
          <cell r="AD82" t="str">
            <v>Prin Jitatisil</v>
          </cell>
          <cell r="AE82" t="str">
            <v>28-Aug-2026</v>
          </cell>
          <cell r="AF82" t="str">
            <v>24-Aug-2026 15:13:55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31-Aug-2026</v>
          </cell>
          <cell r="AK82" t="str">
            <v>25-Aug-2026 13:19:19</v>
          </cell>
          <cell r="AL82" t="str">
            <v>25-Aug-2026 07:26:35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MM-ZTK-1F-GEN-QAC-PDR-5016</v>
          </cell>
          <cell r="C83" t="str">
            <v>MT PROCEDURE FOR STRUCTURE</v>
          </cell>
          <cell r="D83"/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/>
          <cell r="K83"/>
          <cell r="L83" t="str">
            <v>QAC</v>
          </cell>
          <cell r="M83" t="str">
            <v>Quality Assurance and Quality Control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/>
          <cell r="U83" t="str">
            <v>10-Jun-2026 17:15:16</v>
          </cell>
          <cell r="V83" t="str">
            <v>zm169dc@jutal.com</v>
          </cell>
          <cell r="W83" t="str">
            <v>11-Jun-2026 12:53:33</v>
          </cell>
          <cell r="X83" t="str">
            <v>Jumpol Sudjitjul</v>
          </cell>
          <cell r="Y83" t="str">
            <v>18-Jun-2026</v>
          </cell>
          <cell r="Z83"/>
          <cell r="AA83" t="str">
            <v>Poramate Kamlangkeng</v>
          </cell>
          <cell r="AB83" t="str">
            <v>22-Jun-2026</v>
          </cell>
          <cell r="AC83" t="str">
            <v>16-Jun-2026 08:01:27</v>
          </cell>
          <cell r="AD83" t="str">
            <v>Prin Jitatisil</v>
          </cell>
          <cell r="AE83" t="str">
            <v>23-Jun-2026</v>
          </cell>
          <cell r="AF83" t="str">
            <v>18-Jun-2026 09:42:04</v>
          </cell>
          <cell r="AG83" t="str">
            <v>AWC-C</v>
          </cell>
          <cell r="AH83" t="str">
            <v>Approved with Comment (Proceed to Rev.C)</v>
          </cell>
          <cell r="AI83" t="str">
            <v>Jumpol Sudjitjul</v>
          </cell>
          <cell r="AJ83" t="str">
            <v>24-Jun-2026</v>
          </cell>
          <cell r="AK83" t="str">
            <v>18-Jun-2026 09:50:08</v>
          </cell>
          <cell r="AL83" t="str">
            <v>18-Jun-2026 03:36:05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MM-ZTK-1F-GEN-QAC-PDR-5018</v>
          </cell>
          <cell r="C84" t="str">
            <v>MEASURING &amp; TESTING EQUIPMENT CONTROL PROCEDURE</v>
          </cell>
          <cell r="D84"/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/>
          <cell r="K84"/>
          <cell r="L84" t="str">
            <v>QAC</v>
          </cell>
          <cell r="M84" t="str">
            <v>Quality Assurance and Quality Control</v>
          </cell>
          <cell r="N84" t="str">
            <v>PDR</v>
          </cell>
          <cell r="O84" t="str">
            <v>Procedure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/>
          <cell r="U84" t="str">
            <v>19-Aug-2026 10:07:56</v>
          </cell>
          <cell r="V84" t="str">
            <v>zm169dc@jutal.com</v>
          </cell>
          <cell r="W84" t="str">
            <v>19-Aug-2026 11:16:14</v>
          </cell>
          <cell r="X84" t="str">
            <v>Jumpol Sudjitjul</v>
          </cell>
          <cell r="Y84" t="str">
            <v>26-Aug-2026</v>
          </cell>
          <cell r="Z84" t="str">
            <v>20-Aug-2026 15:42:46</v>
          </cell>
          <cell r="AA84" t="str">
            <v>Poramate Kamlangkeng</v>
          </cell>
          <cell r="AB84" t="str">
            <v>28-Aug-2026</v>
          </cell>
          <cell r="AC84" t="str">
            <v>24-Aug-2026 12:48:50</v>
          </cell>
          <cell r="AD84" t="str">
            <v>Prin Jitatisil</v>
          </cell>
          <cell r="AE84" t="str">
            <v>31-Aug-2026</v>
          </cell>
          <cell r="AF84" t="str">
            <v>24-Aug-2026 15:14:14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01-Sep-2026</v>
          </cell>
          <cell r="AK84" t="str">
            <v>24-Aug-2026 19:56:46</v>
          </cell>
          <cell r="AL84" t="str">
            <v>24-Aug-2026 14:25:39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MM-ZTK-1F-GEN-QAC-PDR-5019</v>
          </cell>
          <cell r="C85" t="str">
            <v>PT PROCEDURE FOR STRUCTURE</v>
          </cell>
          <cell r="D85"/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/>
          <cell r="K85"/>
          <cell r="L85" t="str">
            <v>QAC</v>
          </cell>
          <cell r="M85" t="str">
            <v>Quality Assurance and Quality Control</v>
          </cell>
          <cell r="N85" t="str">
            <v>PDR</v>
          </cell>
          <cell r="O85" t="str">
            <v>Procedure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/>
          <cell r="U85" t="str">
            <v>10-Jun-2026 17:15:43</v>
          </cell>
          <cell r="V85" t="str">
            <v>zm169dc@jutal.com</v>
          </cell>
          <cell r="W85" t="str">
            <v>11-Jun-2026 12:53:50</v>
          </cell>
          <cell r="X85" t="str">
            <v>Jumpol Sudjitjul</v>
          </cell>
          <cell r="Y85" t="str">
            <v>18-Jun-2026</v>
          </cell>
          <cell r="Z85"/>
          <cell r="AA85" t="str">
            <v>Poramate Kamlangkeng</v>
          </cell>
          <cell r="AB85" t="str">
            <v>22-Jun-2026</v>
          </cell>
          <cell r="AC85" t="str">
            <v>16-Jun-2026 08:14:02</v>
          </cell>
          <cell r="AD85" t="str">
            <v>Prin Jitatisil</v>
          </cell>
          <cell r="AE85" t="str">
            <v>23-Jun-2026</v>
          </cell>
          <cell r="AF85" t="str">
            <v>18-Jun-2026 09:42:49</v>
          </cell>
          <cell r="AG85" t="str">
            <v>AWC-C</v>
          </cell>
          <cell r="AH85" t="str">
            <v>Approved with Comment (Proceed to Rev.C)</v>
          </cell>
          <cell r="AI85" t="str">
            <v>Jumpol Sudjitjul</v>
          </cell>
          <cell r="AJ85" t="str">
            <v>24-Jun-2026</v>
          </cell>
          <cell r="AK85" t="str">
            <v>18-Jun-2026 09:50:34</v>
          </cell>
          <cell r="AL85" t="str">
            <v>18-Jun-2026 03:37:26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MM-ZTK-1F-GEN-QAC-PDR-5025</v>
          </cell>
          <cell r="C86" t="str">
            <v>HARDNESS TEST PROCEDURE</v>
          </cell>
          <cell r="D86"/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/>
          <cell r="K86"/>
          <cell r="L86" t="str">
            <v>QAC</v>
          </cell>
          <cell r="M86" t="str">
            <v>Quality Assurance and Quality Control</v>
          </cell>
          <cell r="N86" t="str">
            <v>PDR</v>
          </cell>
          <cell r="O86" t="str">
            <v>Procedure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/>
          <cell r="U86" t="str">
            <v>18-Aug-2026 17:36:25</v>
          </cell>
          <cell r="V86" t="str">
            <v>zm169dc@jutal.com</v>
          </cell>
          <cell r="W86" t="str">
            <v>19-Aug-2026 15:28:33</v>
          </cell>
          <cell r="X86" t="str">
            <v>Jumpol Sudjitjul</v>
          </cell>
          <cell r="Y86" t="str">
            <v>26-Aug-2026</v>
          </cell>
          <cell r="Z86" t="str">
            <v>24-Aug-2026 11:21:14</v>
          </cell>
          <cell r="AA86" t="str">
            <v>Poramate Kamlangkeng</v>
          </cell>
          <cell r="AB86" t="str">
            <v>28-Aug-2026</v>
          </cell>
          <cell r="AC86" t="str">
            <v>24-Aug-2026 12:58:41</v>
          </cell>
          <cell r="AD86" t="str">
            <v>Prin Jitatisil</v>
          </cell>
          <cell r="AE86" t="str">
            <v>31-Aug-2026</v>
          </cell>
          <cell r="AF86" t="str">
            <v>24-Aug-2026 15:15:01</v>
          </cell>
          <cell r="AG86" t="str">
            <v>AWC-C</v>
          </cell>
          <cell r="AH86" t="str">
            <v>Approved with Comment (Proceed to Rev.C)</v>
          </cell>
          <cell r="AI86" t="str">
            <v>Jumpol Sudjitjul</v>
          </cell>
          <cell r="AJ86" t="str">
            <v>01-Sep-2026</v>
          </cell>
          <cell r="AK86" t="str">
            <v>24-Aug-2026 19:56:12</v>
          </cell>
          <cell r="AL86" t="str">
            <v>24-Aug-2026 14:10:32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MM-ZTK-1F-GEN-QAC-PDR-5030</v>
          </cell>
          <cell r="C87" t="str">
            <v>CTOD TEST PROCEDURE</v>
          </cell>
          <cell r="D87"/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/>
          <cell r="K87"/>
          <cell r="L87" t="str">
            <v>QAC</v>
          </cell>
          <cell r="M87" t="str">
            <v>Quality Assurance and Quality Control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/>
          <cell r="U87" t="str">
            <v>19-Aug-2026 10:08:35</v>
          </cell>
          <cell r="V87" t="str">
            <v>zm169dc@jutal.com</v>
          </cell>
          <cell r="W87" t="str">
            <v>19-Aug-2026 15:28:58</v>
          </cell>
          <cell r="X87" t="str">
            <v>Jumpol Sudjitjul</v>
          </cell>
          <cell r="Y87" t="str">
            <v>26-Aug-2026</v>
          </cell>
          <cell r="Z87" t="str">
            <v>24-Aug-2026 11:36:54</v>
          </cell>
          <cell r="AA87" t="str">
            <v>Poramate Kamlangkeng</v>
          </cell>
          <cell r="AB87" t="str">
            <v>28-Aug-2026</v>
          </cell>
          <cell r="AC87" t="str">
            <v>24-Aug-2026 12:50:32</v>
          </cell>
          <cell r="AD87" t="str">
            <v>Prin Jitatisil</v>
          </cell>
          <cell r="AE87" t="str">
            <v>31-Aug-2026</v>
          </cell>
          <cell r="AF87" t="str">
            <v>24-Aug-2026 15:19:39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01-Sep-2026</v>
          </cell>
          <cell r="AK87" t="str">
            <v>24-Aug-2026 19:55:24</v>
          </cell>
          <cell r="AL87" t="str">
            <v>24-Aug-2026 14:09:04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MM-ZTK-1F-GEN-QAC-PDR-8007</v>
          </cell>
          <cell r="C88" t="str">
            <v>CRITICALITY ANALYSIS REPORT FOR  WORK PACKAGE 1 T&amp;I</v>
          </cell>
          <cell r="D88"/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/>
          <cell r="K88"/>
          <cell r="L88" t="str">
            <v>QAC</v>
          </cell>
          <cell r="M88" t="str">
            <v>Quality Assurance and Quality Control</v>
          </cell>
          <cell r="N88" t="str">
            <v>PDR</v>
          </cell>
          <cell r="O88" t="str">
            <v>Procedure</v>
          </cell>
          <cell r="P88" t="str">
            <v>0</v>
          </cell>
          <cell r="Q88" t="str">
            <v>Submitted</v>
          </cell>
          <cell r="R88" t="str">
            <v>IFA</v>
          </cell>
          <cell r="S88" t="str">
            <v>Issued for Approval</v>
          </cell>
          <cell r="T88"/>
          <cell r="U88" t="str">
            <v>01-Jul-2026 08:43:24</v>
          </cell>
          <cell r="V88" t="str">
            <v>kjb@coes.cn</v>
          </cell>
          <cell r="W88" t="str">
            <v>01-Jul-2026 10:51:19</v>
          </cell>
          <cell r="X88" t="str">
            <v>Jumpol Sudjitjul</v>
          </cell>
          <cell r="Y88" t="str">
            <v>08-Jul-2026</v>
          </cell>
          <cell r="Z88" t="str">
            <v>02-Jul-2026 14:34:00</v>
          </cell>
          <cell r="AA88" t="str">
            <v>Sukit Nualchanchai</v>
          </cell>
          <cell r="AB88" t="str">
            <v>10-Jul-2026</v>
          </cell>
          <cell r="AC88" t="str">
            <v>03-Jul-2026 15:13:58</v>
          </cell>
          <cell r="AD88" t="str">
            <v>Pornlert Wanaphattharaphan</v>
          </cell>
          <cell r="AE88" t="str">
            <v>13-Jul-2026</v>
          </cell>
          <cell r="AF88" t="str">
            <v>08-Jul-2026 00:04:07</v>
          </cell>
          <cell r="AG88" t="str">
            <v>NA</v>
          </cell>
          <cell r="AH88" t="str">
            <v>Not Approved</v>
          </cell>
          <cell r="AI88" t="str">
            <v>Jumpol Sudjitjul</v>
          </cell>
          <cell r="AJ88" t="str">
            <v>14-Jul-2026</v>
          </cell>
          <cell r="AK88" t="str">
            <v>08-Jul-2026 09:42:10</v>
          </cell>
          <cell r="AL88" t="str">
            <v>08-Jul-2026 03:33:56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MM-ZTK-1F-GEN-QAC-PDR-8007</v>
          </cell>
          <cell r="C89" t="str">
            <v>CRITICALITY ANALYSIS REPORT FOR  WORK PACKAGE 1 T&amp;I</v>
          </cell>
          <cell r="D89"/>
          <cell r="E89" t="str">
            <v>B2</v>
          </cell>
          <cell r="F89" t="str">
            <v>Project Document</v>
          </cell>
          <cell r="G89" t="str">
            <v>Engineering Document</v>
          </cell>
          <cell r="H89" t="str">
            <v>Part A - Project Management Doc</v>
          </cell>
          <cell r="I89" t="str">
            <v>GEN</v>
          </cell>
          <cell r="J89"/>
          <cell r="K89"/>
          <cell r="L89" t="str">
            <v>QAC</v>
          </cell>
          <cell r="M89" t="str">
            <v>Quality Assurance and Quality Control</v>
          </cell>
          <cell r="N89" t="str">
            <v>PDR</v>
          </cell>
          <cell r="O89" t="str">
            <v>Procedure</v>
          </cell>
          <cell r="P89" t="str">
            <v>0</v>
          </cell>
          <cell r="Q89" t="str">
            <v>Submitted</v>
          </cell>
          <cell r="R89" t="str">
            <v>IFA</v>
          </cell>
          <cell r="S89" t="str">
            <v>Issued for Approval</v>
          </cell>
          <cell r="T89"/>
          <cell r="U89" t="str">
            <v>16-Jul-2026 11:32:16</v>
          </cell>
          <cell r="V89" t="str">
            <v>kjb@coes.cn</v>
          </cell>
          <cell r="W89" t="str">
            <v>16-Jul-2026 11:51:54</v>
          </cell>
          <cell r="X89" t="str">
            <v>Jumpol Sudjitjul</v>
          </cell>
          <cell r="Y89" t="str">
            <v>23-Jul-2026</v>
          </cell>
          <cell r="Z89" t="str">
            <v>18-Jul-2026 08:57:37</v>
          </cell>
          <cell r="AA89" t="str">
            <v>Sukit Nualchanchai</v>
          </cell>
          <cell r="AB89" t="str">
            <v>27-Jul-2026</v>
          </cell>
          <cell r="AC89" t="str">
            <v>27-Jul-2026 10:12:33</v>
          </cell>
          <cell r="AD89" t="str">
            <v>Prin Jitatisil</v>
          </cell>
          <cell r="AE89" t="str">
            <v>30-Jul-2026</v>
          </cell>
          <cell r="AF89" t="str">
            <v>30-Jul-2026 10:10:26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31-Jul-2026</v>
          </cell>
          <cell r="AK89" t="str">
            <v>30-Jul-2026 10:21:09</v>
          </cell>
          <cell r="AL89" t="str">
            <v>30-Jul-2026 04:07:25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MM-ZTK-1F-GEN-QAC-PDR-8010</v>
          </cell>
          <cell r="C90" t="str">
            <v>MATERIAL CONTROL PROCEDURE</v>
          </cell>
          <cell r="D90"/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A - Project Management Doc</v>
          </cell>
          <cell r="I90" t="str">
            <v>GEN</v>
          </cell>
          <cell r="J90"/>
          <cell r="K90"/>
          <cell r="L90" t="str">
            <v>QAC</v>
          </cell>
          <cell r="M90" t="str">
            <v>Quality Assurance and Quality Control</v>
          </cell>
          <cell r="N90" t="str">
            <v>PDR</v>
          </cell>
          <cell r="O90" t="str">
            <v>Procedure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/>
          <cell r="U90" t="str">
            <v>07-Aug-2026 17:32:28</v>
          </cell>
          <cell r="V90" t="str">
            <v>kjb@coes.cn</v>
          </cell>
          <cell r="W90" t="str">
            <v>07-Aug-2026 17:40:58</v>
          </cell>
          <cell r="X90" t="str">
            <v>Jumpol Sudjitjul</v>
          </cell>
          <cell r="Y90" t="str">
            <v>18-Aug-2026</v>
          </cell>
          <cell r="Z90"/>
          <cell r="AA90" t="str">
            <v>Sukit Nualchanchai</v>
          </cell>
          <cell r="AB90" t="str">
            <v>20-Aug-2026</v>
          </cell>
          <cell r="AC90" t="str">
            <v>10-Aug-2026 11:10:52</v>
          </cell>
          <cell r="AD90" t="str">
            <v>Prin Jitatisil</v>
          </cell>
          <cell r="AE90" t="str">
            <v>21-Aug-2026</v>
          </cell>
          <cell r="AF90" t="str">
            <v>10-Aug-2026 13:27:54</v>
          </cell>
          <cell r="AG90" t="str">
            <v>NA</v>
          </cell>
          <cell r="AH90" t="str">
            <v>Not Approved</v>
          </cell>
          <cell r="AI90" t="str">
            <v>Jumpol Sudjitjul</v>
          </cell>
          <cell r="AJ90" t="str">
            <v>24-Aug-2026</v>
          </cell>
          <cell r="AK90" t="str">
            <v>10-Aug-2026 17:44:37</v>
          </cell>
          <cell r="AL90" t="str">
            <v>10-Aug-2026 11:24:26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MM-ZTK-1F-GEN-QAC-PDR-8010</v>
          </cell>
          <cell r="C91" t="str">
            <v>MATERIAL CONTROL PROCEDURE</v>
          </cell>
          <cell r="D91"/>
          <cell r="E91" t="str">
            <v>B2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/>
          <cell r="K91"/>
          <cell r="L91" t="str">
            <v>QAC</v>
          </cell>
          <cell r="M91" t="str">
            <v>Quality Assurance and Quality Control</v>
          </cell>
          <cell r="N91" t="str">
            <v>PDR</v>
          </cell>
          <cell r="O91" t="str">
            <v>Procedure</v>
          </cell>
          <cell r="P91" t="str">
            <v>0</v>
          </cell>
          <cell r="Q91" t="str">
            <v>Submitted</v>
          </cell>
          <cell r="R91" t="str">
            <v>IFA</v>
          </cell>
          <cell r="S91" t="str">
            <v>Issued for Approval</v>
          </cell>
          <cell r="T91"/>
          <cell r="U91" t="str">
            <v>17-Aug-2026 17:16:36</v>
          </cell>
          <cell r="V91" t="str">
            <v>kjb@coes.cn</v>
          </cell>
          <cell r="W91" t="str">
            <v>18-Aug-2026 08:30:53</v>
          </cell>
          <cell r="X91" t="str">
            <v>Jumpol Sudjitjul</v>
          </cell>
          <cell r="Y91" t="str">
            <v>25-Aug-2026</v>
          </cell>
          <cell r="Z91" t="str">
            <v>19-Aug-2026 09:07:14</v>
          </cell>
          <cell r="AA91" t="str">
            <v>Sukit Nualchanchai</v>
          </cell>
          <cell r="AB91" t="str">
            <v>27-Aug-2026</v>
          </cell>
          <cell r="AC91" t="str">
            <v>19-Aug-2026 11:36:30</v>
          </cell>
          <cell r="AD91" t="str">
            <v>Prin Jitatisil</v>
          </cell>
          <cell r="AE91" t="str">
            <v>28-Aug-2026</v>
          </cell>
          <cell r="AF91" t="str">
            <v>19-Aug-2026 14:13:29</v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31-Aug-2026</v>
          </cell>
          <cell r="AK91" t="str">
            <v>19-Aug-2026 17:20:50</v>
          </cell>
          <cell r="AL91" t="str">
            <v>19-Aug-2026 10:51:27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MM-ZTK-1F-GEN-QAC-PLN-0001</v>
          </cell>
          <cell r="C92" t="str">
            <v>PROJECT QUALITY PLAN</v>
          </cell>
          <cell r="D92"/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A - Project Management Doc</v>
          </cell>
          <cell r="I92" t="str">
            <v>GEN</v>
          </cell>
          <cell r="J92"/>
          <cell r="K92"/>
          <cell r="L92" t="str">
            <v>QAC</v>
          </cell>
          <cell r="M92" t="str">
            <v>Quality Assurance and Quality Control</v>
          </cell>
          <cell r="N92" t="str">
            <v>PLN</v>
          </cell>
          <cell r="O92" t="str">
            <v>Plan</v>
          </cell>
          <cell r="P92" t="str">
            <v>0</v>
          </cell>
          <cell r="Q92" t="str">
            <v>Submitted</v>
          </cell>
          <cell r="R92" t="str">
            <v>IFA</v>
          </cell>
          <cell r="S92" t="str">
            <v>Issued for Approval</v>
          </cell>
          <cell r="T92"/>
          <cell r="U92" t="str">
            <v>10-Jun-2026 09:22:12</v>
          </cell>
          <cell r="V92" t="str">
            <v>26002z1fdcc@thoresen-jutal.com</v>
          </cell>
          <cell r="W92" t="str">
            <v>10-Jun-2026 10:29:10</v>
          </cell>
          <cell r="X92" t="str">
            <v>Jumpol Sudjitjul</v>
          </cell>
          <cell r="Y92" t="str">
            <v>17-Jun-2026</v>
          </cell>
          <cell r="Z92" t="str">
            <v>18-Jun-2026 00:25:52</v>
          </cell>
          <cell r="AA92" t="str">
            <v>Poramate Kamlangkeng</v>
          </cell>
          <cell r="AB92" t="str">
            <v>19-Jun-2026</v>
          </cell>
          <cell r="AC92" t="str">
            <v>23-Jun-2026 12:38:44</v>
          </cell>
          <cell r="AD92" t="str">
            <v>Prin Jitatisil</v>
          </cell>
          <cell r="AE92" t="str">
            <v>22-Jun-2026</v>
          </cell>
          <cell r="AF92" t="str">
            <v>23-Jun-2026 16:27:16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23-Jun-2026</v>
          </cell>
          <cell r="AK92" t="str">
            <v>23-Jun-2026 16:39:39</v>
          </cell>
          <cell r="AL92" t="str">
            <v>23-Jun-2026 10:09:20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MM-ZTK-1F-GEN-QAC-PLN-8001</v>
          </cell>
          <cell r="C93" t="str">
            <v xml:space="preserve"> TRANSPORTATION AND OFFSHORE INSTALLATION QUALITY PLAN FOR WORK PACKAGE 1 T&amp;I</v>
          </cell>
          <cell r="D93"/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A - Project Management Doc</v>
          </cell>
          <cell r="I93" t="str">
            <v>GEN</v>
          </cell>
          <cell r="J93"/>
          <cell r="K93"/>
          <cell r="L93" t="str">
            <v>QAC</v>
          </cell>
          <cell r="M93" t="str">
            <v>Quality Assurance and Quality Control</v>
          </cell>
          <cell r="N93" t="str">
            <v>PLN</v>
          </cell>
          <cell r="O93" t="str">
            <v>Plan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/>
          <cell r="U93" t="str">
            <v>24-Jun-2026 13:19:58</v>
          </cell>
          <cell r="V93" t="str">
            <v>kjb@coes.cn</v>
          </cell>
          <cell r="W93" t="str">
            <v>24-Jun-2026 14:53:13</v>
          </cell>
          <cell r="X93" t="str">
            <v>Jumpol Sudjitjul</v>
          </cell>
          <cell r="Y93" t="str">
            <v>01-Jul-2026</v>
          </cell>
          <cell r="Z93" t="str">
            <v>27-Jun-2026 07:15:41</v>
          </cell>
          <cell r="AA93" t="str">
            <v>Sukit Nualchanchai</v>
          </cell>
          <cell r="AB93" t="str">
            <v>03-Jul-2026</v>
          </cell>
          <cell r="AC93" t="str">
            <v>02-Jul-2026 08:53:36</v>
          </cell>
          <cell r="AD93" t="str">
            <v>Prin Jitatisil</v>
          </cell>
          <cell r="AE93" t="str">
            <v>06-Jul-2026</v>
          </cell>
          <cell r="AF93" t="str">
            <v>06-Jul-2026 11:44:58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07-Jul-2026</v>
          </cell>
          <cell r="AK93" t="str">
            <v>06-Jul-2026 11:46:43</v>
          </cell>
          <cell r="AL93" t="str">
            <v>06-Jul-2026 05:35:03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MM-ZTK-1F-GEN-QAC-PLN-8002</v>
          </cell>
          <cell r="C94" t="str">
            <v>PROCUREMENT AND SUPPLY CHAIN QUALITY PLAN</v>
          </cell>
          <cell r="D94"/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A - Project Management Doc</v>
          </cell>
          <cell r="I94" t="str">
            <v>GEN</v>
          </cell>
          <cell r="J94"/>
          <cell r="K94"/>
          <cell r="L94" t="str">
            <v>QAC</v>
          </cell>
          <cell r="M94" t="str">
            <v>Quality Assurance and Quality Control</v>
          </cell>
          <cell r="N94" t="str">
            <v>PLN</v>
          </cell>
          <cell r="O94" t="str">
            <v>Plan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/>
          <cell r="U94" t="str">
            <v>04-Jun-2026 14:57:12</v>
          </cell>
          <cell r="V94" t="str">
            <v>kjb@coes.cn</v>
          </cell>
          <cell r="W94" t="str">
            <v>04-Jun-2026 16:41:54</v>
          </cell>
          <cell r="X94" t="str">
            <v>Jumpol Sudjitjul</v>
          </cell>
          <cell r="Y94" t="str">
            <v>11-Jun-2026</v>
          </cell>
          <cell r="Z94" t="str">
            <v>06-Jun-2026 10:40:07</v>
          </cell>
          <cell r="AA94" t="str">
            <v>Sukit Nualchanchai</v>
          </cell>
          <cell r="AB94" t="str">
            <v>15-Jun-2026</v>
          </cell>
          <cell r="AC94" t="str">
            <v>10-Jun-2026 00:32:44</v>
          </cell>
          <cell r="AD94" t="str">
            <v>Prin Jitatisil</v>
          </cell>
          <cell r="AE94" t="str">
            <v>16-Jun-2026</v>
          </cell>
          <cell r="AF94" t="str">
            <v>10-Jun-2026 15:56:55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17-Jun-2026</v>
          </cell>
          <cell r="AK94" t="str">
            <v>10-Jun-2026 17:07:30</v>
          </cell>
          <cell r="AL94" t="str">
            <v>10-Jun-2026 10:36:16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MM-ZTK-1F-GEN-QAC-RGT-5002</v>
          </cell>
          <cell r="C95" t="str">
            <v>NDE PERSONNEL REGISTER, RESUME AND QUALIFICATION</v>
          </cell>
          <cell r="D95"/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A - Project Management Doc</v>
          </cell>
          <cell r="I95" t="str">
            <v>GEN</v>
          </cell>
          <cell r="J95"/>
          <cell r="K95"/>
          <cell r="L95" t="str">
            <v>QAC</v>
          </cell>
          <cell r="M95" t="str">
            <v>Quality Assurance and Quality Control</v>
          </cell>
          <cell r="N95" t="str">
            <v>RGT</v>
          </cell>
          <cell r="O95" t="str">
            <v>Register</v>
          </cell>
          <cell r="P95" t="str">
            <v>0</v>
          </cell>
          <cell r="Q95" t="str">
            <v>Submitted</v>
          </cell>
          <cell r="R95" t="str">
            <v>IFA</v>
          </cell>
          <cell r="S95" t="str">
            <v>Issued for Approval</v>
          </cell>
          <cell r="T95"/>
          <cell r="U95" t="str">
            <v>20-Jul-2026 10:41:05</v>
          </cell>
          <cell r="V95" t="str">
            <v>zm169dc@jutal.com</v>
          </cell>
          <cell r="W95" t="str">
            <v>20-Jul-2026 15:42:17</v>
          </cell>
          <cell r="X95" t="str">
            <v>Jumpol Sudjitjul</v>
          </cell>
          <cell r="Y95" t="str">
            <v>27-Jul-2026</v>
          </cell>
          <cell r="Z95" t="str">
            <v>24-Jul-2026 14:33:29</v>
          </cell>
          <cell r="AA95" t="str">
            <v>Poramate Kamlangkeng</v>
          </cell>
          <cell r="AB95" t="str">
            <v>31-Jul-2026</v>
          </cell>
          <cell r="AC95" t="str">
            <v>27-Jul-2026 10:47:45</v>
          </cell>
          <cell r="AD95" t="str">
            <v>Prin Jitatisil</v>
          </cell>
          <cell r="AE95" t="str">
            <v>03-Aug-2026</v>
          </cell>
          <cell r="AF95" t="str">
            <v>27-Jul-2026 18:25:02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04-Aug-2026</v>
          </cell>
          <cell r="AK95" t="str">
            <v>28-Jul-2026 08:45:04</v>
          </cell>
          <cell r="AL95" t="str">
            <v>28-Jul-2026 02:21:49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MM-ZTK-1F-GEN-QAC-RGT-5003</v>
          </cell>
          <cell r="C96" t="str">
            <v>NDT EQUIPMENTS &amp; TOOLS CALIBRATION REGISTER LIST</v>
          </cell>
          <cell r="D96"/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A - Project Management Doc</v>
          </cell>
          <cell r="I96" t="str">
            <v>GEN</v>
          </cell>
          <cell r="J96"/>
          <cell r="K96"/>
          <cell r="L96" t="str">
            <v>QAC</v>
          </cell>
          <cell r="M96" t="str">
            <v>Quality Assurance and Quality Control</v>
          </cell>
          <cell r="N96" t="str">
            <v>RGT</v>
          </cell>
          <cell r="O96" t="str">
            <v>Register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/>
          <cell r="U96" t="str">
            <v>17-Aug-2026 18:03:17</v>
          </cell>
          <cell r="V96" t="str">
            <v>zm169dc@jutal.com</v>
          </cell>
          <cell r="W96" t="str">
            <v>18-Aug-2026 15:16:15</v>
          </cell>
          <cell r="X96" t="str">
            <v>Jumpol Sudjitjul</v>
          </cell>
          <cell r="Y96" t="str">
            <v>25-Aug-2026</v>
          </cell>
          <cell r="Z96" t="str">
            <v>18-Aug-2026 15:50:42</v>
          </cell>
          <cell r="AA96" t="str">
            <v>Poramate Kamlangkeng</v>
          </cell>
          <cell r="AB96" t="str">
            <v>27-Aug-2026</v>
          </cell>
          <cell r="AC96" t="str">
            <v>31-Aug-2026 12:55:09</v>
          </cell>
          <cell r="AD96" t="str">
            <v>Prin Jitatisil</v>
          </cell>
          <cell r="AE96" t="str">
            <v>28-Aug-2026</v>
          </cell>
          <cell r="AF96" t="str">
            <v>31-Aug-2026 14:30:49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31-Aug-2026</v>
          </cell>
          <cell r="AK96" t="str">
            <v>31-Aug-2026 15:53:58</v>
          </cell>
          <cell r="AL96" t="str">
            <v>31-Aug-2026 09:59:58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MM-ZTK-1F-GEN-SAF-DTS-0001</v>
          </cell>
          <cell r="C97" t="str">
            <v>DATASHEET FOR FIRE FIGHTING, SAFETY EQUIPMENT AND SAFETY SIGN</v>
          </cell>
          <cell r="D97"/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/>
          <cell r="K97"/>
          <cell r="L97" t="str">
            <v>SAF</v>
          </cell>
          <cell r="M97" t="str">
            <v>Safety Engineering</v>
          </cell>
          <cell r="N97" t="str">
            <v>DTS</v>
          </cell>
          <cell r="O97" t="str">
            <v>Data Sheet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/>
          <cell r="U97" t="str">
            <v>21-Jun-2026 22:37:32</v>
          </cell>
          <cell r="V97" t="str">
            <v>wisuda.c@jutal.com</v>
          </cell>
          <cell r="W97" t="str">
            <v>22-Jun-2026 13:52:04</v>
          </cell>
          <cell r="X97" t="str">
            <v>Jumpol Sudjitjul</v>
          </cell>
          <cell r="Y97" t="str">
            <v>29-Jun-2026</v>
          </cell>
          <cell r="Z97"/>
          <cell r="AA97" t="str">
            <v>Arnon Srisuwan</v>
          </cell>
          <cell r="AB97" t="str">
            <v>01-Jul-2026</v>
          </cell>
          <cell r="AC97" t="str">
            <v>03-Aug-2026 10:07:04</v>
          </cell>
          <cell r="AD97" t="str">
            <v>Pornlert Wanaphattharaphan</v>
          </cell>
          <cell r="AE97" t="str">
            <v>02-Jul-2026</v>
          </cell>
          <cell r="AF97" t="str">
            <v>03-Aug-2026 22:05:19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03-Jul-2026</v>
          </cell>
          <cell r="AK97" t="str">
            <v>04-Aug-2026 08:53:49</v>
          </cell>
          <cell r="AL97" t="str">
            <v>04-Aug-2026 02:20:12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MM-ZTK-1F-GEN-SAF-RAM-0001</v>
          </cell>
          <cell r="C98" t="str">
            <v>RELIABILITY, AVAILABILITY AND MAINTAINABILITY (RAM) STUDY</v>
          </cell>
          <cell r="D98"/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/>
          <cell r="K98"/>
          <cell r="L98" t="str">
            <v>SAF</v>
          </cell>
          <cell r="M98" t="str">
            <v>Safety Engineering</v>
          </cell>
          <cell r="N98" t="str">
            <v>RAM</v>
          </cell>
          <cell r="O98" t="str">
            <v>Reliability Availability Maintainability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/>
          <cell r="U98" t="str">
            <v>10-Aug-2026 11:59:59</v>
          </cell>
          <cell r="V98" t="str">
            <v>wisuda.c@jutal.com</v>
          </cell>
          <cell r="W98" t="str">
            <v>10-Aug-2026 14:46:44</v>
          </cell>
          <cell r="X98" t="str">
            <v>Jumpol Sudjitjul</v>
          </cell>
          <cell r="Y98" t="str">
            <v>18-Aug-2026</v>
          </cell>
          <cell r="Z98"/>
          <cell r="AA98" t="str">
            <v>Arnon Srisuwan</v>
          </cell>
          <cell r="AB98" t="str">
            <v>20-Aug-2026</v>
          </cell>
          <cell r="AC98" t="str">
            <v>17-Aug-2026 10:33:38</v>
          </cell>
          <cell r="AD98" t="str">
            <v>Pornlert Wanaphattharaphan</v>
          </cell>
          <cell r="AE98" t="str">
            <v>21-Aug-2026</v>
          </cell>
          <cell r="AF98" t="str">
            <v>21-Aug-2026 19:20:21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24-Aug-2026</v>
          </cell>
          <cell r="AK98" t="str">
            <v>24-Aug-2026 19:47:11</v>
          </cell>
          <cell r="AL98" t="str">
            <v>24-Aug-2026 13:43:09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MM-ZTK-1F-GEN-SAF-RGT-0001</v>
          </cell>
          <cell r="C99" t="str">
            <v>HAZARD REGISTER</v>
          </cell>
          <cell r="D99"/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/>
          <cell r="K99"/>
          <cell r="L99" t="str">
            <v>SAF</v>
          </cell>
          <cell r="M99" t="str">
            <v>Safety Engineering</v>
          </cell>
          <cell r="N99" t="str">
            <v>RGT</v>
          </cell>
          <cell r="O99" t="str">
            <v>Register</v>
          </cell>
          <cell r="P99" t="str">
            <v>0</v>
          </cell>
          <cell r="Q99" t="str">
            <v>In Review</v>
          </cell>
          <cell r="R99" t="str">
            <v>IFA</v>
          </cell>
          <cell r="S99" t="str">
            <v>Issued for Approval</v>
          </cell>
          <cell r="T99"/>
          <cell r="U99" t="str">
            <v>26-Aug-2026 18:35:17</v>
          </cell>
          <cell r="V99" t="str">
            <v>wisuda.c@jutal.com</v>
          </cell>
          <cell r="W99" t="str">
            <v>27-Aug-2026 09:09:44</v>
          </cell>
          <cell r="X99" t="str">
            <v>Jumpol Sudjitjul</v>
          </cell>
          <cell r="Y99" t="str">
            <v>03-Sep-2026</v>
          </cell>
          <cell r="Z99" t="str">
            <v>03-Sep-2026 23:42:12</v>
          </cell>
          <cell r="AA99" t="str">
            <v>Arnon Srisuwan</v>
          </cell>
          <cell r="AB99" t="str">
            <v>07-Sep-2026</v>
          </cell>
          <cell r="AC99"/>
          <cell r="AD99" t="str">
            <v>Pornlert Wanaphattharaphan</v>
          </cell>
          <cell r="AE99" t="str">
            <v>08-Sep-2026</v>
          </cell>
          <cell r="AF99"/>
          <cell r="AG99"/>
          <cell r="AJ99" t="str">
            <v>09-Sep-2026</v>
          </cell>
          <cell r="AK99"/>
          <cell r="AL99"/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MM-ZTK-1F-GEN-SAF-RPT-0003</v>
          </cell>
          <cell r="C100" t="str">
            <v>HAZID STUDY REPORT</v>
          </cell>
          <cell r="D100"/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/>
          <cell r="K100"/>
          <cell r="L100" t="str">
            <v>SAF</v>
          </cell>
          <cell r="M100" t="str">
            <v>Safety Engineering</v>
          </cell>
          <cell r="N100" t="str">
            <v>RPT</v>
          </cell>
          <cell r="O100" t="str">
            <v>Report</v>
          </cell>
          <cell r="P100" t="str">
            <v>0</v>
          </cell>
          <cell r="Q100" t="str">
            <v>Submitted</v>
          </cell>
          <cell r="R100" t="str">
            <v>IFA</v>
          </cell>
          <cell r="S100" t="str">
            <v>Issued for Approval</v>
          </cell>
          <cell r="T100"/>
          <cell r="U100" t="str">
            <v>20-Aug-2026 12:09:37</v>
          </cell>
          <cell r="V100" t="str">
            <v>wisuda.c@jutal.com</v>
          </cell>
          <cell r="W100" t="str">
            <v>20-Aug-2026 13:43:01</v>
          </cell>
          <cell r="X100" t="str">
            <v>Jumpol Sudjitjul</v>
          </cell>
          <cell r="Y100" t="str">
            <v>27-Aug-2026</v>
          </cell>
          <cell r="Z100"/>
          <cell r="AA100" t="str">
            <v>Arnon Srisuwan</v>
          </cell>
          <cell r="AB100" t="str">
            <v>31-Aug-2026</v>
          </cell>
          <cell r="AC100" t="str">
            <v>24-Aug-2026 10:53:32</v>
          </cell>
          <cell r="AD100" t="str">
            <v>Pornlert Wanaphattharaphan</v>
          </cell>
          <cell r="AE100" t="str">
            <v>01-Sep-2026</v>
          </cell>
          <cell r="AF100" t="str">
            <v>29-Aug-2026 23:30:33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02-Sep-2026</v>
          </cell>
          <cell r="AK100" t="str">
            <v>30-Aug-2026 16:51:07</v>
          </cell>
          <cell r="AL100" t="str">
            <v>30-Aug-2026 10:34:45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MM-ZTK-1F-GEN-SAF-RPT-0004</v>
          </cell>
          <cell r="C101" t="str">
            <v>HAZID CLOSE-OUT REPORT</v>
          </cell>
          <cell r="D101"/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/>
          <cell r="K101"/>
          <cell r="L101" t="str">
            <v>SAF</v>
          </cell>
          <cell r="M101" t="str">
            <v>Safety Engineering</v>
          </cell>
          <cell r="N101" t="str">
            <v>RPT</v>
          </cell>
          <cell r="O101" t="str">
            <v>Report</v>
          </cell>
          <cell r="P101" t="str">
            <v>0</v>
          </cell>
          <cell r="Q101" t="str">
            <v>In Review</v>
          </cell>
          <cell r="R101" t="str">
            <v>IFA</v>
          </cell>
          <cell r="S101" t="str">
            <v>Issued for Approval</v>
          </cell>
          <cell r="T101"/>
          <cell r="U101" t="str">
            <v>03-Sep-2026 16:48:23</v>
          </cell>
          <cell r="V101" t="str">
            <v>wisuda.c@jutal.com</v>
          </cell>
          <cell r="W101" t="str">
            <v>04-Sep-2026 08:09:58</v>
          </cell>
          <cell r="X101" t="str">
            <v>Jumpol Sudjitjul</v>
          </cell>
          <cell r="Y101" t="str">
            <v>11-Sep-2026</v>
          </cell>
          <cell r="Z101" t="str">
            <v>04-Sep-2026 16:07:31</v>
          </cell>
          <cell r="AA101" t="str">
            <v>Arnon Srisuwan</v>
          </cell>
          <cell r="AB101" t="str">
            <v>15-Sep-2026</v>
          </cell>
          <cell r="AC101"/>
          <cell r="AD101" t="str">
            <v>Pornlert Wanaphattharaphan</v>
          </cell>
          <cell r="AE101" t="str">
            <v>16-Sep-2026</v>
          </cell>
          <cell r="AF101"/>
          <cell r="AG101"/>
          <cell r="AJ101" t="str">
            <v>17-Sep-2026</v>
          </cell>
          <cell r="AK101"/>
          <cell r="AL101"/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MM-ZTK-1F-GEN-SAF-RPT-0005</v>
          </cell>
          <cell r="C102" t="str">
            <v>HAZOP STUDY REPORT</v>
          </cell>
          <cell r="D102"/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/>
          <cell r="K102"/>
          <cell r="L102" t="str">
            <v>SAF</v>
          </cell>
          <cell r="M102" t="str">
            <v>Safety Engineering</v>
          </cell>
          <cell r="N102" t="str">
            <v>RPT</v>
          </cell>
          <cell r="O102" t="str">
            <v>Report</v>
          </cell>
          <cell r="P102" t="str">
            <v>0</v>
          </cell>
          <cell r="Q102" t="str">
            <v>Submitted</v>
          </cell>
          <cell r="R102" t="str">
            <v>IFA</v>
          </cell>
          <cell r="S102" t="str">
            <v>Issued for Approval</v>
          </cell>
          <cell r="T102"/>
          <cell r="U102" t="str">
            <v>10-Aug-2026 12:00:37</v>
          </cell>
          <cell r="V102" t="str">
            <v>wisuda.c@jutal.com</v>
          </cell>
          <cell r="W102" t="str">
            <v>10-Aug-2026 14:43:34</v>
          </cell>
          <cell r="X102" t="str">
            <v>Jumpol Sudjitjul</v>
          </cell>
          <cell r="Y102" t="str">
            <v>18-Aug-2026</v>
          </cell>
          <cell r="Z102"/>
          <cell r="AA102" t="str">
            <v>Arnon Srisuwan</v>
          </cell>
          <cell r="AB102" t="str">
            <v>20-Aug-2026</v>
          </cell>
          <cell r="AC102" t="str">
            <v>17-Aug-2026 11:00:32</v>
          </cell>
          <cell r="AD102" t="str">
            <v>Pornlert Wanaphattharaphan</v>
          </cell>
          <cell r="AE102" t="str">
            <v>21-Aug-2026</v>
          </cell>
          <cell r="AF102" t="str">
            <v>21-Aug-2026 19:20:44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24-Aug-2026</v>
          </cell>
          <cell r="AK102" t="str">
            <v>24-Aug-2026 19:46:41</v>
          </cell>
          <cell r="AL102" t="str">
            <v>24-Aug-2026 13:42:01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MM-ZTK-1F-GEN-SAF-RPT-0006</v>
          </cell>
          <cell r="C103" t="str">
            <v>HAZOP CLOSE-OUT REPORT</v>
          </cell>
          <cell r="D103"/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/>
          <cell r="K103"/>
          <cell r="L103" t="str">
            <v>SAF</v>
          </cell>
          <cell r="M103" t="str">
            <v>Safety Engineering</v>
          </cell>
          <cell r="N103" t="str">
            <v>RPT</v>
          </cell>
          <cell r="O103" t="str">
            <v>Report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/>
          <cell r="U103" t="str">
            <v>17-Aug-2026 14:22:18</v>
          </cell>
          <cell r="V103" t="str">
            <v>wisuda.c@jutal.com</v>
          </cell>
          <cell r="W103" t="str">
            <v>17-Aug-2026 15:53:42</v>
          </cell>
          <cell r="X103" t="str">
            <v>Jumpol Sudjitjul</v>
          </cell>
          <cell r="Y103" t="str">
            <v>24-Aug-2026</v>
          </cell>
          <cell r="Z103" t="str">
            <v>23-Aug-2026 23:56:12</v>
          </cell>
          <cell r="AA103" t="str">
            <v>Arnon Srisuwan</v>
          </cell>
          <cell r="AB103" t="str">
            <v>26-Aug-2026</v>
          </cell>
          <cell r="AC103" t="str">
            <v>24-Aug-2026 10:54:30</v>
          </cell>
          <cell r="AD103" t="str">
            <v>Pornlert Wanaphattharaphan</v>
          </cell>
          <cell r="AE103" t="str">
            <v>27-Aug-2026</v>
          </cell>
          <cell r="AF103" t="str">
            <v>27-Aug-2026 22:31:29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28-Aug-2026</v>
          </cell>
          <cell r="AK103" t="str">
            <v>28-Aug-2026 10:55:25</v>
          </cell>
          <cell r="AL103" t="str">
            <v>28-Aug-2026 04:28:31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MM-ZTK-1F-GEN-SAF-RPT-0007</v>
          </cell>
          <cell r="C104" t="str">
            <v>SIL CLASSIFICATION REPORT</v>
          </cell>
          <cell r="D104"/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/>
          <cell r="K104"/>
          <cell r="L104" t="str">
            <v>SAF</v>
          </cell>
          <cell r="M104" t="str">
            <v>Safety Engineering</v>
          </cell>
          <cell r="N104" t="str">
            <v>RPT</v>
          </cell>
          <cell r="O104" t="str">
            <v>Report</v>
          </cell>
          <cell r="P104" t="str">
            <v>0</v>
          </cell>
          <cell r="Q104" t="str">
            <v>Submitted</v>
          </cell>
          <cell r="R104" t="str">
            <v>IFA</v>
          </cell>
          <cell r="S104" t="str">
            <v>Issued for Approval</v>
          </cell>
          <cell r="T104"/>
          <cell r="U104" t="str">
            <v>20-Aug-2026 12:10:13</v>
          </cell>
          <cell r="V104" t="str">
            <v>wisuda.c@jutal.com</v>
          </cell>
          <cell r="W104" t="str">
            <v>20-Aug-2026 13:43:34</v>
          </cell>
          <cell r="X104" t="str">
            <v>Jumpol Sudjitjul</v>
          </cell>
          <cell r="Y104" t="str">
            <v>27-Aug-2026</v>
          </cell>
          <cell r="Z104"/>
          <cell r="AA104" t="str">
            <v>Arnon Srisuwan</v>
          </cell>
          <cell r="AB104" t="str">
            <v>31-Aug-2026</v>
          </cell>
          <cell r="AC104" t="str">
            <v>24-Aug-2026 10:55:44</v>
          </cell>
          <cell r="AD104" t="str">
            <v>Pornlert Wanaphattharaphan</v>
          </cell>
          <cell r="AE104" t="str">
            <v>01-Sep-2026</v>
          </cell>
          <cell r="AF104" t="str">
            <v>29-Aug-2026 23:32:02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02-Sep-2026</v>
          </cell>
          <cell r="AK104" t="str">
            <v>30-Aug-2026 16:42:28</v>
          </cell>
          <cell r="AL104" t="str">
            <v>30-Aug-2026 10:29:46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MM-ZTK-1F-GEN-SAF-RPT-0008</v>
          </cell>
          <cell r="C105" t="str">
            <v>SIL CLOSE-OUT REPORT</v>
          </cell>
          <cell r="D105"/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/>
          <cell r="K105"/>
          <cell r="L105" t="str">
            <v>SAF</v>
          </cell>
          <cell r="M105" t="str">
            <v>Safety Engineering</v>
          </cell>
          <cell r="N105" t="str">
            <v>RPT</v>
          </cell>
          <cell r="O105" t="str">
            <v>Report</v>
          </cell>
          <cell r="P105" t="str">
            <v>0</v>
          </cell>
          <cell r="Q105" t="str">
            <v>Submitted</v>
          </cell>
          <cell r="R105" t="str">
            <v>IFA</v>
          </cell>
          <cell r="S105" t="str">
            <v>Issued for Approval</v>
          </cell>
          <cell r="T105"/>
          <cell r="U105" t="str">
            <v>20-Aug-2026 12:10:42</v>
          </cell>
          <cell r="V105" t="str">
            <v>wisuda.c@jutal.com</v>
          </cell>
          <cell r="W105" t="str">
            <v>20-Aug-2026 13:44:00</v>
          </cell>
          <cell r="X105" t="str">
            <v>Jumpol Sudjitjul</v>
          </cell>
          <cell r="Y105" t="str">
            <v>27-Aug-2026</v>
          </cell>
          <cell r="Z105"/>
          <cell r="AA105" t="str">
            <v>Arnon Srisuwan</v>
          </cell>
          <cell r="AB105" t="str">
            <v>31-Aug-2026</v>
          </cell>
          <cell r="AC105" t="str">
            <v>24-Aug-2026 10:56:47</v>
          </cell>
          <cell r="AD105" t="str">
            <v>Pornlert Wanaphattharaphan</v>
          </cell>
          <cell r="AE105" t="str">
            <v>01-Sep-2026</v>
          </cell>
          <cell r="AF105" t="str">
            <v>29-Aug-2026 23:32:31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02-Sep-2026</v>
          </cell>
          <cell r="AK105" t="str">
            <v>30-Aug-2026 16:41:30</v>
          </cell>
          <cell r="AL105" t="str">
            <v>30-Aug-2026 10:27:19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MM-ZTK-1F-GEN-SAF-RPT-0011</v>
          </cell>
          <cell r="C106" t="str">
            <v>FIRE AND EXPLOSION RISK ANALYSIS (FERA) REPORT</v>
          </cell>
          <cell r="D106"/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/>
          <cell r="K106"/>
          <cell r="L106" t="str">
            <v>SAF</v>
          </cell>
          <cell r="M106" t="str">
            <v>Safety Engineering</v>
          </cell>
          <cell r="N106" t="str">
            <v>RPT</v>
          </cell>
          <cell r="O106" t="str">
            <v>Report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/>
          <cell r="U106" t="str">
            <v>10-Aug-2026 12:01:12</v>
          </cell>
          <cell r="V106" t="str">
            <v>wisuda.c@jutal.com</v>
          </cell>
          <cell r="W106" t="str">
            <v>10-Aug-2026 14:43:58</v>
          </cell>
          <cell r="X106" t="str">
            <v>Jumpol Sudjitjul</v>
          </cell>
          <cell r="Y106" t="str">
            <v>18-Aug-2026</v>
          </cell>
          <cell r="Z106"/>
          <cell r="AA106" t="str">
            <v>Arnon Srisuwan</v>
          </cell>
          <cell r="AB106" t="str">
            <v>20-Aug-2026</v>
          </cell>
          <cell r="AC106" t="str">
            <v>17-Aug-2026 11:04:22</v>
          </cell>
          <cell r="AD106" t="str">
            <v>Pornlert Wanaphattharaphan</v>
          </cell>
          <cell r="AE106" t="str">
            <v>21-Aug-2026</v>
          </cell>
          <cell r="AF106" t="str">
            <v>21-Aug-2026 19:21:04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24-Aug-2026</v>
          </cell>
          <cell r="AK106" t="str">
            <v>24-Aug-2026 19:47:34</v>
          </cell>
          <cell r="AL106" t="str">
            <v>24-Aug-2026 13:44:28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MM-ZTK-1F-GEN-SAF-RPT-0012</v>
          </cell>
          <cell r="C107" t="str">
            <v>VENT GAS DISPERSION &amp; THERMAL RADIATION STUDY</v>
          </cell>
          <cell r="D107"/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/>
          <cell r="K107"/>
          <cell r="L107" t="str">
            <v>SAF</v>
          </cell>
          <cell r="M107" t="str">
            <v>Safety Engineering</v>
          </cell>
          <cell r="N107" t="str">
            <v>RPT</v>
          </cell>
          <cell r="O107" t="str">
            <v>Report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/>
          <cell r="U107" t="str">
            <v>24-Jul-2026 08:40:59</v>
          </cell>
          <cell r="V107" t="str">
            <v>wisuda.c@jutal.com</v>
          </cell>
          <cell r="W107" t="str">
            <v>27-Jul-2026 15:49:02</v>
          </cell>
          <cell r="X107" t="str">
            <v>Jumpol Sudjitjul</v>
          </cell>
          <cell r="Y107" t="str">
            <v>05-Aug-2026</v>
          </cell>
          <cell r="Z107" t="str">
            <v>05-Aug-2026 23:59:26</v>
          </cell>
          <cell r="AA107" t="str">
            <v>Arnon Srisuwan</v>
          </cell>
          <cell r="AB107" t="str">
            <v>07-Aug-2026</v>
          </cell>
          <cell r="AC107" t="str">
            <v>10-Aug-2026 11:04:34</v>
          </cell>
          <cell r="AD107" t="str">
            <v>Pornlert Wanaphattharaphan</v>
          </cell>
          <cell r="AE107" t="str">
            <v>10-Aug-2026</v>
          </cell>
          <cell r="AF107" t="str">
            <v>12-Aug-2026 00:55:25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11-Aug-2026</v>
          </cell>
          <cell r="AK107" t="str">
            <v>13-Aug-2026 11:25:11</v>
          </cell>
          <cell r="AL107" t="str">
            <v>13-Aug-2026 05:57:38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MM-ZTK-1F-GEN-SAF-RPT-0017</v>
          </cell>
          <cell r="C108" t="str">
            <v>SAFETY ENGINEERING ACTION TRACKING SYSTEM (SEAMS) REPORT</v>
          </cell>
          <cell r="D108"/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/>
          <cell r="K108"/>
          <cell r="L108" t="str">
            <v>SAF</v>
          </cell>
          <cell r="M108" t="str">
            <v>Safety Engineering</v>
          </cell>
          <cell r="N108" t="str">
            <v>RPT</v>
          </cell>
          <cell r="O108" t="str">
            <v>Report</v>
          </cell>
          <cell r="P108" t="str">
            <v>0</v>
          </cell>
          <cell r="Q108" t="str">
            <v>In Review</v>
          </cell>
          <cell r="R108" t="str">
            <v>IFA</v>
          </cell>
          <cell r="S108" t="str">
            <v>Issued for Approval</v>
          </cell>
          <cell r="T108"/>
          <cell r="U108" t="str">
            <v>03-Sep-2026 16:49:05</v>
          </cell>
          <cell r="V108" t="str">
            <v>wisuda.c@jutal.com</v>
          </cell>
          <cell r="W108" t="str">
            <v>04-Sep-2026 08:10:23</v>
          </cell>
          <cell r="X108" t="str">
            <v>Jumpol Sudjitjul</v>
          </cell>
          <cell r="Y108" t="str">
            <v>11-Sep-2026</v>
          </cell>
          <cell r="Z108"/>
          <cell r="AA108" t="str">
            <v>Arnon Srisuwan</v>
          </cell>
          <cell r="AB108" t="str">
            <v>15-Sep-2026</v>
          </cell>
          <cell r="AC108"/>
          <cell r="AD108" t="str">
            <v>Pornlert Wanaphattharaphan</v>
          </cell>
          <cell r="AE108" t="str">
            <v>16-Sep-2026</v>
          </cell>
          <cell r="AF108"/>
          <cell r="AG108"/>
          <cell r="AJ108" t="str">
            <v>17-Sep-2026</v>
          </cell>
          <cell r="AK108"/>
          <cell r="AL108"/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MM-ZTK-1F-GEN-SAF-RPT-0020</v>
          </cell>
          <cell r="C109" t="str">
            <v>SIL VERIFICATION REPORT</v>
          </cell>
          <cell r="D109"/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/>
          <cell r="K109"/>
          <cell r="L109" t="str">
            <v>SAF</v>
          </cell>
          <cell r="M109" t="str">
            <v>Safety Engineering</v>
          </cell>
          <cell r="N109" t="str">
            <v>RPT</v>
          </cell>
          <cell r="O109" t="str">
            <v>Report</v>
          </cell>
          <cell r="P109" t="str">
            <v>0</v>
          </cell>
          <cell r="Q109" t="str">
            <v>In Review</v>
          </cell>
          <cell r="R109" t="str">
            <v>IFA</v>
          </cell>
          <cell r="S109" t="str">
            <v>Issued for Approval</v>
          </cell>
          <cell r="T109"/>
          <cell r="U109" t="str">
            <v>21-Aug-2026 09:40:56</v>
          </cell>
          <cell r="V109" t="str">
            <v>wisuda.c@jutal.com</v>
          </cell>
          <cell r="W109" t="str">
            <v>21-Aug-2026 10:51:27</v>
          </cell>
          <cell r="X109" t="str">
            <v>Jumpol Sudjitjul</v>
          </cell>
          <cell r="Y109" t="str">
            <v>28-Aug-2026</v>
          </cell>
          <cell r="Z109" t="str">
            <v>27-Aug-2026 21:50:24</v>
          </cell>
          <cell r="AA109" t="str">
            <v>Arnon Srisuwan</v>
          </cell>
          <cell r="AB109" t="str">
            <v>01-Sep-2026</v>
          </cell>
          <cell r="AC109"/>
          <cell r="AD109" t="str">
            <v>Pornlert Wanaphattharaphan</v>
          </cell>
          <cell r="AE109" t="str">
            <v>02-Sep-2026</v>
          </cell>
          <cell r="AF109"/>
          <cell r="AG109"/>
          <cell r="AJ109" t="str">
            <v>03-Sep-2026</v>
          </cell>
          <cell r="AK109"/>
          <cell r="AL109"/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MM-ZTK-1F-GEN-SAF-SPE-0001</v>
          </cell>
          <cell r="C110" t="str">
            <v>SPECIFICATION FOR FIRE FIGHTING, SAFETY EQUIPMENT AND SAFETY SIGN</v>
          </cell>
          <cell r="D110"/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/>
          <cell r="K110"/>
          <cell r="L110" t="str">
            <v>SAF</v>
          </cell>
          <cell r="M110" t="str">
            <v>Safety Engineering</v>
          </cell>
          <cell r="N110" t="str">
            <v>SPE</v>
          </cell>
          <cell r="O110" t="str">
            <v>Specification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/>
          <cell r="U110" t="str">
            <v>21-Jun-2026 22:38:54</v>
          </cell>
          <cell r="V110" t="str">
            <v>wisuda.c@jutal.com</v>
          </cell>
          <cell r="W110" t="str">
            <v>22-Jun-2026 13:55:11</v>
          </cell>
          <cell r="X110" t="str">
            <v>Jumpol Sudjitjul</v>
          </cell>
          <cell r="Y110" t="str">
            <v>29-Jun-2026</v>
          </cell>
          <cell r="Z110"/>
          <cell r="AA110" t="str">
            <v>Arnon Srisuwan</v>
          </cell>
          <cell r="AB110" t="str">
            <v>01-Jul-2026</v>
          </cell>
          <cell r="AC110" t="str">
            <v>03-Aug-2026 10:12:28</v>
          </cell>
          <cell r="AD110" t="str">
            <v>Pornlert Wanaphattharaphan</v>
          </cell>
          <cell r="AE110" t="str">
            <v>02-Jul-2026</v>
          </cell>
          <cell r="AF110" t="str">
            <v>03-Aug-2026 22:06:53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03-Jul-2026</v>
          </cell>
          <cell r="AK110" t="str">
            <v>04-Aug-2026 09:18:25</v>
          </cell>
          <cell r="AL110" t="str">
            <v>04-Aug-2026 02:57:52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MM-ZTK-1F-GEN-SAF-STU-0001</v>
          </cell>
          <cell r="C111" t="str">
            <v>BOW - TIE STUDY REPORT</v>
          </cell>
          <cell r="D111"/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/>
          <cell r="K111"/>
          <cell r="L111" t="str">
            <v>SAF</v>
          </cell>
          <cell r="M111" t="str">
            <v>Safety Engineering</v>
          </cell>
          <cell r="N111" t="str">
            <v>STU</v>
          </cell>
          <cell r="O111" t="str">
            <v>Study Report</v>
          </cell>
          <cell r="P111" t="str">
            <v>0</v>
          </cell>
          <cell r="Q111" t="str">
            <v>In Review</v>
          </cell>
          <cell r="R111" t="str">
            <v>IFR</v>
          </cell>
          <cell r="S111" t="str">
            <v>Issued for Review</v>
          </cell>
          <cell r="T111"/>
          <cell r="U111" t="str">
            <v>26-Aug-2026 18:35:56</v>
          </cell>
          <cell r="V111" t="str">
            <v>wisuda.c@jutal.com</v>
          </cell>
          <cell r="W111" t="str">
            <v>27-Aug-2026 09:07:29</v>
          </cell>
          <cell r="X111" t="str">
            <v>Jumpol Sudjitjul</v>
          </cell>
          <cell r="Y111" t="str">
            <v>03-Sep-2026</v>
          </cell>
          <cell r="Z111" t="str">
            <v>03-Sep-2026 23:42:00</v>
          </cell>
          <cell r="AA111" t="str">
            <v>Arnon Srisuwan</v>
          </cell>
          <cell r="AB111" t="str">
            <v>07-Sep-2026</v>
          </cell>
          <cell r="AC111"/>
          <cell r="AD111" t="str">
            <v>Pornlert Wanaphattharaphan</v>
          </cell>
          <cell r="AE111" t="str">
            <v>08-Sep-2026</v>
          </cell>
          <cell r="AF111"/>
          <cell r="AG111"/>
          <cell r="AJ111" t="str">
            <v>09-Sep-2026</v>
          </cell>
          <cell r="AK111"/>
          <cell r="AL111"/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MM-ZTK-1F-GEN-SAF-STU-0002</v>
          </cell>
          <cell r="C112" t="str">
            <v>DROPPED OBJECT STUDY</v>
          </cell>
          <cell r="D112"/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/>
          <cell r="K112"/>
          <cell r="L112" t="str">
            <v>SAF</v>
          </cell>
          <cell r="M112" t="str">
            <v>Safety Engineering</v>
          </cell>
          <cell r="N112" t="str">
            <v>STU</v>
          </cell>
          <cell r="O112" t="str">
            <v>Study Report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/>
          <cell r="U112" t="str">
            <v>31-Jul-2026 09:30:51</v>
          </cell>
          <cell r="V112" t="str">
            <v>wisuda.c@jutal.com</v>
          </cell>
          <cell r="W112" t="str">
            <v>31-Jul-2026 09:42:44</v>
          </cell>
          <cell r="X112" t="str">
            <v>Jumpol Sudjitjul</v>
          </cell>
          <cell r="Y112" t="str">
            <v>07-Aug-2026</v>
          </cell>
          <cell r="Z112" t="str">
            <v>06-Aug-2026 09:33:15</v>
          </cell>
          <cell r="AA112" t="str">
            <v>Arnon Srisuwan</v>
          </cell>
          <cell r="AB112" t="str">
            <v>11-Aug-2026</v>
          </cell>
          <cell r="AC112" t="str">
            <v>17-Aug-2026 10:24:38</v>
          </cell>
          <cell r="AD112" t="str">
            <v>Pornlert Wanaphattharaphan</v>
          </cell>
          <cell r="AE112" t="str">
            <v>13-Aug-2026</v>
          </cell>
          <cell r="AF112" t="str">
            <v>20-Aug-2026 21:24:56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14-Aug-2026</v>
          </cell>
          <cell r="AK112" t="str">
            <v>21-Aug-2026 10:36:05</v>
          </cell>
          <cell r="AL112" t="str">
            <v>21-Aug-2026 04:02:08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MM-ZTK-1F-GEN-SSHE-CER-5001</v>
          </cell>
          <cell r="C113" t="str">
            <v>SSHE COMMENCEMENT CERTIFICATE REPORTS WP-1(EPC)</v>
          </cell>
          <cell r="D113"/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A - Project Management Doc</v>
          </cell>
          <cell r="I113" t="str">
            <v>GEN</v>
          </cell>
          <cell r="J113"/>
          <cell r="K113"/>
          <cell r="L113" t="str">
            <v>SSHE</v>
          </cell>
          <cell r="M113" t="str">
            <v>Safety, Security, Health and Environment</v>
          </cell>
          <cell r="N113" t="str">
            <v>CER</v>
          </cell>
          <cell r="O113" t="str">
            <v>Certificate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/>
          <cell r="U113" t="str">
            <v>21-Aug-2026 11:31:52</v>
          </cell>
          <cell r="V113" t="str">
            <v>zm169dc@jutal.com</v>
          </cell>
          <cell r="W113" t="str">
            <v>21-Aug-2026 13:13:13</v>
          </cell>
          <cell r="X113" t="str">
            <v>Jumpol Sudjitjul</v>
          </cell>
          <cell r="Y113" t="str">
            <v>28-Aug-2026</v>
          </cell>
          <cell r="Z113"/>
          <cell r="AA113" t="str">
            <v>Ananchai Mongkonpanyanan</v>
          </cell>
          <cell r="AB113" t="str">
            <v>01-Sep-2026</v>
          </cell>
          <cell r="AC113" t="str">
            <v>23-Aug-2026 13:09:32</v>
          </cell>
          <cell r="AD113" t="str">
            <v>Prin Jitatisil</v>
          </cell>
          <cell r="AE113" t="str">
            <v>02-Sep-2026</v>
          </cell>
          <cell r="AF113" t="str">
            <v>24-Aug-2026 08:54:55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03-Sep-2026</v>
          </cell>
          <cell r="AK113" t="str">
            <v>24-Aug-2026 19:54:26</v>
          </cell>
          <cell r="AL113" t="str">
            <v>24-Aug-2026 14:22:00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MM-ZTK-1F-GEN-SSHE-PDR-8001</v>
          </cell>
          <cell r="C114" t="str">
            <v>INCIDENT AND ANOMALY MANAGEMENT PROCEDURE - WP01 (T&amp;I)</v>
          </cell>
          <cell r="D114"/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/>
          <cell r="K114"/>
          <cell r="L114" t="str">
            <v>SSHE</v>
          </cell>
          <cell r="M114" t="str">
            <v>Safety, Security, Health and Environment</v>
          </cell>
          <cell r="N114" t="str">
            <v>PDR</v>
          </cell>
          <cell r="O114" t="str">
            <v>Procedure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/>
          <cell r="U114" t="str">
            <v>03-Jul-2026 09:47:21</v>
          </cell>
          <cell r="V114" t="str">
            <v>kjb@coes.cn</v>
          </cell>
          <cell r="W114" t="str">
            <v>03-Jul-2026 13:45:51</v>
          </cell>
          <cell r="X114" t="str">
            <v>Jumpol Sudjitjul</v>
          </cell>
          <cell r="Y114" t="str">
            <v>10-Jul-2026</v>
          </cell>
          <cell r="Z114" t="str">
            <v>09-Jul-2026 16:11:46</v>
          </cell>
          <cell r="AA114" t="str">
            <v>Ananchai Mongkonpanyanan</v>
          </cell>
          <cell r="AB114" t="str">
            <v>14-Jul-2026</v>
          </cell>
          <cell r="AC114" t="str">
            <v>13-Jul-2026 11:37:45</v>
          </cell>
          <cell r="AD114" t="str">
            <v>Prin Jitatisil</v>
          </cell>
          <cell r="AE114" t="str">
            <v>15-Jul-2026</v>
          </cell>
          <cell r="AF114" t="str">
            <v>13-Jul-2026 13:20:30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16-Jul-2026</v>
          </cell>
          <cell r="AK114" t="str">
            <v>13-Jul-2026 13:36:58</v>
          </cell>
          <cell r="AL114" t="str">
            <v>13-Jul-2026 07:13:13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MM-ZTK-1F-GEN-SSHE-PDR-8002</v>
          </cell>
          <cell r="C115" t="str">
            <v>SUB-CONTRACTOR SSHE MANAGEMENT, PRE- SELECTION AND AUDIT PROCEDURE WORK PACKAGE 1 (T&amp;I)</v>
          </cell>
          <cell r="D115"/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/>
          <cell r="K115"/>
          <cell r="L115" t="str">
            <v>SSHE</v>
          </cell>
          <cell r="M115" t="str">
            <v>Safety, Security, Health and Environment</v>
          </cell>
          <cell r="N115" t="str">
            <v>PDR</v>
          </cell>
          <cell r="O115" t="str">
            <v>Procedure</v>
          </cell>
          <cell r="P115" t="str">
            <v>0</v>
          </cell>
          <cell r="Q115" t="str">
            <v>Submitted</v>
          </cell>
          <cell r="R115" t="str">
            <v>IFA</v>
          </cell>
          <cell r="S115" t="str">
            <v>Issued for Approval</v>
          </cell>
          <cell r="T115"/>
          <cell r="U115" t="str">
            <v>04-Jun-2026 14:56:40</v>
          </cell>
          <cell r="V115" t="str">
            <v>kjb@coes.cn</v>
          </cell>
          <cell r="W115" t="str">
            <v>04-Jun-2026 16:41:04</v>
          </cell>
          <cell r="X115" t="str">
            <v>Jumpol Sudjitjul</v>
          </cell>
          <cell r="Y115" t="str">
            <v>11-Jun-2026</v>
          </cell>
          <cell r="Z115" t="str">
            <v>05-Jun-2026 14:16:07</v>
          </cell>
          <cell r="AA115" t="str">
            <v>Ananchai Mongkonpanyanan</v>
          </cell>
          <cell r="AB115" t="str">
            <v>15-Jun-2026</v>
          </cell>
          <cell r="AC115" t="str">
            <v>09-Jun-2026 16:24:53</v>
          </cell>
          <cell r="AD115" t="str">
            <v>Prin Jitatisil</v>
          </cell>
          <cell r="AE115" t="str">
            <v>16-Jun-2026</v>
          </cell>
          <cell r="AF115" t="str">
            <v>10-Jun-2026 15:57:12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17-Jun-2026</v>
          </cell>
          <cell r="AK115" t="str">
            <v>10-Jun-2026 17:07:00</v>
          </cell>
          <cell r="AL115" t="str">
            <v>10-Jun-2026 10:35:06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MM-ZTK-1F-GEN-SSHE-PDR-8003</v>
          </cell>
          <cell r="C116" t="str">
            <v>PERMIT TO WORK (PTW) PROCEDURE - WP-1 (T&amp;I)</v>
          </cell>
          <cell r="D116"/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/>
          <cell r="K116"/>
          <cell r="L116" t="str">
            <v>SSHE</v>
          </cell>
          <cell r="M116" t="str">
            <v>Safety, Security, Health and Environment</v>
          </cell>
          <cell r="N116" t="str">
            <v>PDR</v>
          </cell>
          <cell r="O116" t="str">
            <v>Procedure</v>
          </cell>
          <cell r="P116" t="str">
            <v>0</v>
          </cell>
          <cell r="Q116" t="str">
            <v>In Review</v>
          </cell>
          <cell r="R116" t="str">
            <v>IFA</v>
          </cell>
          <cell r="S116" t="str">
            <v>Issued for Approval</v>
          </cell>
          <cell r="T116"/>
          <cell r="U116" t="str">
            <v>21-Aug-2026 13:10:12</v>
          </cell>
          <cell r="V116" t="str">
            <v>kjb@coes.cn</v>
          </cell>
          <cell r="W116" t="str">
            <v>21-Aug-2026 13:14:42</v>
          </cell>
          <cell r="X116" t="str">
            <v>Jumpol Sudjitjul</v>
          </cell>
          <cell r="Y116" t="str">
            <v>28-Aug-2026</v>
          </cell>
          <cell r="Z116"/>
          <cell r="AA116" t="str">
            <v>Ananchai Mongkonpanyanan</v>
          </cell>
          <cell r="AB116" t="str">
            <v>01-Sep-2026</v>
          </cell>
          <cell r="AC116"/>
          <cell r="AD116" t="str">
            <v>Prin Jitatisil</v>
          </cell>
          <cell r="AE116" t="str">
            <v>02-Sep-2026</v>
          </cell>
          <cell r="AF116"/>
          <cell r="AG116"/>
          <cell r="AJ116" t="str">
            <v>03-Sep-2026</v>
          </cell>
          <cell r="AK116"/>
          <cell r="AL116"/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MM-ZTK-1F-GEN-SSHE-PDR-8005</v>
          </cell>
          <cell r="C117" t="str">
            <v>ENVIRONMENT AND WASTE MANAGEMENT PLAN (WMP) PROCEDURE - WP-1 (T&amp;I)</v>
          </cell>
          <cell r="D117"/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/>
          <cell r="K117"/>
          <cell r="L117" t="str">
            <v>SSHE</v>
          </cell>
          <cell r="M117" t="str">
            <v>Safety, Security, Health and Environment</v>
          </cell>
          <cell r="N117" t="str">
            <v>PDR</v>
          </cell>
          <cell r="O117" t="str">
            <v>Procedure</v>
          </cell>
          <cell r="P117" t="str">
            <v>0</v>
          </cell>
          <cell r="Q117" t="str">
            <v>In Review</v>
          </cell>
          <cell r="R117" t="str">
            <v>IFA</v>
          </cell>
          <cell r="S117" t="str">
            <v>Issued for Approval</v>
          </cell>
          <cell r="T117"/>
          <cell r="U117" t="str">
            <v>20-Aug-2026 14:23:07</v>
          </cell>
          <cell r="V117" t="str">
            <v>kjb@coes.cn</v>
          </cell>
          <cell r="W117" t="str">
            <v>20-Aug-2026 14:42:21</v>
          </cell>
          <cell r="X117" t="str">
            <v>Jumpol Sudjitjul</v>
          </cell>
          <cell r="Y117" t="str">
            <v>27-Aug-2026</v>
          </cell>
          <cell r="Z117"/>
          <cell r="AA117" t="str">
            <v>Ananchai Mongkonpanyanan</v>
          </cell>
          <cell r="AB117" t="str">
            <v>31-Aug-2026</v>
          </cell>
          <cell r="AC117"/>
          <cell r="AD117" t="str">
            <v>Prin Jitatisil</v>
          </cell>
          <cell r="AE117" t="str">
            <v>01-Sep-2026</v>
          </cell>
          <cell r="AF117"/>
          <cell r="AG117"/>
          <cell r="AJ117" t="str">
            <v>02-Sep-2026</v>
          </cell>
          <cell r="AK117"/>
          <cell r="AL117"/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MM-ZTK-1F-GEN-SSHE-PDR-8006</v>
          </cell>
          <cell r="C118" t="str">
            <v>INFECTIOUS DISEASE OUTBREAK MANAGEMENT PROCEDURE - WP-1 (T&amp;I)</v>
          </cell>
          <cell r="D118"/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/>
          <cell r="K118"/>
          <cell r="L118" t="str">
            <v>SSHE</v>
          </cell>
          <cell r="M118" t="str">
            <v>Safety, Security, Health and Environment</v>
          </cell>
          <cell r="N118" t="str">
            <v>PDR</v>
          </cell>
          <cell r="O118" t="str">
            <v>Procedure</v>
          </cell>
          <cell r="P118" t="str">
            <v>0</v>
          </cell>
          <cell r="Q118" t="str">
            <v>In Review</v>
          </cell>
          <cell r="R118" t="str">
            <v>IFA</v>
          </cell>
          <cell r="S118" t="str">
            <v>Issued for Approval</v>
          </cell>
          <cell r="T118"/>
          <cell r="U118" t="str">
            <v>02-Sep-2026 18:40:30</v>
          </cell>
          <cell r="V118" t="str">
            <v>kjb@coes.cn</v>
          </cell>
          <cell r="W118" t="str">
            <v>03-Sep-2026 11:19:53</v>
          </cell>
          <cell r="X118" t="str">
            <v>Jumpol Sudjitjul</v>
          </cell>
          <cell r="Y118" t="str">
            <v>10-Sep-2026</v>
          </cell>
          <cell r="Z118"/>
          <cell r="AA118" t="str">
            <v>Ananchai Mongkonpanyanan</v>
          </cell>
          <cell r="AB118" t="str">
            <v>14-Sep-2026</v>
          </cell>
          <cell r="AC118"/>
          <cell r="AD118" t="str">
            <v>Prin Jitatisil</v>
          </cell>
          <cell r="AE118" t="str">
            <v>15-Sep-2026</v>
          </cell>
          <cell r="AF118"/>
          <cell r="AG118"/>
          <cell r="AJ118" t="str">
            <v>16-Sep-2026</v>
          </cell>
          <cell r="AK118"/>
          <cell r="AL118"/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MM-ZTK-1F-GEN-SSHE-PDR-9001</v>
          </cell>
          <cell r="C119" t="str">
            <v>INCIDENT AND ANOMALY MANAGEMENT PROCEDURE</v>
          </cell>
          <cell r="D119"/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A - Project Management Doc</v>
          </cell>
          <cell r="I119" t="str">
            <v>GEN</v>
          </cell>
          <cell r="J119"/>
          <cell r="K119"/>
          <cell r="L119" t="str">
            <v>SSHE</v>
          </cell>
          <cell r="M119" t="str">
            <v>Safety, Security, Health and Environment</v>
          </cell>
          <cell r="N119" t="str">
            <v>PDR</v>
          </cell>
          <cell r="O119" t="str">
            <v>Procedure</v>
          </cell>
          <cell r="P119" t="str">
            <v>0</v>
          </cell>
          <cell r="Q119" t="str">
            <v>In Review</v>
          </cell>
          <cell r="R119" t="str">
            <v>IFA</v>
          </cell>
          <cell r="S119" t="str">
            <v>Issued for Approval</v>
          </cell>
          <cell r="T119"/>
          <cell r="U119" t="str">
            <v>02-Sep-2026 18:41:08</v>
          </cell>
          <cell r="V119" t="str">
            <v>26002z1fdcc@thoresen-jutal.com</v>
          </cell>
          <cell r="W119" t="str">
            <v>03-Sep-2026 11:20:20</v>
          </cell>
          <cell r="X119" t="str">
            <v>Jumpol Sudjitjul</v>
          </cell>
          <cell r="Y119" t="str">
            <v>10-Sep-2026</v>
          </cell>
          <cell r="Z119" t="str">
            <v>04-Sep-2026 11:46:07</v>
          </cell>
          <cell r="AA119" t="str">
            <v>Ananchai Mongkonpanyanan</v>
          </cell>
          <cell r="AB119" t="str">
            <v>14-Sep-2026</v>
          </cell>
          <cell r="AC119"/>
          <cell r="AD119" t="str">
            <v>Prin Jitatisil</v>
          </cell>
          <cell r="AE119" t="str">
            <v>15-Sep-2026</v>
          </cell>
          <cell r="AF119"/>
          <cell r="AG119"/>
          <cell r="AJ119" t="str">
            <v>16-Sep-2026</v>
          </cell>
          <cell r="AK119"/>
          <cell r="AL119"/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MM-ZTK-1F-GEN-SSHE-PDR-9002</v>
          </cell>
          <cell r="C120" t="str">
            <v>SUB-CONTRACTOR SSHE MANAGEMENT, PRE-SELECTION AND AUDIT PROCEDURE WORK PACKAGE 2</v>
          </cell>
          <cell r="D120"/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A - Project Management Doc</v>
          </cell>
          <cell r="I120" t="str">
            <v>GEN</v>
          </cell>
          <cell r="J120"/>
          <cell r="K120"/>
          <cell r="L120" t="str">
            <v>SSHE</v>
          </cell>
          <cell r="M120" t="str">
            <v>Safety, Security, Health and Environment</v>
          </cell>
          <cell r="N120" t="str">
            <v>PDR</v>
          </cell>
          <cell r="O120" t="str">
            <v>Procedure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/>
          <cell r="U120" t="str">
            <v>20-May-2026 12:46:35</v>
          </cell>
          <cell r="V120" t="str">
            <v>26002z1fdcc@thoresen-jutal.com</v>
          </cell>
          <cell r="W120" t="str">
            <v>20-May-2026 15:57:34</v>
          </cell>
          <cell r="X120" t="str">
            <v>Jumpol Sudjitjul</v>
          </cell>
          <cell r="Y120" t="str">
            <v>27-May-2026</v>
          </cell>
          <cell r="Z120" t="str">
            <v>28-May-2026 14:07:25</v>
          </cell>
          <cell r="AA120" t="str">
            <v>Ananchai Mongkonpanyanan</v>
          </cell>
          <cell r="AB120" t="str">
            <v>29-May-2026</v>
          </cell>
          <cell r="AC120" t="str">
            <v>09-Jun-2026 14:59:21</v>
          </cell>
          <cell r="AD120" t="str">
            <v>Prin Jitatisil</v>
          </cell>
          <cell r="AE120" t="str">
            <v>02-Jun-2026</v>
          </cell>
          <cell r="AF120" t="str">
            <v>10-Jun-2026 15:57:29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04-Jun-2026</v>
          </cell>
          <cell r="AK120" t="str">
            <v>10-Jun-2026 17:06:05</v>
          </cell>
          <cell r="AL120" t="str">
            <v>10-Jun-2026 10:33:29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MM-ZTK-1F-GEN-SSHE-PLN-0001</v>
          </cell>
          <cell r="C121" t="str">
            <v>SSHE BRIDGING DOCUMENT</v>
          </cell>
          <cell r="D121"/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A - Project Management Doc</v>
          </cell>
          <cell r="I121" t="str">
            <v>GEN</v>
          </cell>
          <cell r="J121"/>
          <cell r="K121"/>
          <cell r="L121" t="str">
            <v>SSHE</v>
          </cell>
          <cell r="M121" t="str">
            <v>Safety, Security, Health and Environment</v>
          </cell>
          <cell r="N121" t="str">
            <v>PLN</v>
          </cell>
          <cell r="O121" t="str">
            <v>Plan</v>
          </cell>
          <cell r="P121" t="str">
            <v>0</v>
          </cell>
          <cell r="Q121" t="str">
            <v>Submitted</v>
          </cell>
          <cell r="R121" t="str">
            <v>IFR</v>
          </cell>
          <cell r="S121" t="str">
            <v>Issued for Review</v>
          </cell>
          <cell r="T121" t="str">
            <v>20-Apr-2026</v>
          </cell>
          <cell r="U121" t="str">
            <v>10-Apr-2026 10:19:08</v>
          </cell>
          <cell r="V121" t="str">
            <v>26002z1fdcc@thoresen-jutal.com</v>
          </cell>
          <cell r="W121" t="str">
            <v>10-Apr-2026 15:13:53</v>
          </cell>
          <cell r="X121" t="str">
            <v>Jumpol Sudjitjul</v>
          </cell>
          <cell r="Y121" t="str">
            <v>22-Apr-2026</v>
          </cell>
          <cell r="Z121" t="str">
            <v>16-Apr-2026 15:33:32</v>
          </cell>
          <cell r="AA121" t="str">
            <v>Ananchai Mongkonpanyanan</v>
          </cell>
          <cell r="AB121" t="str">
            <v>24-Apr-2026</v>
          </cell>
          <cell r="AC121" t="str">
            <v>03-May-2026 16:02:37</v>
          </cell>
          <cell r="AD121" t="str">
            <v>Prin Jitatisil</v>
          </cell>
          <cell r="AE121" t="str">
            <v>27-Apr-2026</v>
          </cell>
          <cell r="AF121" t="str">
            <v>06-May-2026 08:38:50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28-Apr-2026</v>
          </cell>
          <cell r="AK121" t="str">
            <v>06-May-2026 09:33:50</v>
          </cell>
          <cell r="AL121" t="str">
            <v>06-May-2026 09:58:11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MM-ZTK-1F-GEN-SSHE-PLN-5001</v>
          </cell>
          <cell r="C122" t="str">
            <v>SSHE MANAGEMENT AND EXECUTION PLAN WORK PACKAGE 1</v>
          </cell>
          <cell r="D122"/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/>
          <cell r="K122"/>
          <cell r="L122" t="str">
            <v>SSHE</v>
          </cell>
          <cell r="M122" t="str">
            <v>Safety, Security, Health and Environment</v>
          </cell>
          <cell r="N122" t="str">
            <v>PLN</v>
          </cell>
          <cell r="O122" t="str">
            <v>Plan</v>
          </cell>
          <cell r="P122" t="str">
            <v>0</v>
          </cell>
          <cell r="Q122" t="str">
            <v>Submitted</v>
          </cell>
          <cell r="R122" t="str">
            <v>IFR</v>
          </cell>
          <cell r="S122" t="str">
            <v>Issued for Review</v>
          </cell>
          <cell r="T122"/>
          <cell r="U122" t="str">
            <v>20-May-2026 14:26:47</v>
          </cell>
          <cell r="V122" t="str">
            <v>zm169dc@jutal.com</v>
          </cell>
          <cell r="W122" t="str">
            <v>20-May-2026 16:10:07</v>
          </cell>
          <cell r="X122" t="str">
            <v>Jumpol Sudjitjul</v>
          </cell>
          <cell r="Y122" t="str">
            <v>27-May-2026</v>
          </cell>
          <cell r="Z122"/>
          <cell r="AA122" t="str">
            <v>Ananchai Mongkonpanyanan</v>
          </cell>
          <cell r="AB122" t="str">
            <v>29-May-2026</v>
          </cell>
          <cell r="AC122" t="str">
            <v>26-May-2026 12:22:43</v>
          </cell>
          <cell r="AD122" t="str">
            <v>Prin Jitatisil</v>
          </cell>
          <cell r="AE122" t="str">
            <v>02-Jun-2026</v>
          </cell>
          <cell r="AF122" t="str">
            <v>10-Jun-2026 15:57:49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04-Jun-2026</v>
          </cell>
          <cell r="AK122" t="str">
            <v>10-Jun-2026 16:18:49</v>
          </cell>
          <cell r="AL122" t="str">
            <v>10-Jun-2026 09:43:51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MM-ZTK-1F-GEN-SSHE-PLN-8001</v>
          </cell>
          <cell r="C123" t="str">
            <v>SSHE RISK ASSESSMENT PLAN, WORK PACKAGE 1 (T&amp;I)</v>
          </cell>
          <cell r="D123"/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/>
          <cell r="K123"/>
          <cell r="L123" t="str">
            <v>SSHE</v>
          </cell>
          <cell r="M123" t="str">
            <v>Safety, Security, Health and Environment</v>
          </cell>
          <cell r="N123" t="str">
            <v>PLN</v>
          </cell>
          <cell r="O123" t="str">
            <v>Plan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/>
          <cell r="U123" t="str">
            <v>06-Jul-2026 09:16:22</v>
          </cell>
          <cell r="V123" t="str">
            <v>kjb@coes.cn</v>
          </cell>
          <cell r="W123" t="str">
            <v>06-Jul-2026 09:22:07</v>
          </cell>
          <cell r="X123" t="str">
            <v>Jumpol Sudjitjul</v>
          </cell>
          <cell r="Y123" t="str">
            <v>13-Jul-2026</v>
          </cell>
          <cell r="Z123"/>
          <cell r="AA123" t="str">
            <v>Ananchai Mongkonpanyanan</v>
          </cell>
          <cell r="AB123" t="str">
            <v>15-Jul-2026</v>
          </cell>
          <cell r="AC123" t="str">
            <v>13-Jul-2026 13:49:35</v>
          </cell>
          <cell r="AD123" t="str">
            <v>Prin Jitatisil</v>
          </cell>
          <cell r="AE123" t="str">
            <v>16-Jul-2026</v>
          </cell>
          <cell r="AF123" t="str">
            <v>13-Jul-2026 15:05:30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17-Jul-2026</v>
          </cell>
          <cell r="AK123" t="str">
            <v>14-Jul-2026 08:49:00</v>
          </cell>
          <cell r="AL123" t="str">
            <v>14-Jul-2026 02:32:51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MM-ZTK-1F-GEN-SSHE-PLN-8002</v>
          </cell>
          <cell r="C124" t="str">
            <v>SSHE MANAGEMENT &amp; EXECUTION PLAN WORK PACKAGE 1 (T&amp;I)</v>
          </cell>
          <cell r="D124"/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/>
          <cell r="K124"/>
          <cell r="L124" t="str">
            <v>SSHE</v>
          </cell>
          <cell r="M124" t="str">
            <v>Safety, Security, Health and Environment</v>
          </cell>
          <cell r="N124" t="str">
            <v>PLN</v>
          </cell>
          <cell r="O124" t="str">
            <v>Plan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/>
          <cell r="U124" t="str">
            <v>04-Jun-2026 15:52:23</v>
          </cell>
          <cell r="V124" t="str">
            <v>kjb@coes.cn</v>
          </cell>
          <cell r="W124" t="str">
            <v>04-Jun-2026 16:38:14</v>
          </cell>
          <cell r="X124" t="str">
            <v>Jumpol Sudjitjul</v>
          </cell>
          <cell r="Y124" t="str">
            <v>11-Jun-2026</v>
          </cell>
          <cell r="Z124" t="str">
            <v>17-Jun-2026 16:29:08</v>
          </cell>
          <cell r="AA124" t="str">
            <v>Ananchai Mongkonpanyanan</v>
          </cell>
          <cell r="AB124" t="str">
            <v>15-Jun-2026</v>
          </cell>
          <cell r="AC124" t="str">
            <v>21-Jun-2026 16:54:38</v>
          </cell>
          <cell r="AD124" t="str">
            <v>Prin Jitatisil</v>
          </cell>
          <cell r="AE124" t="str">
            <v>16-Jun-2026</v>
          </cell>
          <cell r="AF124" t="str">
            <v>23-Jun-2026 16:28:21</v>
          </cell>
          <cell r="AG124" t="str">
            <v>NA</v>
          </cell>
          <cell r="AH124" t="str">
            <v>Not Approved</v>
          </cell>
          <cell r="AI124" t="str">
            <v>Jumpol Sudjitjul</v>
          </cell>
          <cell r="AJ124" t="str">
            <v>17-Jun-2026</v>
          </cell>
          <cell r="AK124" t="str">
            <v>23-Jun-2026 16:30:26</v>
          </cell>
          <cell r="AL124" t="str">
            <v>23-Jun-2026 10:12:58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MM-ZTK-1F-GEN-SSHE-PLN-8002</v>
          </cell>
          <cell r="C125" t="str">
            <v>SSHE MANAGEMENT &amp; EXECUTION PLAN WORK PACKAGE 1 (T&amp;I)</v>
          </cell>
          <cell r="D125"/>
          <cell r="E125" t="str">
            <v>B2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/>
          <cell r="K125"/>
          <cell r="L125" t="str">
            <v>SSHE</v>
          </cell>
          <cell r="M125" t="str">
            <v>Safety, Security, Health and Environment</v>
          </cell>
          <cell r="N125" t="str">
            <v>PLN</v>
          </cell>
          <cell r="O125" t="str">
            <v>Plan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/>
          <cell r="U125" t="str">
            <v>16-Jul-2026 11:31:09</v>
          </cell>
          <cell r="V125" t="str">
            <v>kjb@coes.cn</v>
          </cell>
          <cell r="W125" t="str">
            <v>16-Jul-2026 11:54:57</v>
          </cell>
          <cell r="X125" t="str">
            <v>Jumpol Sudjitjul</v>
          </cell>
          <cell r="Y125" t="str">
            <v>23-Jul-2026</v>
          </cell>
          <cell r="Z125"/>
          <cell r="AA125" t="str">
            <v>Ananchai Mongkonpanyanan</v>
          </cell>
          <cell r="AB125" t="str">
            <v>27-Jul-2026</v>
          </cell>
          <cell r="AC125" t="str">
            <v>01-Aug-2026 15:03:37</v>
          </cell>
          <cell r="AD125" t="str">
            <v>Prin Jitatisil</v>
          </cell>
          <cell r="AE125" t="str">
            <v>30-Jul-2026</v>
          </cell>
          <cell r="AF125" t="str">
            <v>03-Aug-2026 14:09:42</v>
          </cell>
          <cell r="AG125" t="str">
            <v>NA</v>
          </cell>
          <cell r="AH125" t="str">
            <v>Not Approved</v>
          </cell>
          <cell r="AI125" t="str">
            <v>Jumpol Sudjitjul</v>
          </cell>
          <cell r="AJ125" t="str">
            <v>31-Jul-2026</v>
          </cell>
          <cell r="AK125" t="str">
            <v>03-Aug-2026 14:36:32</v>
          </cell>
          <cell r="AL125" t="str">
            <v>03-Aug-2026 07:57:37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MM-ZTK-1F-GEN-SSHE-PLN-8002</v>
          </cell>
          <cell r="C126" t="str">
            <v>SSHE MANAGEMENT &amp; EXECUTION PLAN WORK PACKAGE 1 (T&amp;I)</v>
          </cell>
          <cell r="D126"/>
          <cell r="E126" t="str">
            <v>B3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/>
          <cell r="K126"/>
          <cell r="L126" t="str">
            <v>SSHE</v>
          </cell>
          <cell r="M126" t="str">
            <v>Safety, Security, Health and Environment</v>
          </cell>
          <cell r="N126" t="str">
            <v>PLN</v>
          </cell>
          <cell r="O126" t="str">
            <v>Plan</v>
          </cell>
          <cell r="P126" t="str">
            <v>0</v>
          </cell>
          <cell r="Q126" t="str">
            <v>In Review</v>
          </cell>
          <cell r="R126" t="str">
            <v>IFA</v>
          </cell>
          <cell r="S126" t="str">
            <v>Issued for Approval</v>
          </cell>
          <cell r="T126"/>
          <cell r="U126" t="str">
            <v>04-Sep-2026 11:20:23</v>
          </cell>
          <cell r="V126" t="str">
            <v>kjb@coes.cn</v>
          </cell>
          <cell r="W126" t="str">
            <v>04-Sep-2026 12:04:29</v>
          </cell>
          <cell r="X126" t="str">
            <v>Jumpol Sudjitjul</v>
          </cell>
          <cell r="Y126" t="str">
            <v>11-Sep-2026</v>
          </cell>
          <cell r="Z126"/>
          <cell r="AA126" t="str">
            <v>Ananchai Mongkonpanyanan</v>
          </cell>
          <cell r="AB126" t="str">
            <v>15-Sep-2026</v>
          </cell>
          <cell r="AC126"/>
          <cell r="AD126" t="str">
            <v>Prin Jitatisil</v>
          </cell>
          <cell r="AE126" t="str">
            <v>16-Sep-2026</v>
          </cell>
          <cell r="AF126"/>
          <cell r="AG126"/>
          <cell r="AJ126" t="str">
            <v>17-Sep-2026</v>
          </cell>
          <cell r="AK126"/>
          <cell r="AL126"/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MM-ZTK-1F-GEN-SSHE-PLN-9001</v>
          </cell>
          <cell r="C127" t="str">
            <v>RISK ASSESSMENT PLAN - WORK PACKAGE 2</v>
          </cell>
          <cell r="D127"/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/>
          <cell r="K127"/>
          <cell r="L127" t="str">
            <v>SSHE</v>
          </cell>
          <cell r="M127" t="str">
            <v>Safety, Security, Health and Environment</v>
          </cell>
          <cell r="N127" t="str">
            <v>PLN</v>
          </cell>
          <cell r="O127" t="str">
            <v>Plan</v>
          </cell>
          <cell r="P127" t="str">
            <v>0</v>
          </cell>
          <cell r="Q127" t="str">
            <v>Submitted</v>
          </cell>
          <cell r="R127" t="str">
            <v>IFA</v>
          </cell>
          <cell r="S127" t="str">
            <v>Issued for Approval</v>
          </cell>
          <cell r="T127"/>
          <cell r="U127" t="str">
            <v>15-Jun-2026 15:34:54</v>
          </cell>
          <cell r="V127" t="str">
            <v>26002z1fdcc@thoresen-jutal.com</v>
          </cell>
          <cell r="W127" t="str">
            <v>15-Jun-2026 16:45:05</v>
          </cell>
          <cell r="X127" t="str">
            <v>Jumpol Sudjitjul</v>
          </cell>
          <cell r="Y127" t="str">
            <v>22-Jun-2026</v>
          </cell>
          <cell r="Z127" t="str">
            <v>22-Jun-2026 13:14:36</v>
          </cell>
          <cell r="AA127" t="str">
            <v>Ananchai Mongkonpanyanan</v>
          </cell>
          <cell r="AB127" t="str">
            <v>24-Jun-2026</v>
          </cell>
          <cell r="AC127" t="str">
            <v>30-Jun-2026 11:05:34</v>
          </cell>
          <cell r="AD127" t="str">
            <v>Prin Jitatisil</v>
          </cell>
          <cell r="AE127" t="str">
            <v>25-Jun-2026</v>
          </cell>
          <cell r="AF127" t="str">
            <v>01-Jul-2026 09:53:03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26-Jun-2026</v>
          </cell>
          <cell r="AK127" t="str">
            <v>01-Jul-2026 15:27:51</v>
          </cell>
          <cell r="AL127" t="str">
            <v>01-Jul-2026 08:58:15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MM-ZTK-1F-GEN-SSHE-PLN-9002</v>
          </cell>
          <cell r="C128" t="str">
            <v>SSHE MANAGEMENT &amp; EXECUTION PLAN - WORK PACKAGE 2</v>
          </cell>
          <cell r="D128"/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/>
          <cell r="K128"/>
          <cell r="L128" t="str">
            <v>SSHE</v>
          </cell>
          <cell r="M128" t="str">
            <v>Safety, Security, Health and Environment</v>
          </cell>
          <cell r="N128" t="str">
            <v>PLN</v>
          </cell>
          <cell r="O128" t="str">
            <v>Plan</v>
          </cell>
          <cell r="P128" t="str">
            <v>0</v>
          </cell>
          <cell r="Q128" t="str">
            <v>Submitted</v>
          </cell>
          <cell r="R128" t="str">
            <v>IFA</v>
          </cell>
          <cell r="S128" t="str">
            <v>Issued for Approval</v>
          </cell>
          <cell r="T128"/>
          <cell r="U128" t="str">
            <v>28-May-2026 08:56:57</v>
          </cell>
          <cell r="V128" t="str">
            <v>26002z1fdcc@thoresen-jutal.com</v>
          </cell>
          <cell r="W128" t="str">
            <v>28-May-2026 13:34:42</v>
          </cell>
          <cell r="X128" t="str">
            <v>Jumpol Sudjitjul</v>
          </cell>
          <cell r="Y128" t="str">
            <v>08-Jun-2026</v>
          </cell>
          <cell r="Z128" t="str">
            <v>02-Jun-2026 16:25:26</v>
          </cell>
          <cell r="AA128" t="str">
            <v>Ananchai Mongkonpanyanan</v>
          </cell>
          <cell r="AB128" t="str">
            <v>10-Jun-2026</v>
          </cell>
          <cell r="AC128" t="str">
            <v>17-Jun-2026 22:52:00</v>
          </cell>
          <cell r="AD128" t="str">
            <v>Prin Jitatisil</v>
          </cell>
          <cell r="AE128" t="str">
            <v>11-Jun-2026</v>
          </cell>
          <cell r="AF128" t="str">
            <v>18-Jun-2026 09:45:29</v>
          </cell>
          <cell r="AG128" t="str">
            <v>NA</v>
          </cell>
          <cell r="AH128" t="str">
            <v>Not Approved</v>
          </cell>
          <cell r="AI128" t="str">
            <v>Jumpol Sudjitjul</v>
          </cell>
          <cell r="AJ128" t="str">
            <v>12-Jun-2026</v>
          </cell>
          <cell r="AK128" t="str">
            <v>18-Jun-2026 09:47:39</v>
          </cell>
          <cell r="AL128" t="str">
            <v>18-Jun-2026 03:33:29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MM-ZTK-1F-GEN-SSHE-PLN-9002</v>
          </cell>
          <cell r="C129" t="str">
            <v>SSHE MANAGEMENT &amp; EXECUTION PLAN - WORK PACKAGE 2</v>
          </cell>
          <cell r="D129"/>
          <cell r="E129" t="str">
            <v>B2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/>
          <cell r="K129"/>
          <cell r="L129" t="str">
            <v>SSHE</v>
          </cell>
          <cell r="M129" t="str">
            <v>Safety, Security, Health and Environment</v>
          </cell>
          <cell r="N129" t="str">
            <v>PLN</v>
          </cell>
          <cell r="O129" t="str">
            <v>Plan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/>
          <cell r="U129" t="str">
            <v>07-Jul-2026 10:47:06</v>
          </cell>
          <cell r="V129" t="str">
            <v>26002z1fdcc@thoresen-jutal.com</v>
          </cell>
          <cell r="W129" t="str">
            <v>07-Jul-2026 11:52:03</v>
          </cell>
          <cell r="X129" t="str">
            <v>Jumpol Sudjitjul</v>
          </cell>
          <cell r="Y129" t="str">
            <v>14-Jul-2026</v>
          </cell>
          <cell r="Z129"/>
          <cell r="AA129" t="str">
            <v>Ananchai Mongkonpanyanan</v>
          </cell>
          <cell r="AB129" t="str">
            <v>16-Jul-2026</v>
          </cell>
          <cell r="AC129" t="str">
            <v>13-Jul-2026 15:10:35</v>
          </cell>
          <cell r="AD129" t="str">
            <v>Prin Jitatisil</v>
          </cell>
          <cell r="AE129" t="str">
            <v>17-Jul-2026</v>
          </cell>
          <cell r="AF129" t="str">
            <v>14-Jul-2026 08:56:14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20-Jul-2026</v>
          </cell>
          <cell r="AK129" t="str">
            <v>14-Jul-2026 09:02:47</v>
          </cell>
          <cell r="AL129" t="str">
            <v>14-Jul-2026 03:20:07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MM-ZTK-1F-GEN-SSHE-RPT-5001</v>
          </cell>
          <cell r="C130" t="str">
            <v>SSHE RISK ASSESSMENT AND JOB SAFETY ANALYSIS (JSA)  REPORT WP-1 (EPC)</v>
          </cell>
          <cell r="D130"/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/>
          <cell r="K130"/>
          <cell r="L130" t="str">
            <v>SSHE</v>
          </cell>
          <cell r="M130" t="str">
            <v>Safety, Security, Health and Environment</v>
          </cell>
          <cell r="N130" t="str">
            <v>RPT</v>
          </cell>
          <cell r="O130" t="str">
            <v>Report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/>
          <cell r="U130" t="str">
            <v>20-Aug-2026 17:24:39</v>
          </cell>
          <cell r="V130" t="str">
            <v>zm169dc@jutal.com</v>
          </cell>
          <cell r="W130" t="str">
            <v>21-Aug-2026 10:48:26</v>
          </cell>
          <cell r="X130" t="str">
            <v>Jumpol Sudjitjul</v>
          </cell>
          <cell r="Y130" t="str">
            <v>28-Aug-2026</v>
          </cell>
          <cell r="Z130"/>
          <cell r="AA130" t="str">
            <v>Ananchai Mongkonpanyanan</v>
          </cell>
          <cell r="AB130" t="str">
            <v>01-Sep-2026</v>
          </cell>
          <cell r="AC130" t="str">
            <v>23-Aug-2026 13:02:41</v>
          </cell>
          <cell r="AD130" t="str">
            <v>Prin Jitatisil</v>
          </cell>
          <cell r="AE130" t="str">
            <v>02-Sep-2026</v>
          </cell>
          <cell r="AF130" t="str">
            <v>24-Aug-2026 08:55:10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03-Sep-2026</v>
          </cell>
          <cell r="AK130" t="str">
            <v>24-Aug-2026 19:53:44</v>
          </cell>
          <cell r="AL130" t="str">
            <v>24-Aug-2026 14:20:37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MM-ZTK-1F-GEN-STR-BOD-0001</v>
          </cell>
          <cell r="C131" t="str">
            <v>STRUCTURAL DESIGN BASIS</v>
          </cell>
          <cell r="D131"/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/>
          <cell r="K131"/>
          <cell r="L131" t="str">
            <v>STR</v>
          </cell>
          <cell r="M131" t="str">
            <v>Structural</v>
          </cell>
          <cell r="N131" t="str">
            <v>BOD</v>
          </cell>
          <cell r="O131" t="str">
            <v>Basis of Design</v>
          </cell>
          <cell r="P131" t="str">
            <v>0</v>
          </cell>
          <cell r="Q131" t="str">
            <v>In Review</v>
          </cell>
          <cell r="R131" t="str">
            <v>IFA</v>
          </cell>
          <cell r="S131" t="str">
            <v>Issued for Approval</v>
          </cell>
          <cell r="T131"/>
          <cell r="U131" t="str">
            <v>27-Jul-2026 08:43:08</v>
          </cell>
          <cell r="V131" t="str">
            <v>wisuda.c@jutal.com</v>
          </cell>
          <cell r="W131" t="str">
            <v>27-Jul-2026 16:22:21</v>
          </cell>
          <cell r="X131" t="str">
            <v>Jumpol Sudjitjul</v>
          </cell>
          <cell r="Y131" t="str">
            <v>05-Aug-2026</v>
          </cell>
          <cell r="Z131"/>
          <cell r="AA131" t="str">
            <v>Sompop Singhatiraj</v>
          </cell>
          <cell r="AB131" t="str">
            <v>07-Aug-2026</v>
          </cell>
          <cell r="AC131"/>
          <cell r="AD131" t="str">
            <v>Pornlert Wanaphattharaphan</v>
          </cell>
          <cell r="AE131" t="str">
            <v>10-Aug-2026</v>
          </cell>
          <cell r="AF131"/>
          <cell r="AG131"/>
          <cell r="AJ131" t="str">
            <v>11-Aug-2026</v>
          </cell>
          <cell r="AK131"/>
          <cell r="AL131"/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MM-ZTK-1F-GEN-STR-CAL-1001</v>
          </cell>
          <cell r="C132" t="str">
            <v>TOPSIDES COMPUTER MODELLING WITH VENT BOOM &amp; LOAD FORMULATION</v>
          </cell>
          <cell r="D132"/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/>
          <cell r="K132"/>
          <cell r="L132" t="str">
            <v>STR</v>
          </cell>
          <cell r="M132" t="str">
            <v>Structural</v>
          </cell>
          <cell r="N132" t="str">
            <v>CAL</v>
          </cell>
          <cell r="O132" t="str">
            <v>Calculation Note, Calculation Report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/>
          <cell r="U132" t="str">
            <v>20-Jul-2026 10:35:08</v>
          </cell>
          <cell r="V132" t="str">
            <v>wisuda.c@jutal.com</v>
          </cell>
          <cell r="W132" t="str">
            <v>20-Jul-2026 14:29:15</v>
          </cell>
          <cell r="X132" t="str">
            <v>Jumpol Sudjitjul</v>
          </cell>
          <cell r="Y132" t="str">
            <v>27-Jul-2026</v>
          </cell>
          <cell r="Z132"/>
          <cell r="AA132" t="str">
            <v>Sompop Singhatiraj</v>
          </cell>
          <cell r="AB132" t="str">
            <v>31-Jul-2026</v>
          </cell>
          <cell r="AC132" t="str">
            <v>16-Aug-2026 12:38:59</v>
          </cell>
          <cell r="AD132" t="str">
            <v>Pornlert Wanaphattharaphan</v>
          </cell>
          <cell r="AE132" t="str">
            <v>03-Aug-2026</v>
          </cell>
          <cell r="AF132" t="str">
            <v>16-Aug-2026 16:57:07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04-Aug-2026</v>
          </cell>
          <cell r="AK132" t="str">
            <v>17-Aug-2026 14:03:02</v>
          </cell>
          <cell r="AL132" t="str">
            <v>17-Aug-2026 08:31:15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MM-ZTK-1F-GEN-STR-CAL-1011</v>
          </cell>
          <cell r="C133" t="str">
            <v>TOPSIDES IN-PLACE ANALYSIS REPORT</v>
          </cell>
          <cell r="D133"/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ZWP21</v>
          </cell>
          <cell r="J133"/>
          <cell r="K133"/>
          <cell r="L133" t="str">
            <v>STR</v>
          </cell>
          <cell r="M133" t="str">
            <v>Structural</v>
          </cell>
          <cell r="N133" t="str">
            <v>CAL</v>
          </cell>
          <cell r="O133" t="str">
            <v>Calculation Note, Calculation Report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/>
          <cell r="U133" t="str">
            <v>03-Aug-2026 10:07:50</v>
          </cell>
          <cell r="V133" t="str">
            <v>wisuda.c@jutal.com</v>
          </cell>
          <cell r="W133" t="str">
            <v>03-Aug-2026 13:14:51</v>
          </cell>
          <cell r="X133" t="str">
            <v>Jumpol Sudjitjul</v>
          </cell>
          <cell r="Y133" t="str">
            <v>10-Aug-2026</v>
          </cell>
          <cell r="Z133"/>
          <cell r="AA133" t="str">
            <v>Sompop Singhatiraj</v>
          </cell>
          <cell r="AB133" t="str">
            <v>13-Aug-2026</v>
          </cell>
          <cell r="AC133" t="str">
            <v>16-Aug-2026 13:59:58</v>
          </cell>
          <cell r="AD133" t="str">
            <v>Pornlert Wanaphattharaphan</v>
          </cell>
          <cell r="AE133" t="str">
            <v>14-Aug-2026</v>
          </cell>
          <cell r="AF133" t="str">
            <v>16-Aug-2026 23:20:51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17-Aug-2026</v>
          </cell>
          <cell r="AK133" t="str">
            <v>17-Aug-2026 14:01:06</v>
          </cell>
          <cell r="AL133" t="str">
            <v>17-Aug-2026 08:20:30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MM-ZTK-1F-GEN-STR-CAL-1012</v>
          </cell>
          <cell r="C134" t="str">
            <v>TOPSIDES LOADOUT ANALYSIS REPORT</v>
          </cell>
          <cell r="D134"/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/>
          <cell r="K134"/>
          <cell r="L134" t="str">
            <v>STR</v>
          </cell>
          <cell r="M134" t="str">
            <v>Structural</v>
          </cell>
          <cell r="N134" t="str">
            <v>CAL</v>
          </cell>
          <cell r="O134" t="str">
            <v>Calculation Note, Calculation Report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/>
          <cell r="U134" t="str">
            <v>24-Jul-2026 12:05:36</v>
          </cell>
          <cell r="V134" t="str">
            <v>wisuda.c@jutal.com</v>
          </cell>
          <cell r="W134" t="str">
            <v>26-Jul-2026 23:40:57</v>
          </cell>
          <cell r="X134" t="str">
            <v>Jumpol Sudjitjul</v>
          </cell>
          <cell r="Y134" t="str">
            <v>05-Aug-2026</v>
          </cell>
          <cell r="Z134"/>
          <cell r="AA134" t="str">
            <v>Sompop Singhatiraj</v>
          </cell>
          <cell r="AB134" t="str">
            <v>07-Aug-2026</v>
          </cell>
          <cell r="AC134" t="str">
            <v>16-Aug-2026 10:10:51</v>
          </cell>
          <cell r="AD134" t="str">
            <v>Pornlert Wanaphattharaphan</v>
          </cell>
          <cell r="AE134" t="str">
            <v>10-Aug-2026</v>
          </cell>
          <cell r="AF134" t="str">
            <v>16-Aug-2026 10:23:49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11-Aug-2026</v>
          </cell>
          <cell r="AK134" t="str">
            <v>17-Aug-2026 14:05:18</v>
          </cell>
          <cell r="AL134" t="str">
            <v>17-Aug-2026 08:21:58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MM-ZTK-1F-GEN-STR-CAL-1013</v>
          </cell>
          <cell r="C135" t="str">
            <v>TOPSIDES TRANSPORATION ANALYSIS REPORT</v>
          </cell>
          <cell r="D135"/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/>
          <cell r="K135"/>
          <cell r="L135" t="str">
            <v>STR</v>
          </cell>
          <cell r="M135" t="str">
            <v>Structural</v>
          </cell>
          <cell r="N135" t="str">
            <v>CAL</v>
          </cell>
          <cell r="O135" t="str">
            <v>Calculation Note, Calculation Report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/>
          <cell r="U135" t="str">
            <v>11-Aug-2026 12:43:17</v>
          </cell>
          <cell r="V135" t="str">
            <v>wisuda.c@jutal.com</v>
          </cell>
          <cell r="W135" t="str">
            <v>11-Aug-2026 13:05:18</v>
          </cell>
          <cell r="X135" t="str">
            <v>Jumpol Sudjitjul</v>
          </cell>
          <cell r="Y135" t="str">
            <v>19-Aug-2026</v>
          </cell>
          <cell r="Z135"/>
          <cell r="AA135" t="str">
            <v>Sompop Singhatiraj</v>
          </cell>
          <cell r="AB135" t="str">
            <v>21-Aug-2026</v>
          </cell>
          <cell r="AC135" t="str">
            <v>14-Aug-2026 15:38:08</v>
          </cell>
          <cell r="AD135" t="str">
            <v>Pornlert Wanaphattharaphan</v>
          </cell>
          <cell r="AE135" t="str">
            <v>24-Aug-2026</v>
          </cell>
          <cell r="AF135" t="str">
            <v>17-Aug-2026 21:37:20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25-Aug-2026</v>
          </cell>
          <cell r="AK135" t="str">
            <v>18-Aug-2026 08:21:32</v>
          </cell>
          <cell r="AL135" t="str">
            <v>18-Aug-2026 01:34:11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MM-ZTK-1F-GEN-STR-CAL-1014</v>
          </cell>
          <cell r="C136" t="str">
            <v>TOPSIDES TRANSPORATION FATIGUE ANALYSIS REPORT</v>
          </cell>
          <cell r="D136"/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/>
          <cell r="K136"/>
          <cell r="L136" t="str">
            <v>STR</v>
          </cell>
          <cell r="M136" t="str">
            <v>Structural</v>
          </cell>
          <cell r="N136" t="str">
            <v>CAL</v>
          </cell>
          <cell r="O136" t="str">
            <v>Calculation Note, Calculation Report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/>
          <cell r="U136" t="str">
            <v>14-Aug-2026 17:30:48</v>
          </cell>
          <cell r="V136" t="str">
            <v>wisuda.c@jutal.com</v>
          </cell>
          <cell r="W136" t="str">
            <v>14-Aug-2026 17:44:21</v>
          </cell>
          <cell r="X136" t="str">
            <v>Jumpol Sudjitjul</v>
          </cell>
          <cell r="Y136" t="str">
            <v>24-Aug-2026</v>
          </cell>
          <cell r="Z136"/>
          <cell r="AA136" t="str">
            <v>Sompop Singhatiraj</v>
          </cell>
          <cell r="AB136" t="str">
            <v>26-Aug-2026</v>
          </cell>
          <cell r="AC136" t="str">
            <v>16-Aug-2026 14:57:56</v>
          </cell>
          <cell r="AD136" t="str">
            <v>Pornlert Wanaphattharaphan</v>
          </cell>
          <cell r="AE136" t="str">
            <v>27-Aug-2026</v>
          </cell>
          <cell r="AF136" t="str">
            <v>23-Aug-2026 22:54:47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28-Aug-2026</v>
          </cell>
          <cell r="AK136" t="str">
            <v>24-Aug-2026 19:53:12</v>
          </cell>
          <cell r="AL136" t="str">
            <v>24-Aug-2026 13:30:24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MM-ZTK-1F-GEN-STR-CAL-1015</v>
          </cell>
          <cell r="C137" t="str">
            <v>TOPSIDES LIFTING ANALYSIS REPORT</v>
          </cell>
          <cell r="D137"/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/>
          <cell r="K137"/>
          <cell r="L137" t="str">
            <v>STR</v>
          </cell>
          <cell r="M137" t="str">
            <v>Structural</v>
          </cell>
          <cell r="N137" t="str">
            <v>CAL</v>
          </cell>
          <cell r="O137" t="str">
            <v>Calculation Note, Calculation Report</v>
          </cell>
          <cell r="P137" t="str">
            <v>0</v>
          </cell>
          <cell r="Q137" t="str">
            <v>Submitted</v>
          </cell>
          <cell r="R137" t="str">
            <v>IFA</v>
          </cell>
          <cell r="S137" t="str">
            <v>Issued for Approval</v>
          </cell>
          <cell r="T137"/>
          <cell r="U137" t="str">
            <v>25-Jul-2026 09:14:09</v>
          </cell>
          <cell r="V137" t="str">
            <v>wisuda.c@jutal.com</v>
          </cell>
          <cell r="W137" t="str">
            <v>26-Jul-2026 23:41:14</v>
          </cell>
          <cell r="X137" t="str">
            <v>Jumpol Sudjitjul</v>
          </cell>
          <cell r="Y137" t="str">
            <v>05-Aug-2026</v>
          </cell>
          <cell r="Z137"/>
          <cell r="AA137" t="str">
            <v>Sompop Singhatiraj</v>
          </cell>
          <cell r="AB137" t="str">
            <v>07-Aug-2026</v>
          </cell>
          <cell r="AC137" t="str">
            <v>14-Aug-2026 16:09:49</v>
          </cell>
          <cell r="AD137" t="str">
            <v>Pornlert Wanaphattharaphan</v>
          </cell>
          <cell r="AE137" t="str">
            <v>10-Aug-2026</v>
          </cell>
          <cell r="AF137" t="str">
            <v>15-Aug-2026 20:05:13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  <cell r="AJ137" t="str">
            <v>11-Aug-2026</v>
          </cell>
          <cell r="AK137" t="str">
            <v>16-Aug-2026 09:47:58</v>
          </cell>
          <cell r="AL137" t="str">
            <v>16-Aug-2026 03:00:23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MM-ZTK-1F-GEN-STR-CAL-1016</v>
          </cell>
          <cell r="C138" t="str">
            <v>TOPSIDES MISCELLANEOUSD DESIGN REPORT</v>
          </cell>
          <cell r="D138"/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/>
          <cell r="K138"/>
          <cell r="L138" t="str">
            <v>STR</v>
          </cell>
          <cell r="M138" t="str">
            <v>Structural</v>
          </cell>
          <cell r="N138" t="str">
            <v>CAL</v>
          </cell>
          <cell r="O138" t="str">
            <v>Calculation Note, Calculation Report</v>
          </cell>
          <cell r="P138" t="str">
            <v>0</v>
          </cell>
          <cell r="Q138" t="str">
            <v>In Review</v>
          </cell>
          <cell r="R138" t="str">
            <v>IFA</v>
          </cell>
          <cell r="S138" t="str">
            <v>Issued for Approval</v>
          </cell>
          <cell r="T138"/>
          <cell r="U138" t="str">
            <v>24-Aug-2026 09:46:29</v>
          </cell>
          <cell r="V138" t="str">
            <v>wisuda.c@jutal.com</v>
          </cell>
          <cell r="W138" t="str">
            <v>25-Aug-2026 09:49:01</v>
          </cell>
          <cell r="X138" t="str">
            <v>Jumpol Sudjitjul</v>
          </cell>
          <cell r="Y138" t="str">
            <v>01-Sep-2026</v>
          </cell>
          <cell r="Z138"/>
          <cell r="AA138" t="str">
            <v>Sompop Singhatiraj</v>
          </cell>
          <cell r="AB138" t="str">
            <v>03-Sep-2026</v>
          </cell>
          <cell r="AC138"/>
          <cell r="AD138" t="str">
            <v>Pornlert Wanaphattharaphan</v>
          </cell>
          <cell r="AE138" t="str">
            <v>04-Sep-2026</v>
          </cell>
          <cell r="AF138"/>
          <cell r="AG138"/>
          <cell r="AJ138" t="str">
            <v>07-Sep-2026</v>
          </cell>
          <cell r="AK138"/>
          <cell r="AL138"/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MM-ZTK-1F-GEN-STR-MTO-1001</v>
          </cell>
          <cell r="C139" t="str">
            <v>TOPSIDES PRIMARY STEEL MTO REPORT</v>
          </cell>
          <cell r="D139"/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/>
          <cell r="K139"/>
          <cell r="L139" t="str">
            <v>STR</v>
          </cell>
          <cell r="M139" t="str">
            <v>Structural</v>
          </cell>
          <cell r="N139" t="str">
            <v>MTO</v>
          </cell>
          <cell r="O139" t="str">
            <v>Material Take Off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/>
          <cell r="U139" t="str">
            <v>27-Jul-2026 08:43:38</v>
          </cell>
          <cell r="V139" t="str">
            <v>wisuda.c@jutal.com</v>
          </cell>
          <cell r="W139" t="str">
            <v>27-Jul-2026 16:12:27</v>
          </cell>
          <cell r="X139" t="str">
            <v>Jumpol Sudjitjul</v>
          </cell>
          <cell r="Y139" t="str">
            <v>05-Aug-2026</v>
          </cell>
          <cell r="Z139"/>
          <cell r="AA139" t="str">
            <v>Sompop Singhatiraj</v>
          </cell>
          <cell r="AB139" t="str">
            <v>07-Aug-2026</v>
          </cell>
          <cell r="AC139" t="str">
            <v>11-Aug-2026 14:45:18</v>
          </cell>
          <cell r="AD139" t="str">
            <v>Pornlert Wanaphattharaphan</v>
          </cell>
          <cell r="AE139" t="str">
            <v>10-Aug-2026</v>
          </cell>
          <cell r="AF139" t="str">
            <v>12-Aug-2026 01:05:30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11-Aug-2026</v>
          </cell>
          <cell r="AK139" t="str">
            <v>13-Aug-2026 11:26:17</v>
          </cell>
          <cell r="AL139" t="str">
            <v>13-Aug-2026 05:39:09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MM-ZTK-1F-GEN-STR-RPT-0001</v>
          </cell>
          <cell r="C140" t="str">
            <v>CRITICALITY RATING ANALYSIS RECORD(JACKET PRIMARY STEEL PLATE)</v>
          </cell>
          <cell r="D140"/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/>
          <cell r="K140"/>
          <cell r="L140" t="str">
            <v>STR</v>
          </cell>
          <cell r="M140" t="str">
            <v>Structural</v>
          </cell>
          <cell r="N140" t="str">
            <v>RPT</v>
          </cell>
          <cell r="O140" t="str">
            <v>Report</v>
          </cell>
          <cell r="P140" t="str">
            <v>0</v>
          </cell>
          <cell r="Q140" t="str">
            <v>Submitted</v>
          </cell>
          <cell r="R140" t="str">
            <v>Issued for Review</v>
          </cell>
          <cell r="S140" t="str">
            <v>Issued for Review</v>
          </cell>
          <cell r="T140"/>
          <cell r="U140" t="str">
            <v>30-Apr-2026 12:02:03</v>
          </cell>
          <cell r="V140" t="str">
            <v>zm169dc@jutal.com</v>
          </cell>
          <cell r="W140" t="str">
            <v>30-Apr-2026 13:39:42</v>
          </cell>
          <cell r="X140" t="str">
            <v>Jumpol Sudjitjul</v>
          </cell>
          <cell r="Y140" t="str">
            <v>22-Apr-2026</v>
          </cell>
          <cell r="Z140" t="str">
            <v>09-May-2026 19:07:13</v>
          </cell>
          <cell r="AA140" t="str">
            <v>Sompop Singhatiraj</v>
          </cell>
          <cell r="AB140" t="str">
            <v>24-Apr-2026</v>
          </cell>
          <cell r="AC140" t="str">
            <v>12-May-2026 11:38:03</v>
          </cell>
          <cell r="AD140" t="str">
            <v>Pornlert Wanaphattharaphan</v>
          </cell>
          <cell r="AE140" t="str">
            <v>27-Apr-2026</v>
          </cell>
          <cell r="AF140" t="str">
            <v>19-May-2026 00:17:58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28-Apr-2026</v>
          </cell>
          <cell r="AK140" t="str">
            <v>19-May-2026 14:34:11</v>
          </cell>
          <cell r="AL140" t="str">
            <v>24-Apr-2026 01:43:37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MM-ZTK-1F-GEN-STR-RPT-0002</v>
          </cell>
          <cell r="C141" t="str">
            <v>CRITICALITY RATING ANALYSIS RECORD(JACKET PRIMARY STEEL TUBULAR)</v>
          </cell>
          <cell r="D141"/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/>
          <cell r="K141"/>
          <cell r="L141" t="str">
            <v>STR</v>
          </cell>
          <cell r="M141" t="str">
            <v>Structural</v>
          </cell>
          <cell r="N141" t="str">
            <v>RPT</v>
          </cell>
          <cell r="O141" t="str">
            <v>Report</v>
          </cell>
          <cell r="P141" t="str">
            <v>0</v>
          </cell>
          <cell r="Q141" t="str">
            <v>Submitted</v>
          </cell>
          <cell r="R141" t="str">
            <v>Issued for Review</v>
          </cell>
          <cell r="S141" t="str">
            <v>Issued for Review</v>
          </cell>
          <cell r="T141"/>
          <cell r="U141" t="str">
            <v>30-Apr-2026 12:02:29</v>
          </cell>
          <cell r="V141" t="str">
            <v>zm169dc@jutal.com</v>
          </cell>
          <cell r="W141" t="str">
            <v>30-Apr-2026 13:40:02</v>
          </cell>
          <cell r="X141" t="str">
            <v>Jumpol Sudjitjul</v>
          </cell>
          <cell r="Y141" t="str">
            <v>22-Apr-2026</v>
          </cell>
          <cell r="Z141" t="str">
            <v>09-May-2026 19:08:53</v>
          </cell>
          <cell r="AA141" t="str">
            <v>Sompop Singhatiraj</v>
          </cell>
          <cell r="AB141" t="str">
            <v>24-Apr-2026</v>
          </cell>
          <cell r="AC141" t="str">
            <v>12-May-2026 11:39:20</v>
          </cell>
          <cell r="AD141" t="str">
            <v>Pornlert Wanaphattharaphan</v>
          </cell>
          <cell r="AE141" t="str">
            <v>27-Apr-2026</v>
          </cell>
          <cell r="AF141" t="str">
            <v>19-May-2026 00:18:26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28-Apr-2026</v>
          </cell>
          <cell r="AK141" t="str">
            <v>19-May-2026 14:36:32</v>
          </cell>
          <cell r="AL141" t="str">
            <v>24-Apr-2026 01:44:49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MM-ZTK-1F-GEN-STR-SPE-2002</v>
          </cell>
          <cell r="C142" t="str">
            <v>SPECIFICATION FOR STAINLESS STEEL BUNDLES</v>
          </cell>
          <cell r="D142"/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/>
          <cell r="K142"/>
          <cell r="L142" t="str">
            <v>STR</v>
          </cell>
          <cell r="M142" t="str">
            <v>Structural</v>
          </cell>
          <cell r="N142" t="str">
            <v>SPE</v>
          </cell>
          <cell r="O142" t="str">
            <v>Specification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/>
          <cell r="U142" t="str">
            <v>29-May-2026 18:52:20</v>
          </cell>
          <cell r="V142" t="str">
            <v>wisuda.c@jutal.com</v>
          </cell>
          <cell r="W142" t="str">
            <v>29-May-2026 19:02:55</v>
          </cell>
          <cell r="X142" t="str">
            <v>Jumpol Sudjitjul</v>
          </cell>
          <cell r="Y142" t="str">
            <v>10-Jun-2026</v>
          </cell>
          <cell r="Z142"/>
          <cell r="AA142" t="str">
            <v>Sompop Singhatiraj</v>
          </cell>
          <cell r="AB142" t="str">
            <v>12-Jun-2026</v>
          </cell>
          <cell r="AC142" t="str">
            <v>31-May-2026 10:27:39</v>
          </cell>
          <cell r="AD142" t="str">
            <v>Pornlert Wanaphattharaphan</v>
          </cell>
          <cell r="AE142" t="str">
            <v>15-Jun-2026</v>
          </cell>
          <cell r="AF142" t="str">
            <v>02-Jun-2026 22:20:37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16-Jun-2026</v>
          </cell>
          <cell r="AK142" t="str">
            <v>03-Jun-2026 09:13:19</v>
          </cell>
          <cell r="AL142" t="str">
            <v>03-Jun-2026 02:43:20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MM-ZTK-1F-GEN-STR-SPE-2003</v>
          </cell>
          <cell r="C143" t="str">
            <v>SPECIFICATION FOR GRIPPER PERFORMANCE</v>
          </cell>
          <cell r="D143"/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/>
          <cell r="K143"/>
          <cell r="L143" t="str">
            <v>STR</v>
          </cell>
          <cell r="M143" t="str">
            <v>Structural</v>
          </cell>
          <cell r="N143" t="str">
            <v>SPE</v>
          </cell>
          <cell r="O143" t="str">
            <v>Specification</v>
          </cell>
          <cell r="P143" t="str">
            <v>0</v>
          </cell>
          <cell r="Q143" t="str">
            <v>Submitted</v>
          </cell>
          <cell r="R143" t="str">
            <v>IFA</v>
          </cell>
          <cell r="S143" t="str">
            <v>Issued for Approval</v>
          </cell>
          <cell r="T143"/>
          <cell r="U143" t="str">
            <v>29-May-2026 18:52:44</v>
          </cell>
          <cell r="V143" t="str">
            <v>wisuda.c@jutal.com</v>
          </cell>
          <cell r="W143" t="str">
            <v>29-May-2026 19:03:20</v>
          </cell>
          <cell r="X143" t="str">
            <v>Jumpol Sudjitjul</v>
          </cell>
          <cell r="Y143" t="str">
            <v>10-Jun-2026</v>
          </cell>
          <cell r="Z143"/>
          <cell r="AA143" t="str">
            <v>Sompop Singhatiraj</v>
          </cell>
          <cell r="AB143" t="str">
            <v>12-Jun-2026</v>
          </cell>
          <cell r="AC143" t="str">
            <v>31-May-2026 10:50:59</v>
          </cell>
          <cell r="AD143" t="str">
            <v>Pornlert Wanaphattharaphan</v>
          </cell>
          <cell r="AE143" t="str">
            <v>15-Jun-2026</v>
          </cell>
          <cell r="AF143" t="str">
            <v>01-Jun-2026 00:25:07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16-Jun-2026</v>
          </cell>
          <cell r="AK143" t="str">
            <v>01-Jun-2026 09:21:54</v>
          </cell>
          <cell r="AL143" t="str">
            <v>01-Jun-2026 03:00:24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MM-ZTK-1F-GEN-STR-SPE-2004</v>
          </cell>
          <cell r="C144" t="str">
            <v>SPECIFICATION FOR GROUTING AND INSTALLATION</v>
          </cell>
          <cell r="D144"/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/>
          <cell r="K144"/>
          <cell r="L144" t="str">
            <v>STR</v>
          </cell>
          <cell r="M144" t="str">
            <v>Structural</v>
          </cell>
          <cell r="N144" t="str">
            <v>SPE</v>
          </cell>
          <cell r="O144" t="str">
            <v>Specification</v>
          </cell>
          <cell r="P144" t="str">
            <v>0</v>
          </cell>
          <cell r="Q144" t="str">
            <v>Submitted</v>
          </cell>
          <cell r="R144" t="str">
            <v>IFA</v>
          </cell>
          <cell r="S144" t="str">
            <v>Issued for Approval</v>
          </cell>
          <cell r="T144" t="str">
            <v>12-May-2026</v>
          </cell>
          <cell r="U144" t="str">
            <v>29-May-2026 19:30:28</v>
          </cell>
          <cell r="V144" t="str">
            <v>wisuda.c@jutal.com</v>
          </cell>
          <cell r="W144" t="str">
            <v>29-May-2026 19:39:25</v>
          </cell>
          <cell r="X144" t="str">
            <v>Jumpol Sudjitjul</v>
          </cell>
          <cell r="Y144" t="str">
            <v>10-Jun-2026</v>
          </cell>
          <cell r="Z144"/>
          <cell r="AA144" t="str">
            <v>Sompop Singhatiraj</v>
          </cell>
          <cell r="AB144" t="str">
            <v>12-Jun-2026</v>
          </cell>
          <cell r="AC144" t="str">
            <v>31-May-2026 11:22:11</v>
          </cell>
          <cell r="AD144" t="str">
            <v>Pornlert Wanaphattharaphan</v>
          </cell>
          <cell r="AE144" t="str">
            <v>15-Jun-2026</v>
          </cell>
          <cell r="AF144" t="str">
            <v>01-Jun-2026 00:13:39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16-Jun-2026</v>
          </cell>
          <cell r="AK144" t="str">
            <v>01-Jun-2026 09:22:25</v>
          </cell>
          <cell r="AL144" t="str">
            <v>01-Jun-2026 09:57:42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MM-ZTK-1F-GEN-STR-SPE-2005</v>
          </cell>
          <cell r="C145" t="str">
            <v>SPECIFICATION FOR HYDRAULIC DRIVEN FLOODING SYSTEM</v>
          </cell>
          <cell r="D145"/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/>
          <cell r="K145"/>
          <cell r="L145" t="str">
            <v>STR</v>
          </cell>
          <cell r="M145" t="str">
            <v>Structural</v>
          </cell>
          <cell r="N145" t="str">
            <v>SPE</v>
          </cell>
          <cell r="O145" t="str">
            <v>Specification</v>
          </cell>
          <cell r="P145" t="str">
            <v>0</v>
          </cell>
          <cell r="Q145" t="str">
            <v>Submitted</v>
          </cell>
          <cell r="R145" t="str">
            <v>IFA</v>
          </cell>
          <cell r="S145" t="str">
            <v>Issued for Approval</v>
          </cell>
          <cell r="T145"/>
          <cell r="U145" t="str">
            <v>26-Jun-2026 20:33:54</v>
          </cell>
          <cell r="V145" t="str">
            <v>wisuda.c@jutal.com</v>
          </cell>
          <cell r="W145" t="str">
            <v>27-Jun-2026 18:47:31</v>
          </cell>
          <cell r="X145" t="str">
            <v>Jumpol Sudjitjul</v>
          </cell>
          <cell r="Y145" t="str">
            <v>06-Jul-2026</v>
          </cell>
          <cell r="Z145"/>
          <cell r="AA145" t="str">
            <v>Sompop Singhatiraj</v>
          </cell>
          <cell r="AB145" t="str">
            <v>08-Jul-2026</v>
          </cell>
          <cell r="AC145" t="str">
            <v>28-Jun-2026 09:00:07</v>
          </cell>
          <cell r="AD145" t="str">
            <v>Pornlert Wanaphattharaphan</v>
          </cell>
          <cell r="AE145" t="str">
            <v>09-Jul-2026</v>
          </cell>
          <cell r="AF145" t="str">
            <v>29-Jun-2026 01:33:02</v>
          </cell>
          <cell r="AG145" t="str">
            <v>APPR-C</v>
          </cell>
          <cell r="AH145" t="str">
            <v>Approved (Proceed to Rev.C)</v>
          </cell>
          <cell r="AI145" t="str">
            <v>Jumpol Sudjitjul</v>
          </cell>
          <cell r="AJ145" t="str">
            <v>10-Jul-2026</v>
          </cell>
          <cell r="AK145" t="str">
            <v>30-Jun-2026 09:45:37</v>
          </cell>
          <cell r="AL145" t="str">
            <v>30-Jun-2026 03:57:07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MM-ZTK-1F-GEN-STR-WCR-1001</v>
          </cell>
          <cell r="C146" t="str">
            <v>TOPSIDES WEIGHT CONTROL REPORT</v>
          </cell>
          <cell r="D146"/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/>
          <cell r="K146"/>
          <cell r="L146" t="str">
            <v>STR</v>
          </cell>
          <cell r="M146" t="str">
            <v>Structural</v>
          </cell>
          <cell r="N146" t="str">
            <v>WCR</v>
          </cell>
          <cell r="O146" t="str">
            <v>Weight Control Report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/>
          <cell r="U146" t="str">
            <v>15-Jun-2026 22:47:44</v>
          </cell>
          <cell r="V146" t="str">
            <v>wisuda.c@jutal.com</v>
          </cell>
          <cell r="W146" t="str">
            <v>16-Jun-2026 10:32:54</v>
          </cell>
          <cell r="X146" t="str">
            <v>Jumpol Sudjitjul</v>
          </cell>
          <cell r="Y146" t="str">
            <v>23-Jun-2026</v>
          </cell>
          <cell r="Z146" t="str">
            <v>19-Jun-2026 01:18:13</v>
          </cell>
          <cell r="AA146" t="str">
            <v>Sompop Singhatiraj</v>
          </cell>
          <cell r="AB146" t="str">
            <v>25-Jun-2026</v>
          </cell>
          <cell r="AC146" t="str">
            <v>25-Jun-2026 08:19:32</v>
          </cell>
          <cell r="AD146" t="str">
            <v>Pornlert Wanaphattharaphan</v>
          </cell>
          <cell r="AE146" t="str">
            <v>26-Jun-2026</v>
          </cell>
          <cell r="AF146" t="str">
            <v>25-Jun-2026 21:23:17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29-Jun-2026</v>
          </cell>
          <cell r="AK146" t="str">
            <v>25-Jun-2026 22:49:36</v>
          </cell>
          <cell r="AL146" t="str">
            <v>25-Jun-2026 16:08:30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MM-ZTK-1F-GEN-STR-WCR-1001</v>
          </cell>
          <cell r="C147" t="str">
            <v>TOPSIDES WEIGHT CONTROL REPORT</v>
          </cell>
          <cell r="D147"/>
          <cell r="E147" t="str">
            <v>B2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/>
          <cell r="K147"/>
          <cell r="L147" t="str">
            <v>STR</v>
          </cell>
          <cell r="M147" t="str">
            <v>Structural</v>
          </cell>
          <cell r="N147" t="str">
            <v>WCR</v>
          </cell>
          <cell r="O147" t="str">
            <v>Weight Control Report</v>
          </cell>
          <cell r="P147" t="str">
            <v>0</v>
          </cell>
          <cell r="Q147" t="str">
            <v>Submitted</v>
          </cell>
          <cell r="R147" t="str">
            <v>IFA</v>
          </cell>
          <cell r="S147" t="str">
            <v>Issued for Approval</v>
          </cell>
          <cell r="T147"/>
          <cell r="U147" t="str">
            <v>03-Aug-2026 10:56:01</v>
          </cell>
          <cell r="V147" t="str">
            <v>wisuda.c@jutal.com</v>
          </cell>
          <cell r="W147" t="str">
            <v>03-Aug-2026 13:27:24</v>
          </cell>
          <cell r="X147" t="str">
            <v>Jumpol Sudjitjul</v>
          </cell>
          <cell r="Y147" t="str">
            <v>10-Aug-2026</v>
          </cell>
          <cell r="Z147"/>
          <cell r="AA147" t="str">
            <v>Sompop Singhatiraj</v>
          </cell>
          <cell r="AB147" t="str">
            <v>13-Aug-2026</v>
          </cell>
          <cell r="AC147" t="str">
            <v>10-Aug-2026 20:46:59</v>
          </cell>
          <cell r="AD147" t="str">
            <v>Pornlert Wanaphattharaphan</v>
          </cell>
          <cell r="AE147" t="str">
            <v>14-Aug-2026</v>
          </cell>
          <cell r="AF147" t="str">
            <v>12-Aug-2026 01:20:08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17-Aug-2026</v>
          </cell>
          <cell r="AK147" t="str">
            <v>13-Aug-2026 11:27:00</v>
          </cell>
          <cell r="AL147" t="str">
            <v>13-Aug-2026 05:08:29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MM-ZTK-1F-GEN-TEL-DTS-0001</v>
          </cell>
          <cell r="C148" t="str">
            <v>DATASHEET FOR SCADA RADIO SYSTEM</v>
          </cell>
          <cell r="D148"/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/>
          <cell r="K148"/>
          <cell r="L148" t="str">
            <v>TEL</v>
          </cell>
          <cell r="M148" t="str">
            <v>Telecommunication</v>
          </cell>
          <cell r="N148" t="str">
            <v>DTS</v>
          </cell>
          <cell r="O148" t="str">
            <v>Data Sheet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/>
          <cell r="U148" t="str">
            <v>01-Jul-2026 17:57:29</v>
          </cell>
          <cell r="V148" t="str">
            <v>wisuda.c@jutal.com</v>
          </cell>
          <cell r="W148" t="str">
            <v>02-Jul-2026 13:34:34</v>
          </cell>
          <cell r="X148" t="str">
            <v>Jumpol Sudjitjul</v>
          </cell>
          <cell r="Y148" t="str">
            <v>09-Jul-2026</v>
          </cell>
          <cell r="Z148"/>
          <cell r="AA148" t="str">
            <v>Wichai Salee</v>
          </cell>
          <cell r="AB148" t="str">
            <v>13-Jul-2026</v>
          </cell>
          <cell r="AC148" t="str">
            <v>20-Jul-2026 10:24:45</v>
          </cell>
          <cell r="AD148" t="str">
            <v>Pornlert Wanaphattharaphan</v>
          </cell>
          <cell r="AE148" t="str">
            <v>14-Jul-2026</v>
          </cell>
          <cell r="AF148" t="str">
            <v>22-Jul-2026 22:37:36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15-Jul-2026</v>
          </cell>
          <cell r="AK148" t="str">
            <v>23-Jul-2026 08:22:31</v>
          </cell>
          <cell r="AL148" t="str">
            <v>23-Jul-2026 02:21:10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MM-ZTK-1F-GEN-TEL-DTS-0002</v>
          </cell>
          <cell r="C149" t="str">
            <v>DATASHEET FOR TRUNK RADIO SYSTEM</v>
          </cell>
          <cell r="D149"/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/>
          <cell r="K149"/>
          <cell r="L149" t="str">
            <v>TEL</v>
          </cell>
          <cell r="M149" t="str">
            <v>Telecommunication</v>
          </cell>
          <cell r="N149" t="str">
            <v>DTS</v>
          </cell>
          <cell r="O149" t="str">
            <v>Data Sheet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/>
          <cell r="U149" t="str">
            <v>01-Jul-2026 17:57:58</v>
          </cell>
          <cell r="V149" t="str">
            <v>wisuda.c@jutal.com</v>
          </cell>
          <cell r="W149" t="str">
            <v>02-Jul-2026 13:35:17</v>
          </cell>
          <cell r="X149" t="str">
            <v>Jumpol Sudjitjul</v>
          </cell>
          <cell r="Y149" t="str">
            <v>09-Jul-2026</v>
          </cell>
          <cell r="Z149"/>
          <cell r="AA149" t="str">
            <v>Wichai Salee</v>
          </cell>
          <cell r="AB149" t="str">
            <v>13-Jul-2026</v>
          </cell>
          <cell r="AC149" t="str">
            <v>20-Jul-2026 10:26:00</v>
          </cell>
          <cell r="AD149" t="str">
            <v>Pornlert Wanaphattharaphan</v>
          </cell>
          <cell r="AE149" t="str">
            <v>14-Jul-2026</v>
          </cell>
          <cell r="AF149" t="str">
            <v>22-Jul-2026 22:38:01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15-Jul-2026</v>
          </cell>
          <cell r="AK149" t="str">
            <v>23-Jul-2026 08:16:55</v>
          </cell>
          <cell r="AL149" t="str">
            <v>23-Jul-2026 02:19:48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MM-ZTK-1F-GEN-TEL-DTS-0003</v>
          </cell>
          <cell r="C150" t="str">
            <v>DATASHEET FOR EXPLOSION PROOF TELEPHONE</v>
          </cell>
          <cell r="D150"/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/>
          <cell r="K150"/>
          <cell r="L150" t="str">
            <v>TEL</v>
          </cell>
          <cell r="M150" t="str">
            <v>Telecommunication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/>
          <cell r="U150" t="str">
            <v>01-Jul-2026 17:58:29</v>
          </cell>
          <cell r="V150" t="str">
            <v>wisuda.c@jutal.com</v>
          </cell>
          <cell r="W150" t="str">
            <v>02-Jul-2026 13:35:57</v>
          </cell>
          <cell r="X150" t="str">
            <v>Jumpol Sudjitjul</v>
          </cell>
          <cell r="Y150" t="str">
            <v>09-Jul-2026</v>
          </cell>
          <cell r="Z150"/>
          <cell r="AA150" t="str">
            <v>Wichai Salee</v>
          </cell>
          <cell r="AB150" t="str">
            <v>13-Jul-2026</v>
          </cell>
          <cell r="AC150" t="str">
            <v>03-Jul-2026 14:06:49</v>
          </cell>
          <cell r="AD150" t="str">
            <v>Pornlert Wanaphattharaphan</v>
          </cell>
          <cell r="AE150" t="str">
            <v>14-Jul-2026</v>
          </cell>
          <cell r="AF150" t="str">
            <v>14-Jul-2026 23:55:12</v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15-Jul-2026</v>
          </cell>
          <cell r="AK150" t="str">
            <v>15-Jul-2026 10:34:11</v>
          </cell>
          <cell r="AL150" t="str">
            <v>15-Jul-2026 04:09:55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MM-ZTK-1F-GEN-TEL-DTS-0004</v>
          </cell>
          <cell r="C151" t="str">
            <v>DATASHEET FOR MARINE RACON</v>
          </cell>
          <cell r="D151"/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/>
          <cell r="K151"/>
          <cell r="L151" t="str">
            <v>TEL</v>
          </cell>
          <cell r="M151" t="str">
            <v>Telecommunication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IFA</v>
          </cell>
          <cell r="S151" t="str">
            <v>Issued for Approval</v>
          </cell>
          <cell r="T151"/>
          <cell r="U151" t="str">
            <v>01-Jul-2026 17:59:01</v>
          </cell>
          <cell r="V151" t="str">
            <v>wisuda.c@jutal.com</v>
          </cell>
          <cell r="W151" t="str">
            <v>02-Jul-2026 13:36:30</v>
          </cell>
          <cell r="X151" t="str">
            <v>Jumpol Sudjitjul</v>
          </cell>
          <cell r="Y151" t="str">
            <v>09-Jul-2026</v>
          </cell>
          <cell r="Z151"/>
          <cell r="AA151" t="str">
            <v>Wichai Salee</v>
          </cell>
          <cell r="AB151" t="str">
            <v>13-Jul-2026</v>
          </cell>
          <cell r="AC151" t="str">
            <v>20-Jul-2026 13:30:46</v>
          </cell>
          <cell r="AD151" t="str">
            <v>Pornlert Wanaphattharaphan</v>
          </cell>
          <cell r="AE151" t="str">
            <v>14-Jul-2026</v>
          </cell>
          <cell r="AF151" t="str">
            <v>22-Jul-2026 22:38:32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15-Jul-2026</v>
          </cell>
          <cell r="AK151" t="str">
            <v>23-Jul-2026 08:16:09</v>
          </cell>
          <cell r="AL151" t="str">
            <v>23-Jul-2026 02:18:35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MM-ZTK-1F-GEN-TEL-DTS-0005</v>
          </cell>
          <cell r="C152" t="str">
            <v>DATASHEET FOR VHF RADIO SYSTEM</v>
          </cell>
          <cell r="D152"/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/>
          <cell r="K152"/>
          <cell r="L152" t="str">
            <v>TEL</v>
          </cell>
          <cell r="M152" t="str">
            <v>Telecommunication</v>
          </cell>
          <cell r="N152" t="str">
            <v>DTS</v>
          </cell>
          <cell r="O152" t="str">
            <v>Data Sheet</v>
          </cell>
          <cell r="P152" t="str">
            <v>0</v>
          </cell>
          <cell r="Q152" t="str">
            <v>Submitted</v>
          </cell>
          <cell r="R152" t="str">
            <v>IFA</v>
          </cell>
          <cell r="S152" t="str">
            <v>Issued for Approval</v>
          </cell>
          <cell r="T152"/>
          <cell r="U152" t="str">
            <v>01-Jul-2026 17:59:34</v>
          </cell>
          <cell r="V152" t="str">
            <v>wisuda.c@jutal.com</v>
          </cell>
          <cell r="W152" t="str">
            <v>02-Jul-2026 13:37:05</v>
          </cell>
          <cell r="X152" t="str">
            <v>Jumpol Sudjitjul</v>
          </cell>
          <cell r="Y152" t="str">
            <v>09-Jul-2026</v>
          </cell>
          <cell r="Z152"/>
          <cell r="AA152" t="str">
            <v>Wichai Salee</v>
          </cell>
          <cell r="AB152" t="str">
            <v>13-Jul-2026</v>
          </cell>
          <cell r="AC152" t="str">
            <v>21-Jul-2026 10:00:44</v>
          </cell>
          <cell r="AD152" t="str">
            <v>Pornlert Wanaphattharaphan</v>
          </cell>
          <cell r="AE152" t="str">
            <v>14-Jul-2026</v>
          </cell>
          <cell r="AF152" t="str">
            <v>22-Jul-2026 22:41:19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15-Jul-2026</v>
          </cell>
          <cell r="AK152" t="str">
            <v>23-Jul-2026 08:13:24</v>
          </cell>
          <cell r="AL152" t="str">
            <v>23-Jul-2026 02:17:15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MM-ZTK-1F-GEN-TEL-MTO-0001</v>
          </cell>
          <cell r="C153" t="str">
            <v>TELECOMMUNICATION BULK MATERIAL TAKE-OFF</v>
          </cell>
          <cell r="D153"/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/>
          <cell r="K153"/>
          <cell r="L153" t="str">
            <v>TEL</v>
          </cell>
          <cell r="M153" t="str">
            <v>Telecommunication</v>
          </cell>
          <cell r="N153" t="str">
            <v>MTO</v>
          </cell>
          <cell r="O153" t="str">
            <v>Material Take Off</v>
          </cell>
          <cell r="P153" t="str">
            <v>0</v>
          </cell>
          <cell r="Q153" t="str">
            <v>In Review</v>
          </cell>
          <cell r="R153" t="str">
            <v>IFA</v>
          </cell>
          <cell r="S153" t="str">
            <v>Issued for Approval</v>
          </cell>
          <cell r="T153"/>
          <cell r="U153" t="str">
            <v>31-Aug-2026 08:42:33</v>
          </cell>
          <cell r="V153" t="str">
            <v>wisuda.c@jutal.com</v>
          </cell>
          <cell r="W153" t="str">
            <v>31-Aug-2026 12:56:17</v>
          </cell>
          <cell r="X153" t="str">
            <v>Jumpol Sudjitjul</v>
          </cell>
          <cell r="Y153" t="str">
            <v>07-Sep-2026</v>
          </cell>
          <cell r="Z153"/>
          <cell r="AA153" t="str">
            <v>Wichai Salee</v>
          </cell>
          <cell r="AB153" t="str">
            <v>09-Sep-2026</v>
          </cell>
          <cell r="AC153"/>
          <cell r="AD153" t="str">
            <v>Pornlert Wanaphattharaphan</v>
          </cell>
          <cell r="AE153" t="str">
            <v>10-Sep-2026</v>
          </cell>
          <cell r="AF153"/>
          <cell r="AG153"/>
          <cell r="AJ153" t="str">
            <v>11-Sep-2026</v>
          </cell>
          <cell r="AK153"/>
          <cell r="AL153"/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MM-ZTK-1F-GEN-TEL-RPT-0001</v>
          </cell>
          <cell r="C154" t="str">
            <v>DESIGN REPORT FOR COMMUNICATION LINK</v>
          </cell>
          <cell r="D154"/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/>
          <cell r="K154"/>
          <cell r="L154" t="str">
            <v>TEL</v>
          </cell>
          <cell r="M154" t="str">
            <v>Telecommunication</v>
          </cell>
          <cell r="N154" t="str">
            <v>RPT</v>
          </cell>
          <cell r="O154" t="str">
            <v>Report</v>
          </cell>
          <cell r="P154" t="str">
            <v>0</v>
          </cell>
          <cell r="Q154" t="str">
            <v>Submitted</v>
          </cell>
          <cell r="R154" t="str">
            <v>IFA</v>
          </cell>
          <cell r="S154" t="str">
            <v>Issued for Approval</v>
          </cell>
          <cell r="T154"/>
          <cell r="U154" t="str">
            <v>05-Jun-2026 20:59:53</v>
          </cell>
          <cell r="V154" t="str">
            <v>wisuda.c@jutal.com</v>
          </cell>
          <cell r="W154" t="str">
            <v>07-Jun-2026 18:09:44</v>
          </cell>
          <cell r="X154" t="str">
            <v>Jumpol Sudjitjul</v>
          </cell>
          <cell r="Y154" t="str">
            <v>15-Jun-2026</v>
          </cell>
          <cell r="Z154"/>
          <cell r="AA154" t="str">
            <v>Wichai Salee</v>
          </cell>
          <cell r="AB154" t="str">
            <v>17-Jun-2026</v>
          </cell>
          <cell r="AC154" t="str">
            <v>23-Jun-2026 11:19:45</v>
          </cell>
          <cell r="AD154" t="str">
            <v>Pornlert Wanaphattharaphan</v>
          </cell>
          <cell r="AE154" t="str">
            <v>18-Jun-2026</v>
          </cell>
          <cell r="AF154" t="str">
            <v>24-Jun-2026 00:42:43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19-Jun-2026</v>
          </cell>
          <cell r="AK154" t="str">
            <v>24-Jun-2026 13:35:14</v>
          </cell>
          <cell r="AL154" t="str">
            <v>24-Jun-2026 06:52:00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MM-ZTK-1F-GEN-TNI-PDR-8004</v>
          </cell>
          <cell r="C155" t="str">
            <v>AIR DIVING MANUAL, WORK PACKAGE 1 (T&amp;I)</v>
          </cell>
          <cell r="D155"/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F - Transportation &amp; Installation</v>
          </cell>
          <cell r="I155" t="str">
            <v>GEN</v>
          </cell>
          <cell r="J155"/>
          <cell r="K155"/>
          <cell r="L155" t="str">
            <v>TNI</v>
          </cell>
          <cell r="M155" t="str">
            <v>Transportation and Installation</v>
          </cell>
          <cell r="N155" t="str">
            <v>PDR</v>
          </cell>
          <cell r="O155" t="str">
            <v>Procedure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/>
          <cell r="U155" t="str">
            <v>04-Jun-2026 15:52:56</v>
          </cell>
          <cell r="V155" t="str">
            <v>kjb@coes.cn</v>
          </cell>
          <cell r="W155" t="str">
            <v>05-Jun-2026 14:56:02</v>
          </cell>
          <cell r="X155" t="str">
            <v>Jumpol Sudjitjul</v>
          </cell>
          <cell r="Y155" t="str">
            <v>12-Jun-2026</v>
          </cell>
          <cell r="Z155" t="str">
            <v>05-Jun-2026 15:48:00</v>
          </cell>
          <cell r="AA155" t="str">
            <v>Sukit Nualchanchai</v>
          </cell>
          <cell r="AB155" t="str">
            <v>16-Jun-2026</v>
          </cell>
          <cell r="AC155" t="str">
            <v>17-Jun-2026 15:14:51</v>
          </cell>
          <cell r="AD155" t="str">
            <v>Prin Jitatisil</v>
          </cell>
          <cell r="AE155" t="str">
            <v>17-Jun-2026</v>
          </cell>
          <cell r="AF155" t="str">
            <v>18-Jun-2026 09:46:16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18-Jun-2026</v>
          </cell>
          <cell r="AK155" t="str">
            <v>18-Jun-2026 09:49:53</v>
          </cell>
          <cell r="AL155" t="str">
            <v>18-Jun-2026 03:46:22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MM-ZTK-1F-GEN-TNI-RFQ-8001</v>
          </cell>
          <cell r="C156" t="str">
            <v>RFQ FOR SURVEY AND POSITION</v>
          </cell>
          <cell r="D156"/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F - Transportation &amp; Installation</v>
          </cell>
          <cell r="I156" t="str">
            <v>GEN</v>
          </cell>
          <cell r="J156"/>
          <cell r="K156"/>
          <cell r="L156" t="str">
            <v>TNI</v>
          </cell>
          <cell r="M156" t="str">
            <v>Transportation and Installation</v>
          </cell>
          <cell r="N156" t="str">
            <v>RFQ</v>
          </cell>
          <cell r="O156" t="str">
            <v>Request for Quotation</v>
          </cell>
          <cell r="P156" t="str">
            <v>0</v>
          </cell>
          <cell r="Q156" t="str">
            <v>In Approval</v>
          </cell>
          <cell r="R156" t="str">
            <v>IFA</v>
          </cell>
          <cell r="S156" t="str">
            <v>Issued for Approval</v>
          </cell>
          <cell r="T156"/>
          <cell r="U156" t="str">
            <v>25-Aug-2026 15:57:49</v>
          </cell>
          <cell r="V156" t="str">
            <v>kjb@coes.cn</v>
          </cell>
          <cell r="W156" t="str">
            <v>25-Aug-2026 16:18:04</v>
          </cell>
          <cell r="X156" t="str">
            <v>Jumpol Sudjitjul</v>
          </cell>
          <cell r="Y156" t="str">
            <v>01-Sep-2026</v>
          </cell>
          <cell r="Z156" t="str">
            <v>28-Aug-2026 07:33:12</v>
          </cell>
          <cell r="AA156" t="str">
            <v>Sukit Nualchanchai</v>
          </cell>
          <cell r="AB156" t="str">
            <v>03-Sep-2026</v>
          </cell>
          <cell r="AC156" t="str">
            <v>31-Aug-2026 13:16:28</v>
          </cell>
          <cell r="AD156" t="str">
            <v>Pornlert Wanaphattharaphan</v>
          </cell>
          <cell r="AE156" t="str">
            <v>04-Sep-2026</v>
          </cell>
          <cell r="AF156"/>
          <cell r="AG156" t="str">
            <v>APPR</v>
          </cell>
          <cell r="AJ156" t="str">
            <v>07-Sep-2026</v>
          </cell>
          <cell r="AK156"/>
          <cell r="AL156"/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MM-ZTK-1F-GEN-TNI-RFQ-8002</v>
          </cell>
          <cell r="C157" t="str">
            <v>RFQ FOR PILE MONITORING SERVICE</v>
          </cell>
          <cell r="D157"/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F - Transportation &amp; Installation</v>
          </cell>
          <cell r="I157" t="str">
            <v>GEN</v>
          </cell>
          <cell r="J157"/>
          <cell r="K157"/>
          <cell r="L157" t="str">
            <v>TNI</v>
          </cell>
          <cell r="M157" t="str">
            <v>Transportation and Installation</v>
          </cell>
          <cell r="N157" t="str">
            <v>RFQ</v>
          </cell>
          <cell r="O157" t="str">
            <v>Request for Quotation</v>
          </cell>
          <cell r="P157" t="str">
            <v>0</v>
          </cell>
          <cell r="Q157" t="str">
            <v>In Review</v>
          </cell>
          <cell r="R157" t="str">
            <v>IFA</v>
          </cell>
          <cell r="S157" t="str">
            <v>Issued for Approval</v>
          </cell>
          <cell r="T157"/>
          <cell r="U157" t="str">
            <v>25-Aug-2026 15:58:20</v>
          </cell>
          <cell r="V157" t="str">
            <v>kjb@coes.cn</v>
          </cell>
          <cell r="W157" t="str">
            <v>25-Aug-2026 16:18:38</v>
          </cell>
          <cell r="X157" t="str">
            <v>Jumpol Sudjitjul</v>
          </cell>
          <cell r="Y157" t="str">
            <v>01-Sep-2026</v>
          </cell>
          <cell r="Z157" t="str">
            <v>28-Aug-2026 07:33:00</v>
          </cell>
          <cell r="AA157" t="str">
            <v>Sukit Nualchanchai</v>
          </cell>
          <cell r="AB157" t="str">
            <v>03-Sep-2026</v>
          </cell>
          <cell r="AC157"/>
          <cell r="AD157" t="str">
            <v>Pornlert Wanaphattharaphan</v>
          </cell>
          <cell r="AE157" t="str">
            <v>04-Sep-2026</v>
          </cell>
          <cell r="AF157"/>
          <cell r="AG157"/>
          <cell r="AJ157" t="str">
            <v>07-Sep-2026</v>
          </cell>
          <cell r="AK157"/>
          <cell r="AL157"/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MM-ZTK-1F-GEN-TNI-RFQ-8003</v>
          </cell>
          <cell r="C158" t="str">
            <v xml:space="preserve"> RFQ FOR PROVISION OF MARINE WARRANTY SURVEYOR SERVICE FOR STRUCTURE INSTALLATION - WP-1 (T&amp;I)</v>
          </cell>
          <cell r="D158"/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F - Transportation &amp; Installation</v>
          </cell>
          <cell r="I158" t="str">
            <v>GEN</v>
          </cell>
          <cell r="J158"/>
          <cell r="K158"/>
          <cell r="L158" t="str">
            <v>TNI</v>
          </cell>
          <cell r="M158" t="str">
            <v>Transportation and Installation</v>
          </cell>
          <cell r="N158" t="str">
            <v>RFQ</v>
          </cell>
          <cell r="O158" t="str">
            <v>Request for Quotation</v>
          </cell>
          <cell r="P158" t="str">
            <v>0</v>
          </cell>
          <cell r="Q158" t="str">
            <v>In Review</v>
          </cell>
          <cell r="R158" t="str">
            <v>IFA</v>
          </cell>
          <cell r="S158" t="str">
            <v>Issued for Approval</v>
          </cell>
          <cell r="T158"/>
          <cell r="U158" t="str">
            <v>25-Aug-2026 15:58:52</v>
          </cell>
          <cell r="V158" t="str">
            <v>kjb@coes.cn</v>
          </cell>
          <cell r="W158" t="str">
            <v>25-Aug-2026 16:19:16</v>
          </cell>
          <cell r="X158" t="str">
            <v>Jumpol Sudjitjul</v>
          </cell>
          <cell r="Y158" t="str">
            <v>01-Sep-2026</v>
          </cell>
          <cell r="Z158" t="str">
            <v>02-Sep-2026 10:33:26</v>
          </cell>
          <cell r="AA158" t="str">
            <v>Sukit Nualchanchai</v>
          </cell>
          <cell r="AB158" t="str">
            <v>03-Sep-2026</v>
          </cell>
          <cell r="AC158"/>
          <cell r="AD158" t="str">
            <v>Prin Jitatisil</v>
          </cell>
          <cell r="AE158" t="str">
            <v>04-Sep-2026</v>
          </cell>
          <cell r="AF158"/>
          <cell r="AG158"/>
          <cell r="AJ158" t="str">
            <v>07-Sep-2026</v>
          </cell>
          <cell r="AK158"/>
          <cell r="AL158"/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MM-ZTK-1F-GEN-TNI-RFQ-8004</v>
          </cell>
          <cell r="C159" t="str">
            <v>RFQ FOR PROVISION OF CERTIFYING AUTHORITY SERVICES FOR STRUCTURE INSTALLATION - WP-1 (T&amp;I)</v>
          </cell>
          <cell r="D159"/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F - Transportation &amp; Installation</v>
          </cell>
          <cell r="I159" t="str">
            <v>GEN</v>
          </cell>
          <cell r="J159"/>
          <cell r="K159"/>
          <cell r="L159" t="str">
            <v>TNI</v>
          </cell>
          <cell r="M159" t="str">
            <v>Transportation and Installation</v>
          </cell>
          <cell r="N159" t="str">
            <v>RFQ</v>
          </cell>
          <cell r="O159" t="str">
            <v>Request for Quotation</v>
          </cell>
          <cell r="P159" t="str">
            <v>0</v>
          </cell>
          <cell r="Q159" t="str">
            <v>In Review</v>
          </cell>
          <cell r="R159" t="str">
            <v>IFA</v>
          </cell>
          <cell r="S159" t="str">
            <v>Issued for Approval</v>
          </cell>
          <cell r="T159"/>
          <cell r="U159" t="str">
            <v>25-Aug-2026 15:59:21</v>
          </cell>
          <cell r="V159" t="str">
            <v>kjb@coes.cn</v>
          </cell>
          <cell r="W159" t="str">
            <v>25-Aug-2026 16:19:38</v>
          </cell>
          <cell r="X159" t="str">
            <v>Jumpol Sudjitjul</v>
          </cell>
          <cell r="Y159" t="str">
            <v>01-Sep-2026</v>
          </cell>
          <cell r="Z159" t="str">
            <v>02-Sep-2026 10:30:44</v>
          </cell>
          <cell r="AA159" t="str">
            <v>Sukit Nualchanchai</v>
          </cell>
          <cell r="AB159" t="str">
            <v>03-Sep-2026</v>
          </cell>
          <cell r="AC159"/>
          <cell r="AD159" t="str">
            <v>Prin Jitatisil</v>
          </cell>
          <cell r="AE159" t="str">
            <v>04-Sep-2026</v>
          </cell>
          <cell r="AF159"/>
          <cell r="AG159"/>
          <cell r="AJ159" t="str">
            <v>07-Sep-2026</v>
          </cell>
          <cell r="AK159"/>
          <cell r="AL159"/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MM-ZTK-1F-GEN-TNI-RFQ-8005</v>
          </cell>
          <cell r="C160" t="str">
            <v>RFQ FOR PROVISION OF NDT SERVICE FOR STRUCTURE INSTALLATION - WP-1 (T&amp;I)</v>
          </cell>
          <cell r="D160"/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F - Transportation &amp; Installation</v>
          </cell>
          <cell r="I160" t="str">
            <v>GEN</v>
          </cell>
          <cell r="J160"/>
          <cell r="K160"/>
          <cell r="L160" t="str">
            <v>TNI</v>
          </cell>
          <cell r="M160" t="str">
            <v>Transportation and Installation</v>
          </cell>
          <cell r="N160" t="str">
            <v>RFQ</v>
          </cell>
          <cell r="O160" t="str">
            <v>Request for Quotation</v>
          </cell>
          <cell r="P160" t="str">
            <v>0</v>
          </cell>
          <cell r="Q160" t="str">
            <v>In Review</v>
          </cell>
          <cell r="R160" t="str">
            <v>IFA</v>
          </cell>
          <cell r="S160" t="str">
            <v>Issued for Approval</v>
          </cell>
          <cell r="T160"/>
          <cell r="U160" t="str">
            <v>25-Aug-2026 15:59:54</v>
          </cell>
          <cell r="V160" t="str">
            <v>kjb@coes.cn</v>
          </cell>
          <cell r="W160" t="str">
            <v>25-Aug-2026 16:19:56</v>
          </cell>
          <cell r="X160" t="str">
            <v>Jumpol Sudjitjul</v>
          </cell>
          <cell r="Y160" t="str">
            <v>01-Sep-2026</v>
          </cell>
          <cell r="Z160" t="str">
            <v>26-Aug-2026 08:02:36</v>
          </cell>
          <cell r="AA160" t="str">
            <v>Sukit Nualchanchai</v>
          </cell>
          <cell r="AB160" t="str">
            <v>03-Sep-2026</v>
          </cell>
          <cell r="AC160"/>
          <cell r="AD160" t="str">
            <v>Pornlert Wanaphattharaphan</v>
          </cell>
          <cell r="AE160" t="str">
            <v>04-Sep-2026</v>
          </cell>
          <cell r="AF160"/>
          <cell r="AG160"/>
          <cell r="AJ160" t="str">
            <v>07-Sep-2026</v>
          </cell>
          <cell r="AK160"/>
          <cell r="AL160"/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MM-ZTK-1F-IP20-PLR-DWG-9001</v>
          </cell>
          <cell r="C161" t="str">
            <v>IP20 PIPELINE ROUTE DRAWING FROM ZWP20 TO ZWP16</v>
          </cell>
          <cell r="D161"/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C - Engineering Dwg</v>
          </cell>
          <cell r="I161" t="str">
            <v>IP20</v>
          </cell>
          <cell r="J161"/>
          <cell r="K161"/>
          <cell r="L161" t="str">
            <v>PLR</v>
          </cell>
          <cell r="M161" t="str">
            <v>Pipeline</v>
          </cell>
          <cell r="N161" t="str">
            <v>DWG</v>
          </cell>
          <cell r="O161" t="str">
            <v>General Drawing</v>
          </cell>
          <cell r="P161" t="str">
            <v>0</v>
          </cell>
          <cell r="Q161" t="str">
            <v>Submitted</v>
          </cell>
          <cell r="R161" t="str">
            <v>IFA</v>
          </cell>
          <cell r="S161" t="str">
            <v>Issued for Approval</v>
          </cell>
          <cell r="T161"/>
          <cell r="U161" t="str">
            <v>08-Jun-2026 18:38:08</v>
          </cell>
          <cell r="V161" t="str">
            <v>26002z1fdcc@thoresen-jutal.com</v>
          </cell>
          <cell r="W161" t="str">
            <v>09-Jun-2026 08:58:33</v>
          </cell>
          <cell r="X161" t="str">
            <v>Jumpol Sudjitjul</v>
          </cell>
          <cell r="Y161" t="str">
            <v>16-Jun-2026</v>
          </cell>
          <cell r="Z161"/>
          <cell r="AA161" t="str">
            <v>Akkarapat Suntornsuttiwat</v>
          </cell>
          <cell r="AB161" t="str">
            <v>18-Jun-2026</v>
          </cell>
          <cell r="AC161" t="str">
            <v>15-Jun-2026 09:33:22</v>
          </cell>
          <cell r="AD161" t="str">
            <v>Pornlert Wanaphattharaphan</v>
          </cell>
          <cell r="AE161" t="str">
            <v>19-Jun-2026</v>
          </cell>
          <cell r="AF161" t="str">
            <v>20-Jun-2026 22:45:00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22-Jun-2026</v>
          </cell>
          <cell r="AK161" t="str">
            <v>22-Jun-2026 12:57:40</v>
          </cell>
          <cell r="AL161" t="str">
            <v>22-Jun-2026 06:50:23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MM-ZTK-1F-IP20-PLR-DWG-9002</v>
          </cell>
          <cell r="C162" t="str">
            <v>IP20 PIPELINE ALIGNMENT SHEETS: ZWP20 TO ZWP16</v>
          </cell>
          <cell r="D162"/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C - Engineering Dwg</v>
          </cell>
          <cell r="I162" t="str">
            <v>IP20</v>
          </cell>
          <cell r="J162"/>
          <cell r="K162"/>
          <cell r="L162" t="str">
            <v>PLR</v>
          </cell>
          <cell r="M162" t="str">
            <v>Pipeline</v>
          </cell>
          <cell r="N162" t="str">
            <v>DWG</v>
          </cell>
          <cell r="O162" t="str">
            <v>General Drawing</v>
          </cell>
          <cell r="P162" t="str">
            <v>0</v>
          </cell>
          <cell r="Q162" t="str">
            <v>In Approval</v>
          </cell>
          <cell r="R162" t="str">
            <v>IFA</v>
          </cell>
          <cell r="S162" t="str">
            <v>Issued for Approval</v>
          </cell>
          <cell r="T162"/>
          <cell r="U162" t="str">
            <v>31-Aug-2026 14:01:43</v>
          </cell>
          <cell r="V162" t="str">
            <v>26002z1fdcc@thoresen-jutal.com</v>
          </cell>
          <cell r="W162" t="str">
            <v>31-Aug-2026 14:27:35</v>
          </cell>
          <cell r="X162" t="str">
            <v>Jumpol Sudjitjul</v>
          </cell>
          <cell r="Y162" t="str">
            <v>07-Sep-2026</v>
          </cell>
          <cell r="Z162"/>
          <cell r="AA162" t="str">
            <v>Akkarapat Suntornsuttiwat</v>
          </cell>
          <cell r="AB162" t="str">
            <v>09-Sep-2026</v>
          </cell>
          <cell r="AC162" t="str">
            <v>03-Sep-2026 11:24:27</v>
          </cell>
          <cell r="AD162" t="str">
            <v>Pornlert Wanaphattharaphan</v>
          </cell>
          <cell r="AE162" t="str">
            <v>10-Sep-2026</v>
          </cell>
          <cell r="AF162"/>
          <cell r="AG162" t="str">
            <v>APPR</v>
          </cell>
          <cell r="AJ162" t="str">
            <v>11-Sep-2026</v>
          </cell>
          <cell r="AK162"/>
          <cell r="AL162"/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MM-ZTK-1F-IP20-PLR-DWG-9004</v>
          </cell>
          <cell r="C163" t="str">
            <v>IP20 PIPELINE PLATFORM APPROACH AT ZWP20</v>
          </cell>
          <cell r="D163"/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C - Engineering Dwg</v>
          </cell>
          <cell r="I163" t="str">
            <v>IP20</v>
          </cell>
          <cell r="J163"/>
          <cell r="K163"/>
          <cell r="L163" t="str">
            <v>PLR</v>
          </cell>
          <cell r="M163" t="str">
            <v>Pipeline</v>
          </cell>
          <cell r="N163" t="str">
            <v>DWG</v>
          </cell>
          <cell r="O163" t="str">
            <v>General Drawing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/>
          <cell r="U163" t="str">
            <v>26-Jun-2026 20:34:21</v>
          </cell>
          <cell r="V163" t="str">
            <v>26002z1fdcc@thoresen-jutal.com</v>
          </cell>
          <cell r="W163" t="str">
            <v>27-Jun-2026 18:50:01</v>
          </cell>
          <cell r="X163" t="str">
            <v>Jumpol Sudjitjul</v>
          </cell>
          <cell r="Y163" t="str">
            <v>06-Jul-2026</v>
          </cell>
          <cell r="Z163"/>
          <cell r="AA163" t="str">
            <v>Akkarapat Suntornsuttiwat</v>
          </cell>
          <cell r="AB163" t="str">
            <v>08-Jul-2026</v>
          </cell>
          <cell r="AC163" t="str">
            <v>29-Jun-2026 15:06:01</v>
          </cell>
          <cell r="AD163" t="str">
            <v>Pornlert Wanaphattharaphan</v>
          </cell>
          <cell r="AE163" t="str">
            <v>09-Jul-2026</v>
          </cell>
          <cell r="AF163" t="str">
            <v>02-Jul-2026 00:33:26</v>
          </cell>
          <cell r="AG163" t="str">
            <v>APPR-C</v>
          </cell>
          <cell r="AH163" t="str">
            <v>Approved (Proceed to Rev.C)</v>
          </cell>
          <cell r="AI163" t="str">
            <v>Jumpol Sudjitjul</v>
          </cell>
          <cell r="AJ163" t="str">
            <v>10-Jul-2026</v>
          </cell>
          <cell r="AK163" t="str">
            <v>02-Jul-2026 10:11:40</v>
          </cell>
          <cell r="AL163" t="str">
            <v>02-Jul-2026 03:54:39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MM-ZTK-1F-IP20-PLR-DWG-9005</v>
          </cell>
          <cell r="C164" t="str">
            <v>IP20 PIPELINE PLATFORM APPROACH AT ZWP16</v>
          </cell>
          <cell r="D164"/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C - Engineering Dwg</v>
          </cell>
          <cell r="I164" t="str">
            <v>IP20</v>
          </cell>
          <cell r="J164"/>
          <cell r="K164"/>
          <cell r="L164" t="str">
            <v>PLR</v>
          </cell>
          <cell r="M164" t="str">
            <v>Pipeline</v>
          </cell>
          <cell r="N164" t="str">
            <v>DWG</v>
          </cell>
          <cell r="O164" t="str">
            <v>General Drawing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/>
          <cell r="U164" t="str">
            <v>26-Jun-2026 20:34:45</v>
          </cell>
          <cell r="V164" t="str">
            <v>26002z1fdcc@thoresen-jutal.com</v>
          </cell>
          <cell r="W164" t="str">
            <v>27-Jun-2026 18:50:02</v>
          </cell>
          <cell r="X164" t="str">
            <v>Jumpol Sudjitjul</v>
          </cell>
          <cell r="Y164" t="str">
            <v>06-Jul-2026</v>
          </cell>
          <cell r="Z164"/>
          <cell r="AA164" t="str">
            <v>Akkarapat Suntornsuttiwat</v>
          </cell>
          <cell r="AB164" t="str">
            <v>08-Jul-2026</v>
          </cell>
          <cell r="AC164" t="str">
            <v>29-Jun-2026 15:07:05</v>
          </cell>
          <cell r="AD164" t="str">
            <v>Pornlert Wanaphattharaphan</v>
          </cell>
          <cell r="AE164" t="str">
            <v>09-Jul-2026</v>
          </cell>
          <cell r="AF164" t="str">
            <v>02-Jul-2026 00:39:58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10-Jul-2026</v>
          </cell>
          <cell r="AK164" t="str">
            <v>02-Jul-2026 10:09:59</v>
          </cell>
          <cell r="AL164" t="str">
            <v>02-Jul-2026 03:48:21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MM-ZTK-1F-IP20-PLR-GA-9001</v>
          </cell>
          <cell r="C165" t="str">
            <v>RISER GA DRAWING AT ZWP20</v>
          </cell>
          <cell r="D165"/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C - Engineering Dwg</v>
          </cell>
          <cell r="I165" t="str">
            <v>IP20</v>
          </cell>
          <cell r="J165"/>
          <cell r="K165"/>
          <cell r="L165" t="str">
            <v>PLR</v>
          </cell>
          <cell r="M165" t="str">
            <v>Pipeline</v>
          </cell>
          <cell r="N165" t="str">
            <v>GA</v>
          </cell>
          <cell r="O165" t="str">
            <v>General Arrangement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/>
          <cell r="U165" t="str">
            <v>07-Jul-2026 21:21:12</v>
          </cell>
          <cell r="V165" t="str">
            <v>26002z1fdcc@thoresen-jutal.com</v>
          </cell>
          <cell r="W165" t="str">
            <v>08-Jul-2026 14:39:59</v>
          </cell>
          <cell r="X165" t="str">
            <v>Jumpol Sudjitjul</v>
          </cell>
          <cell r="Y165" t="str">
            <v>15-Jul-2026</v>
          </cell>
          <cell r="Z165"/>
          <cell r="AA165" t="str">
            <v>Akkarapat Suntornsuttiwat</v>
          </cell>
          <cell r="AB165" t="str">
            <v>17-Jul-2026</v>
          </cell>
          <cell r="AC165" t="str">
            <v>09-Jul-2026 15:02:01</v>
          </cell>
          <cell r="AD165" t="str">
            <v>Pornlert Wanaphattharaphan</v>
          </cell>
          <cell r="AE165" t="str">
            <v>20-Jul-2026</v>
          </cell>
          <cell r="AF165" t="str">
            <v>20-Jul-2026 00:53:28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21-Jul-2026</v>
          </cell>
          <cell r="AK165" t="str">
            <v>20-Jul-2026 09:08:08</v>
          </cell>
          <cell r="AL165" t="str">
            <v>20-Jul-2026 02:57:43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MM-ZTK-1F-IP20-PLR-GA-9002</v>
          </cell>
          <cell r="C166" t="str">
            <v>IP20 TIE-IN SPOOL GA DRAWING AT ZWP20</v>
          </cell>
          <cell r="D166"/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C - Engineering Dwg</v>
          </cell>
          <cell r="I166" t="str">
            <v>IP20</v>
          </cell>
          <cell r="J166"/>
          <cell r="K166"/>
          <cell r="L166" t="str">
            <v>PLR</v>
          </cell>
          <cell r="M166" t="str">
            <v>Pipeline</v>
          </cell>
          <cell r="N166" t="str">
            <v>GA</v>
          </cell>
          <cell r="O166" t="str">
            <v>General Arrangement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/>
          <cell r="U166" t="str">
            <v>20-Aug-2026 09:35:12</v>
          </cell>
          <cell r="V166" t="str">
            <v>26002z1fdcc@thoresen-jutal.com</v>
          </cell>
          <cell r="W166" t="str">
            <v>20-Aug-2026 09:41:57</v>
          </cell>
          <cell r="X166" t="str">
            <v>Jumpol Sudjitjul</v>
          </cell>
          <cell r="Y166" t="str">
            <v>27-Aug-2026</v>
          </cell>
          <cell r="Z166"/>
          <cell r="AA166" t="str">
            <v>Akkarapat Suntornsuttiwat</v>
          </cell>
          <cell r="AB166" t="str">
            <v>31-Aug-2026</v>
          </cell>
          <cell r="AC166" t="str">
            <v>20-Aug-2026 11:13:11</v>
          </cell>
          <cell r="AD166" t="str">
            <v>Pornlert Wanaphattharaphan</v>
          </cell>
          <cell r="AE166" t="str">
            <v>01-Sep-2026</v>
          </cell>
          <cell r="AF166" t="str">
            <v>22-Aug-2026 23:25:47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02-Sep-2026</v>
          </cell>
          <cell r="AK166" t="str">
            <v>24-Aug-2026 19:47:05</v>
          </cell>
          <cell r="AL166" t="str">
            <v>24-Aug-2026 14:19:13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MM-ZTK-1F-IP20-PLR-GA-9003</v>
          </cell>
          <cell r="C167" t="str">
            <v>IP20 TIE-IN SPOOL GA DRAWING AT ZWP16</v>
          </cell>
          <cell r="D167"/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C - Engineering Dwg</v>
          </cell>
          <cell r="I167" t="str">
            <v>IP20</v>
          </cell>
          <cell r="J167"/>
          <cell r="K167"/>
          <cell r="L167" t="str">
            <v>PLR</v>
          </cell>
          <cell r="M167" t="str">
            <v>Pipeline</v>
          </cell>
          <cell r="N167" t="str">
            <v>GA</v>
          </cell>
          <cell r="O167" t="str">
            <v>General Arrangement</v>
          </cell>
          <cell r="P167" t="str">
            <v>0</v>
          </cell>
          <cell r="Q167" t="str">
            <v>Submitted</v>
          </cell>
          <cell r="R167" t="str">
            <v>IFA</v>
          </cell>
          <cell r="S167" t="str">
            <v>Issued for Approval</v>
          </cell>
          <cell r="T167"/>
          <cell r="U167" t="str">
            <v>20-Aug-2026 09:36:16</v>
          </cell>
          <cell r="V167" t="str">
            <v>26002z1fdcc@thoresen-jutal.com</v>
          </cell>
          <cell r="W167" t="str">
            <v>20-Aug-2026 09:41:57</v>
          </cell>
          <cell r="X167" t="str">
            <v>Jumpol Sudjitjul</v>
          </cell>
          <cell r="Y167" t="str">
            <v>27-Aug-2026</v>
          </cell>
          <cell r="Z167"/>
          <cell r="AA167" t="str">
            <v>Akkarapat Suntornsuttiwat</v>
          </cell>
          <cell r="AB167" t="str">
            <v>31-Aug-2026</v>
          </cell>
          <cell r="AC167" t="str">
            <v>20-Aug-2026 11:13:41</v>
          </cell>
          <cell r="AD167" t="str">
            <v>Pornlert Wanaphattharaphan</v>
          </cell>
          <cell r="AE167" t="str">
            <v>01-Sep-2026</v>
          </cell>
          <cell r="AF167" t="str">
            <v>22-Aug-2026 23:24:23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02-Sep-2026</v>
          </cell>
          <cell r="AK167" t="str">
            <v>24-Aug-2026 19:46:38</v>
          </cell>
          <cell r="AL167" t="str">
            <v>24-Aug-2026 14:04:40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MM-ZTK-1F-IP20-PLR-ISO-9001</v>
          </cell>
          <cell r="C168" t="str">
            <v>IP20 RISER ISOMETRIC AT ZWP20</v>
          </cell>
          <cell r="D168"/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C - Engineering Dwg</v>
          </cell>
          <cell r="I168" t="str">
            <v>IP20</v>
          </cell>
          <cell r="J168"/>
          <cell r="K168"/>
          <cell r="L168" t="str">
            <v>PLR</v>
          </cell>
          <cell r="M168" t="str">
            <v>Pipeline</v>
          </cell>
          <cell r="N168" t="str">
            <v>ISO</v>
          </cell>
          <cell r="O168" t="str">
            <v>Piping, Pipeline Isometric Drawing</v>
          </cell>
          <cell r="P168" t="str">
            <v>0</v>
          </cell>
          <cell r="Q168" t="str">
            <v>Submitted</v>
          </cell>
          <cell r="R168" t="str">
            <v>IFA</v>
          </cell>
          <cell r="S168" t="str">
            <v>Issued for Approval</v>
          </cell>
          <cell r="T168"/>
          <cell r="U168" t="str">
            <v>07-Jul-2026 21:22:06</v>
          </cell>
          <cell r="V168" t="str">
            <v>26002z1fdcc@thoresen-jutal.com</v>
          </cell>
          <cell r="W168" t="str">
            <v>08-Jul-2026 14:41:59</v>
          </cell>
          <cell r="X168" t="str">
            <v>Jumpol Sudjitjul</v>
          </cell>
          <cell r="Y168" t="str">
            <v>15-Jul-2026</v>
          </cell>
          <cell r="Z168"/>
          <cell r="AA168" t="str">
            <v>Akkarapat Suntornsuttiwat</v>
          </cell>
          <cell r="AB168" t="str">
            <v>17-Jul-2026</v>
          </cell>
          <cell r="AC168" t="str">
            <v>09-Jul-2026 16:02:08</v>
          </cell>
          <cell r="AD168" t="str">
            <v>Pornlert Wanaphattharaphan</v>
          </cell>
          <cell r="AE168" t="str">
            <v>20-Jul-2026</v>
          </cell>
          <cell r="AF168" t="str">
            <v>20-Jul-2026 00:55:48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21-Jul-2026</v>
          </cell>
          <cell r="AK168" t="str">
            <v>20-Jul-2026 09:08:06</v>
          </cell>
          <cell r="AL168" t="str">
            <v>20-Jul-2026 02:56:27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MM-ZTK-1F-IP20-PLR-ISO-9002</v>
          </cell>
          <cell r="C169" t="str">
            <v>IP20 TIE-IN SPOOL ISOMETRIC AT ZWP20</v>
          </cell>
          <cell r="D169"/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C - Engineering Dwg</v>
          </cell>
          <cell r="I169" t="str">
            <v>IP20</v>
          </cell>
          <cell r="J169"/>
          <cell r="K169"/>
          <cell r="L169" t="str">
            <v>PLR</v>
          </cell>
          <cell r="M169" t="str">
            <v>Pipeline</v>
          </cell>
          <cell r="N169" t="str">
            <v>ISO</v>
          </cell>
          <cell r="O169" t="str">
            <v>Piping, Pipeline Isometric Drawing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/>
          <cell r="U169" t="str">
            <v>17-Aug-2026 14:42:33</v>
          </cell>
          <cell r="V169" t="str">
            <v>26002z1fdcc@thoresen-jutal.com</v>
          </cell>
          <cell r="W169" t="str">
            <v>17-Aug-2026 15:34:14</v>
          </cell>
          <cell r="X169" t="str">
            <v>Jumpol Sudjitjul</v>
          </cell>
          <cell r="Y169" t="str">
            <v>24-Aug-2026</v>
          </cell>
          <cell r="Z169"/>
          <cell r="AA169" t="str">
            <v>Akkarapat Suntornsuttiwat</v>
          </cell>
          <cell r="AB169" t="str">
            <v>26-Aug-2026</v>
          </cell>
          <cell r="AC169" t="str">
            <v>17-Aug-2026 16:25:55</v>
          </cell>
          <cell r="AD169" t="str">
            <v>Pornlert Wanaphattharaphan</v>
          </cell>
          <cell r="AE169" t="str">
            <v>27-Aug-2026</v>
          </cell>
          <cell r="AF169" t="str">
            <v>23-Aug-2026 17:49:02</v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28-Aug-2026</v>
          </cell>
          <cell r="AK169" t="str">
            <v>24-Aug-2026 19:45:34</v>
          </cell>
          <cell r="AL169" t="str">
            <v>24-Aug-2026 14:03:21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MM-ZTK-1F-IP20-PLR-ISO-9003</v>
          </cell>
          <cell r="C170" t="str">
            <v>IP20 TIE-IN SPOOL ISOMETRIC AT ZWP16</v>
          </cell>
          <cell r="D170"/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C - Engineering Dwg</v>
          </cell>
          <cell r="I170" t="str">
            <v>IP20</v>
          </cell>
          <cell r="J170"/>
          <cell r="K170"/>
          <cell r="L170" t="str">
            <v>PLR</v>
          </cell>
          <cell r="M170" t="str">
            <v>Pipeline</v>
          </cell>
          <cell r="N170" t="str">
            <v>ISO</v>
          </cell>
          <cell r="O170" t="str">
            <v>Piping, Pipeline Isometric Drawing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/>
          <cell r="U170" t="str">
            <v>17-Aug-2026 14:43:12</v>
          </cell>
          <cell r="V170" t="str">
            <v>26002z1fdcc@thoresen-jutal.com</v>
          </cell>
          <cell r="W170" t="str">
            <v>17-Aug-2026 15:34:21</v>
          </cell>
          <cell r="X170" t="str">
            <v>Jumpol Sudjitjul</v>
          </cell>
          <cell r="Y170" t="str">
            <v>24-Aug-2026</v>
          </cell>
          <cell r="Z170"/>
          <cell r="AA170" t="str">
            <v>Akkarapat Suntornsuttiwat</v>
          </cell>
          <cell r="AB170" t="str">
            <v>26-Aug-2026</v>
          </cell>
          <cell r="AC170" t="str">
            <v>17-Aug-2026 16:26:29</v>
          </cell>
          <cell r="AD170" t="str">
            <v>Pornlert Wanaphattharaphan</v>
          </cell>
          <cell r="AE170" t="str">
            <v>27-Aug-2026</v>
          </cell>
          <cell r="AF170" t="str">
            <v>23-Aug-2026 17:52:57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28-Aug-2026</v>
          </cell>
          <cell r="AK170" t="str">
            <v>24-Aug-2026 19:45:01</v>
          </cell>
          <cell r="AL170" t="str">
            <v>24-Aug-2026 14:02:04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MM-ZTK-1F-IP20-PLR-RPT-9001</v>
          </cell>
          <cell r="C171" t="str">
            <v>IP20 PIPELINE ROUTING STUDY AND DESIGN</v>
          </cell>
          <cell r="D171"/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IP20</v>
          </cell>
          <cell r="J171"/>
          <cell r="K171"/>
          <cell r="L171" t="str">
            <v>PLR</v>
          </cell>
          <cell r="M171" t="str">
            <v>Pipeline</v>
          </cell>
          <cell r="N171" t="str">
            <v>RPT</v>
          </cell>
          <cell r="O171" t="str">
            <v>Report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/>
          <cell r="U171" t="str">
            <v>25-Jun-2026 14:26:38</v>
          </cell>
          <cell r="V171" t="str">
            <v>26002z1fdcc@thoresen-jutal.com</v>
          </cell>
          <cell r="W171" t="str">
            <v>25-Jun-2026 15:13:59</v>
          </cell>
          <cell r="X171" t="str">
            <v>Jumpol Sudjitjul</v>
          </cell>
          <cell r="Y171" t="str">
            <v>02-Jul-2026</v>
          </cell>
          <cell r="Z171"/>
          <cell r="AA171" t="str">
            <v>Akkarapat Suntornsuttiwat</v>
          </cell>
          <cell r="AB171" t="str">
            <v>06-Jul-2026</v>
          </cell>
          <cell r="AC171" t="str">
            <v>26-Jun-2026 16:03:41</v>
          </cell>
          <cell r="AD171" t="str">
            <v>Pornlert Wanaphattharaphan</v>
          </cell>
          <cell r="AE171" t="str">
            <v>07-Jul-2026</v>
          </cell>
          <cell r="AF171" t="str">
            <v>29-Jun-2026 01:24:40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08-Jul-2026</v>
          </cell>
          <cell r="AK171" t="str">
            <v>30-Jun-2026 09:42:32</v>
          </cell>
          <cell r="AL171" t="str">
            <v>30-Jun-2026 03:26:33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MM-ZTK-1F-IP20-PLR-RPT-9002</v>
          </cell>
          <cell r="C172" t="str">
            <v>IP20 PIPELINE ON-BOTTOM ROUGHNESS AND IN-PLACE STRESS ANALYSIS</v>
          </cell>
          <cell r="D172"/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IP20</v>
          </cell>
          <cell r="J172"/>
          <cell r="K172"/>
          <cell r="L172" t="str">
            <v>PLR</v>
          </cell>
          <cell r="M172" t="str">
            <v>Pipeline</v>
          </cell>
          <cell r="N172" t="str">
            <v>RPT</v>
          </cell>
          <cell r="O172" t="str">
            <v>Report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/>
          <cell r="U172" t="str">
            <v>06-Aug-2026 12:10:16</v>
          </cell>
          <cell r="V172" t="str">
            <v>26002z1fdcc@thoresen-jutal.com</v>
          </cell>
          <cell r="W172" t="str">
            <v>06-Aug-2026 14:44:51</v>
          </cell>
          <cell r="X172" t="str">
            <v>Jumpol Sudjitjul</v>
          </cell>
          <cell r="Y172" t="str">
            <v>14-Aug-2026</v>
          </cell>
          <cell r="Z172"/>
          <cell r="AA172" t="str">
            <v>Akkarapat Suntornsuttiwat</v>
          </cell>
          <cell r="AB172" t="str">
            <v>18-Aug-2026</v>
          </cell>
          <cell r="AC172" t="str">
            <v>07-Aug-2026 14:48:14</v>
          </cell>
          <cell r="AD172" t="str">
            <v>Pornlert Wanaphattharaphan</v>
          </cell>
          <cell r="AE172" t="str">
            <v>19-Aug-2026</v>
          </cell>
          <cell r="AF172" t="str">
            <v>20-Aug-2026 22:58:08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20-Aug-2026</v>
          </cell>
          <cell r="AK172" t="str">
            <v>21-Aug-2026 10:18:56</v>
          </cell>
          <cell r="AL172" t="str">
            <v>21-Aug-2026 04:16:38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MM-ZTK-1F-IP20-PLR-RPT-9003</v>
          </cell>
          <cell r="C173" t="str">
            <v>IP20 PIPELINE LATERAL BUCLKING ANALYSIS LEVEL 1</v>
          </cell>
          <cell r="D173"/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IP20</v>
          </cell>
          <cell r="J173"/>
          <cell r="K173"/>
          <cell r="L173" t="str">
            <v>PLR</v>
          </cell>
          <cell r="M173" t="str">
            <v>Pipeline</v>
          </cell>
          <cell r="N173" t="str">
            <v>RPT</v>
          </cell>
          <cell r="O173" t="str">
            <v>Report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/>
          <cell r="U173" t="str">
            <v>17-Aug-2026 14:43:56</v>
          </cell>
          <cell r="V173" t="str">
            <v>26002z1fdcc@thoresen-jutal.com</v>
          </cell>
          <cell r="W173" t="str">
            <v>17-Aug-2026 15:38:50</v>
          </cell>
          <cell r="X173" t="str">
            <v>Jumpol Sudjitjul</v>
          </cell>
          <cell r="Y173" t="str">
            <v>24-Aug-2026</v>
          </cell>
          <cell r="Z173"/>
          <cell r="AA173" t="str">
            <v>Akkarapat Suntornsuttiwat</v>
          </cell>
          <cell r="AB173" t="str">
            <v>26-Aug-2026</v>
          </cell>
          <cell r="AC173" t="str">
            <v>20-Aug-2026 09:50:34</v>
          </cell>
          <cell r="AD173" t="str">
            <v>Pornlert Wanaphattharaphan</v>
          </cell>
          <cell r="AE173" t="str">
            <v>27-Aug-2026</v>
          </cell>
          <cell r="AF173" t="str">
            <v>23-Aug-2026 23:14:00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28-Aug-2026</v>
          </cell>
          <cell r="AK173" t="str">
            <v>24-Aug-2026 19:44:12</v>
          </cell>
          <cell r="AL173" t="str">
            <v>24-Aug-2026 14:00:43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MM-ZTK-1F-IP20-PLR-RPT-9005</v>
          </cell>
          <cell r="C174" t="str">
            <v>IP20 AT ZWP20 : RISER AND TIE-IN SPOOL STRESS ANALYSIS</v>
          </cell>
          <cell r="D174"/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IP20</v>
          </cell>
          <cell r="J174"/>
          <cell r="K174"/>
          <cell r="L174" t="str">
            <v>PLR</v>
          </cell>
          <cell r="M174" t="str">
            <v>Pipeline</v>
          </cell>
          <cell r="N174" t="str">
            <v>RPT</v>
          </cell>
          <cell r="O174" t="str">
            <v>Report</v>
          </cell>
          <cell r="P174" t="str">
            <v>0</v>
          </cell>
          <cell r="Q174" t="str">
            <v>In Approval</v>
          </cell>
          <cell r="R174" t="str">
            <v>IFA</v>
          </cell>
          <cell r="S174" t="str">
            <v>Issued for Approval</v>
          </cell>
          <cell r="T174"/>
          <cell r="U174" t="str">
            <v>28-Aug-2026 18:11:49</v>
          </cell>
          <cell r="V174" t="str">
            <v>26002z1fdcc@thoresen-jutal.com</v>
          </cell>
          <cell r="W174" t="str">
            <v>29-Aug-2026 13:29:35</v>
          </cell>
          <cell r="X174" t="str">
            <v>Jumpol Sudjitjul</v>
          </cell>
          <cell r="Y174" t="str">
            <v>04-Sep-2026</v>
          </cell>
          <cell r="Z174"/>
          <cell r="AA174" t="str">
            <v>Akkarapat Suntornsuttiwat</v>
          </cell>
          <cell r="AB174" t="str">
            <v>08-Sep-2026</v>
          </cell>
          <cell r="AC174" t="str">
            <v>03-Sep-2026 13:56:53</v>
          </cell>
          <cell r="AD174" t="str">
            <v>Pornlert Wanaphattharaphan</v>
          </cell>
          <cell r="AE174" t="str">
            <v>09-Sep-2026</v>
          </cell>
          <cell r="AF174"/>
          <cell r="AG174" t="str">
            <v>AWC</v>
          </cell>
          <cell r="AJ174" t="str">
            <v>10-Sep-2026</v>
          </cell>
          <cell r="AK174"/>
          <cell r="AL174"/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MM-ZTK-1F-IP20-PLR-RPT-9006</v>
          </cell>
          <cell r="C175" t="str">
            <v>IP20 AT ZWP16 : RISER AND TIE-IN SPOOL STRESS ANALYSIS</v>
          </cell>
          <cell r="D175"/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IP20</v>
          </cell>
          <cell r="J175"/>
          <cell r="K175"/>
          <cell r="L175" t="str">
            <v>PLR</v>
          </cell>
          <cell r="M175" t="str">
            <v>Pipeline</v>
          </cell>
          <cell r="N175" t="str">
            <v>RPT</v>
          </cell>
          <cell r="O175" t="str">
            <v>Report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/>
          <cell r="U175" t="str">
            <v>21-Aug-2026 09:42:52</v>
          </cell>
          <cell r="V175" t="str">
            <v>26002z1fdcc@thoresen-jutal.com</v>
          </cell>
          <cell r="W175" t="str">
            <v>21-Aug-2026 10:47:02</v>
          </cell>
          <cell r="X175" t="str">
            <v>Jumpol Sudjitjul</v>
          </cell>
          <cell r="Y175" t="str">
            <v>28-Aug-2026</v>
          </cell>
          <cell r="Z175"/>
          <cell r="AA175" t="str">
            <v>Akkarapat Suntornsuttiwat</v>
          </cell>
          <cell r="AB175" t="str">
            <v>01-Sep-2026</v>
          </cell>
          <cell r="AC175" t="str">
            <v>24-Aug-2026 16:39:41</v>
          </cell>
          <cell r="AD175" t="str">
            <v>Pornlert Wanaphattharaphan</v>
          </cell>
          <cell r="AE175" t="str">
            <v>02-Sep-2026</v>
          </cell>
          <cell r="AF175" t="str">
            <v>30-Aug-2026 00:01:50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03-Sep-2026</v>
          </cell>
          <cell r="AK175" t="str">
            <v>30-Aug-2026 16:58:59</v>
          </cell>
          <cell r="AL175" t="str">
            <v>30-Aug-2026 10:56:31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MM-ZTK-1F-IP20-PLR-RPT-9009</v>
          </cell>
          <cell r="C176" t="str">
            <v>IP20 PIPELINE ON-BOTTOM STABILITY AND STRESS ANALYSIS (SEISMIC)</v>
          </cell>
          <cell r="D176"/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IP20</v>
          </cell>
          <cell r="J176"/>
          <cell r="K176"/>
          <cell r="L176" t="str">
            <v>PLR</v>
          </cell>
          <cell r="M176" t="str">
            <v>Pipeline</v>
          </cell>
          <cell r="N176" t="str">
            <v>RPT</v>
          </cell>
          <cell r="O176" t="str">
            <v>Report</v>
          </cell>
          <cell r="P176" t="str">
            <v>0</v>
          </cell>
          <cell r="Q176" t="str">
            <v>Submitted</v>
          </cell>
          <cell r="R176" t="str">
            <v>IFA</v>
          </cell>
          <cell r="S176" t="str">
            <v>Issued for Approval</v>
          </cell>
          <cell r="T176"/>
          <cell r="U176" t="str">
            <v>21-Aug-2026 13:58:51</v>
          </cell>
          <cell r="V176" t="str">
            <v>26002z1fdcc@thoresen-jutal.com</v>
          </cell>
          <cell r="W176" t="str">
            <v>21-Aug-2026 14:37:51</v>
          </cell>
          <cell r="X176" t="str">
            <v>Jumpol Sudjitjul</v>
          </cell>
          <cell r="Y176" t="str">
            <v>28-Aug-2026</v>
          </cell>
          <cell r="Z176"/>
          <cell r="AA176" t="str">
            <v>Akkarapat Suntornsuttiwat</v>
          </cell>
          <cell r="AB176" t="str">
            <v>01-Sep-2026</v>
          </cell>
          <cell r="AC176" t="str">
            <v>21-Aug-2026 16:18:31</v>
          </cell>
          <cell r="AD176" t="str">
            <v>Pornlert Wanaphattharaphan</v>
          </cell>
          <cell r="AE176" t="str">
            <v>02-Sep-2026</v>
          </cell>
          <cell r="AF176" t="str">
            <v>22-Aug-2026 13:21:36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03-Sep-2026</v>
          </cell>
          <cell r="AK176" t="str">
            <v>24-Aug-2026 19:42:55</v>
          </cell>
          <cell r="AL176" t="str">
            <v>24-Aug-2026 13:59:21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MM-ZTK-1F-IP21-PLR-DWG-9001</v>
          </cell>
          <cell r="C177" t="str">
            <v>IP21 PIPELINE ROUTE DRAWING FROM ZWP21 TO PLEM14</v>
          </cell>
          <cell r="D177"/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C - Engineering Dwg</v>
          </cell>
          <cell r="I177" t="str">
            <v>IP21</v>
          </cell>
          <cell r="J177"/>
          <cell r="K177"/>
          <cell r="L177" t="str">
            <v>PLR</v>
          </cell>
          <cell r="M177" t="str">
            <v>Pipeline</v>
          </cell>
          <cell r="N177" t="str">
            <v>DWG</v>
          </cell>
          <cell r="O177" t="str">
            <v>General Drawing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/>
          <cell r="U177" t="str">
            <v>23-Jun-2026 16:45:17</v>
          </cell>
          <cell r="V177" t="str">
            <v>26002z1fdcc@thoresen-jutal.com</v>
          </cell>
          <cell r="W177" t="str">
            <v>23-Jun-2026 18:00:35</v>
          </cell>
          <cell r="X177" t="str">
            <v>Jumpol Sudjitjul</v>
          </cell>
          <cell r="Y177" t="str">
            <v>01-Jul-2026</v>
          </cell>
          <cell r="Z177"/>
          <cell r="AA177" t="str">
            <v>Akkarapat Suntornsuttiwat</v>
          </cell>
          <cell r="AB177" t="str">
            <v>03-Jul-2026</v>
          </cell>
          <cell r="AC177" t="str">
            <v>25-Jun-2026 10:31:20</v>
          </cell>
          <cell r="AD177" t="str">
            <v>Pornlert Wanaphattharaphan</v>
          </cell>
          <cell r="AE177" t="str">
            <v>06-Jul-2026</v>
          </cell>
          <cell r="AF177" t="str">
            <v>29-Jun-2026 01:20:16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07-Jul-2026</v>
          </cell>
          <cell r="AK177" t="str">
            <v>30-Jun-2026 09:41:30</v>
          </cell>
          <cell r="AL177" t="str">
            <v>30-Jun-2026 03:23:28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MM-ZTK-1F-IP21-PLR-DWG-9002</v>
          </cell>
          <cell r="C178" t="str">
            <v>IP21 PIPELINE ALIGNMENT SHEETS: ZWP21 TO PLEM14</v>
          </cell>
          <cell r="D178"/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C - Engineering Dwg</v>
          </cell>
          <cell r="I178" t="str">
            <v>IP21</v>
          </cell>
          <cell r="J178"/>
          <cell r="K178"/>
          <cell r="L178" t="str">
            <v>PLR</v>
          </cell>
          <cell r="M178" t="str">
            <v>Pipeline</v>
          </cell>
          <cell r="N178" t="str">
            <v>DWG</v>
          </cell>
          <cell r="O178" t="str">
            <v>General Drawing</v>
          </cell>
          <cell r="P178" t="str">
            <v>0</v>
          </cell>
          <cell r="Q178" t="str">
            <v>In Approval</v>
          </cell>
          <cell r="R178" t="str">
            <v>IFA</v>
          </cell>
          <cell r="S178" t="str">
            <v>Issued for Approval</v>
          </cell>
          <cell r="T178"/>
          <cell r="U178" t="str">
            <v>31-Aug-2026 14:02:16</v>
          </cell>
          <cell r="V178" t="str">
            <v>26002z1fdcc@thoresen-jutal.com</v>
          </cell>
          <cell r="W178" t="str">
            <v>31-Aug-2026 14:28:04</v>
          </cell>
          <cell r="X178" t="str">
            <v>Jumpol Sudjitjul</v>
          </cell>
          <cell r="Y178" t="str">
            <v>07-Sep-2026</v>
          </cell>
          <cell r="Z178"/>
          <cell r="AA178" t="str">
            <v>Akkarapat Suntornsuttiwat</v>
          </cell>
          <cell r="AB178" t="str">
            <v>09-Sep-2026</v>
          </cell>
          <cell r="AC178" t="str">
            <v>03-Sep-2026 11:34:45</v>
          </cell>
          <cell r="AD178" t="str">
            <v>Pornlert Wanaphattharaphan</v>
          </cell>
          <cell r="AE178" t="str">
            <v>10-Sep-2026</v>
          </cell>
          <cell r="AF178" t="str">
            <v>04-Sep-2026 23:47:49</v>
          </cell>
          <cell r="AG178" t="str">
            <v>APPR</v>
          </cell>
          <cell r="AJ178" t="str">
            <v>11-Sep-2026</v>
          </cell>
          <cell r="AK178"/>
          <cell r="AL178"/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MM-ZTK-1F-IP21-PLR-DWG-9004</v>
          </cell>
          <cell r="C179" t="str">
            <v>IP21 PIPELINE PLATFORM APPROACH AT ZWP21</v>
          </cell>
          <cell r="D179"/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C - Engineering Dwg</v>
          </cell>
          <cell r="I179" t="str">
            <v>IP21</v>
          </cell>
          <cell r="J179"/>
          <cell r="K179"/>
          <cell r="L179" t="str">
            <v>PLR</v>
          </cell>
          <cell r="M179" t="str">
            <v>Pipeline</v>
          </cell>
          <cell r="N179" t="str">
            <v>DWG</v>
          </cell>
          <cell r="O179" t="str">
            <v>General Drawing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/>
          <cell r="U179" t="str">
            <v>26-Jun-2026 20:35:12</v>
          </cell>
          <cell r="V179" t="str">
            <v>26002z1fdcc@thoresen-jutal.com</v>
          </cell>
          <cell r="W179" t="str">
            <v>27-Jun-2026 18:50:02</v>
          </cell>
          <cell r="X179" t="str">
            <v>Jumpol Sudjitjul</v>
          </cell>
          <cell r="Y179" t="str">
            <v>06-Jul-2026</v>
          </cell>
          <cell r="Z179"/>
          <cell r="AA179" t="str">
            <v>Akkarapat Suntornsuttiwat</v>
          </cell>
          <cell r="AB179" t="str">
            <v>08-Jul-2026</v>
          </cell>
          <cell r="AC179" t="str">
            <v>29-Jun-2026 15:08:26</v>
          </cell>
          <cell r="AD179" t="str">
            <v>Pornlert Wanaphattharaphan</v>
          </cell>
          <cell r="AE179" t="str">
            <v>09-Jul-2026</v>
          </cell>
          <cell r="AF179" t="str">
            <v>02-Jul-2026 00:40:32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10-Jul-2026</v>
          </cell>
          <cell r="AK179" t="str">
            <v>02-Jul-2026 10:21:35</v>
          </cell>
          <cell r="AL179" t="str">
            <v>02-Jul-2026 04:00:19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MM-ZTK-1F-IP21-PLR-DWG-9005</v>
          </cell>
          <cell r="C180" t="str">
            <v>IP21 PIPELINE PLATFORM APPROACH AT PLEM14</v>
          </cell>
          <cell r="D180"/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IP21</v>
          </cell>
          <cell r="J180"/>
          <cell r="K180"/>
          <cell r="L180" t="str">
            <v>PLR</v>
          </cell>
          <cell r="M180" t="str">
            <v>Pipeline</v>
          </cell>
          <cell r="N180" t="str">
            <v>DWG</v>
          </cell>
          <cell r="O180" t="str">
            <v>General Drawing</v>
          </cell>
          <cell r="P180" t="str">
            <v>0</v>
          </cell>
          <cell r="Q180" t="str">
            <v>Submitted</v>
          </cell>
          <cell r="R180" t="str">
            <v>IFA</v>
          </cell>
          <cell r="S180" t="str">
            <v>Issued for Approval</v>
          </cell>
          <cell r="T180"/>
          <cell r="U180" t="str">
            <v>26-Jun-2026 20:35:37</v>
          </cell>
          <cell r="V180" t="str">
            <v>26002z1fdcc@thoresen-jutal.com</v>
          </cell>
          <cell r="W180" t="str">
            <v>27-Jun-2026 18:50:02</v>
          </cell>
          <cell r="X180" t="str">
            <v>Jumpol Sudjitjul</v>
          </cell>
          <cell r="Y180" t="str">
            <v>06-Jul-2026</v>
          </cell>
          <cell r="Z180"/>
          <cell r="AA180" t="str">
            <v>Akkarapat Suntornsuttiwat</v>
          </cell>
          <cell r="AB180" t="str">
            <v>08-Jul-2026</v>
          </cell>
          <cell r="AC180" t="str">
            <v>29-Jun-2026 15:09:44</v>
          </cell>
          <cell r="AD180" t="str">
            <v>Pornlert Wanaphattharaphan</v>
          </cell>
          <cell r="AE180" t="str">
            <v>09-Jul-2026</v>
          </cell>
          <cell r="AF180" t="str">
            <v>02-Jul-2026 00:41:08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10-Jul-2026</v>
          </cell>
          <cell r="AK180" t="str">
            <v>02-Jul-2026 10:22:27</v>
          </cell>
          <cell r="AL180" t="str">
            <v>02-Jul-2026 04:03:10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MM-ZTK-1F-IP21-PLR-GA-9001</v>
          </cell>
          <cell r="C181" t="str">
            <v>RISER GA DRAWING AT ZWP21</v>
          </cell>
          <cell r="D181"/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IP21</v>
          </cell>
          <cell r="J181"/>
          <cell r="K181"/>
          <cell r="L181" t="str">
            <v>PLR</v>
          </cell>
          <cell r="M181" t="str">
            <v>Pipeline</v>
          </cell>
          <cell r="N181" t="str">
            <v>GA</v>
          </cell>
          <cell r="O181" t="str">
            <v>General Arrangement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/>
          <cell r="U181" t="str">
            <v>12-Jul-2026 11:43:11</v>
          </cell>
          <cell r="V181" t="str">
            <v>26002z1fdcc@thoresen-jutal.com</v>
          </cell>
          <cell r="W181" t="str">
            <v>12-Jul-2026 12:12:27</v>
          </cell>
          <cell r="X181" t="str">
            <v>Jumpol Sudjitjul</v>
          </cell>
          <cell r="Y181" t="str">
            <v>17-Jul-2026</v>
          </cell>
          <cell r="Z181"/>
          <cell r="AA181" t="str">
            <v>Akkarapat Suntornsuttiwat</v>
          </cell>
          <cell r="AB181" t="str">
            <v>21-Jul-2026</v>
          </cell>
          <cell r="AC181" t="str">
            <v>13-Jul-2026 10:01:39</v>
          </cell>
          <cell r="AD181" t="str">
            <v>Pornlert Wanaphattharaphan</v>
          </cell>
          <cell r="AE181" t="str">
            <v>22-Jul-2026</v>
          </cell>
          <cell r="AF181" t="str">
            <v>20-Jul-2026 02:58:07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23-Jul-2026</v>
          </cell>
          <cell r="AK181" t="str">
            <v>20-Jul-2026 09:05:39</v>
          </cell>
          <cell r="AL181" t="str">
            <v>20-Jul-2026 03:17:11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MM-ZTK-1F-IP21-PLR-GA-9002</v>
          </cell>
          <cell r="C182" t="str">
            <v>IP21 TIE-IN SPOOL GA DRAWING AT ZWP21</v>
          </cell>
          <cell r="D182"/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C - Engineering Dwg</v>
          </cell>
          <cell r="I182" t="str">
            <v>IP21</v>
          </cell>
          <cell r="J182"/>
          <cell r="K182"/>
          <cell r="L182" t="str">
            <v>PLR</v>
          </cell>
          <cell r="M182" t="str">
            <v>Pipeline</v>
          </cell>
          <cell r="N182" t="str">
            <v>GA</v>
          </cell>
          <cell r="O182" t="str">
            <v>General Arrangement</v>
          </cell>
          <cell r="P182" t="str">
            <v>0</v>
          </cell>
          <cell r="Q182" t="str">
            <v>Submitted</v>
          </cell>
          <cell r="R182" t="str">
            <v>IFA</v>
          </cell>
          <cell r="S182" t="str">
            <v>Issued for Approval</v>
          </cell>
          <cell r="T182"/>
          <cell r="U182" t="str">
            <v>20-Aug-2026 09:37:06</v>
          </cell>
          <cell r="V182" t="str">
            <v>26002z1fdcc@thoresen-jutal.com</v>
          </cell>
          <cell r="W182" t="str">
            <v>20-Aug-2026 09:41:57</v>
          </cell>
          <cell r="X182" t="str">
            <v>Jumpol Sudjitjul</v>
          </cell>
          <cell r="Y182" t="str">
            <v>27-Aug-2026</v>
          </cell>
          <cell r="Z182"/>
          <cell r="AA182" t="str">
            <v>Akkarapat Suntornsuttiwat</v>
          </cell>
          <cell r="AB182" t="str">
            <v>31-Aug-2026</v>
          </cell>
          <cell r="AC182" t="str">
            <v>20-Aug-2026 11:14:58</v>
          </cell>
          <cell r="AD182" t="str">
            <v>Pornlert Wanaphattharaphan</v>
          </cell>
          <cell r="AE182" t="str">
            <v>01-Sep-2026</v>
          </cell>
          <cell r="AF182" t="str">
            <v>22-Aug-2026 15:12:59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02-Sep-2026</v>
          </cell>
          <cell r="AK182" t="str">
            <v>24-Aug-2026 19:41:12</v>
          </cell>
          <cell r="AL182" t="str">
            <v>24-Aug-2026 13:56:36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MM-ZTK-1F-IP21-PLR-GA-9003</v>
          </cell>
          <cell r="C183" t="str">
            <v>IP21 TIE-IN SPOOL GA DRAWING AT PLEM14</v>
          </cell>
          <cell r="D183"/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C - Engineering Dwg</v>
          </cell>
          <cell r="I183" t="str">
            <v>IP21</v>
          </cell>
          <cell r="J183"/>
          <cell r="K183"/>
          <cell r="L183" t="str">
            <v>PLR</v>
          </cell>
          <cell r="M183" t="str">
            <v>Pipeline</v>
          </cell>
          <cell r="N183" t="str">
            <v>GA</v>
          </cell>
          <cell r="O183" t="str">
            <v>General Arrangement</v>
          </cell>
          <cell r="P183" t="str">
            <v>0</v>
          </cell>
          <cell r="Q183" t="str">
            <v>Submitted</v>
          </cell>
          <cell r="R183" t="str">
            <v>IFA</v>
          </cell>
          <cell r="S183" t="str">
            <v>Issued for Approval</v>
          </cell>
          <cell r="T183"/>
          <cell r="U183" t="str">
            <v>20-Aug-2026 09:37:56</v>
          </cell>
          <cell r="V183" t="str">
            <v>26002z1fdcc@thoresen-jutal.com</v>
          </cell>
          <cell r="W183" t="str">
            <v>20-Aug-2026 09:41:57</v>
          </cell>
          <cell r="X183" t="str">
            <v>Jumpol Sudjitjul</v>
          </cell>
          <cell r="Y183" t="str">
            <v>27-Aug-2026</v>
          </cell>
          <cell r="Z183"/>
          <cell r="AA183" t="str">
            <v>Akkarapat Suntornsuttiwat</v>
          </cell>
          <cell r="AB183" t="str">
            <v>31-Aug-2026</v>
          </cell>
          <cell r="AC183" t="str">
            <v>20-Aug-2026 11:16:15</v>
          </cell>
          <cell r="AD183" t="str">
            <v>Pornlert Wanaphattharaphan</v>
          </cell>
          <cell r="AE183" t="str">
            <v>01-Sep-2026</v>
          </cell>
          <cell r="AF183" t="str">
            <v>22-Aug-2026 15:08:21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02-Sep-2026</v>
          </cell>
          <cell r="AK183" t="str">
            <v>24-Aug-2026 19:40:48</v>
          </cell>
          <cell r="AL183" t="str">
            <v>24-Aug-2026 13:55:18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MM-ZTK-1F-IP21-PLR-ISO-9001</v>
          </cell>
          <cell r="C184" t="str">
            <v>IP21 RISER ISOMETRIC AT ZWP21</v>
          </cell>
          <cell r="D184"/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C - Engineering Dwg</v>
          </cell>
          <cell r="I184" t="str">
            <v>IP21</v>
          </cell>
          <cell r="J184"/>
          <cell r="K184"/>
          <cell r="L184" t="str">
            <v>PLR</v>
          </cell>
          <cell r="M184" t="str">
            <v>Pipeline</v>
          </cell>
          <cell r="N184" t="str">
            <v>ISO</v>
          </cell>
          <cell r="O184" t="str">
            <v>Piping, Pipeline Isometric Drawing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/>
          <cell r="U184" t="str">
            <v>12-Jul-2026 11:43:37</v>
          </cell>
          <cell r="V184" t="str">
            <v>26002z1fdcc@thoresen-jutal.com</v>
          </cell>
          <cell r="W184" t="str">
            <v>12-Jul-2026 12:13:01</v>
          </cell>
          <cell r="X184" t="str">
            <v>Jumpol Sudjitjul</v>
          </cell>
          <cell r="Y184" t="str">
            <v>17-Jul-2026</v>
          </cell>
          <cell r="Z184"/>
          <cell r="AA184" t="str">
            <v>Akkarapat Suntornsuttiwat</v>
          </cell>
          <cell r="AB184" t="str">
            <v>21-Jul-2026</v>
          </cell>
          <cell r="AC184" t="str">
            <v>13-Jul-2026 10:53:06</v>
          </cell>
          <cell r="AD184" t="str">
            <v>Pornlert Wanaphattharaphan</v>
          </cell>
          <cell r="AE184" t="str">
            <v>22-Jul-2026</v>
          </cell>
          <cell r="AF184" t="str">
            <v>20-Jul-2026 02:58:38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23-Jul-2026</v>
          </cell>
          <cell r="AK184" t="str">
            <v>20-Jul-2026 09:05:07</v>
          </cell>
          <cell r="AL184" t="str">
            <v>20-Jul-2026 03:15:51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MM-ZTK-1F-IP21-PLR-ISO-9002</v>
          </cell>
          <cell r="C185" t="str">
            <v>IP21 TIE-IN SPOOL ISOMETRIC AT ZWP21</v>
          </cell>
          <cell r="D185"/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C - Engineering Dwg</v>
          </cell>
          <cell r="I185" t="str">
            <v>IP21</v>
          </cell>
          <cell r="J185"/>
          <cell r="K185"/>
          <cell r="L185" t="str">
            <v>PLR</v>
          </cell>
          <cell r="M185" t="str">
            <v>Pipeline</v>
          </cell>
          <cell r="N185" t="str">
            <v>ISO</v>
          </cell>
          <cell r="O185" t="str">
            <v>Piping, Pipeline Isometric Drawing</v>
          </cell>
          <cell r="P185" t="str">
            <v>0</v>
          </cell>
          <cell r="Q185" t="str">
            <v>Submitted</v>
          </cell>
          <cell r="R185" t="str">
            <v>IFA</v>
          </cell>
          <cell r="S185" t="str">
            <v>Issued for Approval</v>
          </cell>
          <cell r="T185"/>
          <cell r="U185" t="str">
            <v>17-Aug-2026 14:45:07</v>
          </cell>
          <cell r="V185" t="str">
            <v>26002z1fdcc@thoresen-jutal.com</v>
          </cell>
          <cell r="W185" t="str">
            <v>17-Aug-2026 15:34:23</v>
          </cell>
          <cell r="X185" t="str">
            <v>Jumpol Sudjitjul</v>
          </cell>
          <cell r="Y185" t="str">
            <v>24-Aug-2026</v>
          </cell>
          <cell r="Z185"/>
          <cell r="AA185" t="str">
            <v>Akkarapat Suntornsuttiwat</v>
          </cell>
          <cell r="AB185" t="str">
            <v>26-Aug-2026</v>
          </cell>
          <cell r="AC185" t="str">
            <v>17-Aug-2026 16:26:59</v>
          </cell>
          <cell r="AD185" t="str">
            <v>Pornlert Wanaphattharaphan</v>
          </cell>
          <cell r="AE185" t="str">
            <v>27-Aug-2026</v>
          </cell>
          <cell r="AF185" t="str">
            <v>23-Aug-2026 17:54:24</v>
          </cell>
          <cell r="AG185" t="str">
            <v>APPR</v>
          </cell>
          <cell r="AH185" t="str">
            <v>Approved</v>
          </cell>
          <cell r="AI185" t="str">
            <v>Jumpol Sudjitjul</v>
          </cell>
          <cell r="AJ185" t="str">
            <v>28-Aug-2026</v>
          </cell>
          <cell r="AK185" t="str">
            <v>24-Aug-2026 19:40:18</v>
          </cell>
          <cell r="AL185" t="str">
            <v>24-Aug-2026 13:53:59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MM-ZTK-1F-IP21-PLR-ISO-9003</v>
          </cell>
          <cell r="C186" t="str">
            <v>IP21 TIE-IN SPOOL ISOMETRIC AT PLEM14</v>
          </cell>
          <cell r="D186"/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C - Engineering Dwg</v>
          </cell>
          <cell r="I186" t="str">
            <v>IP21</v>
          </cell>
          <cell r="J186"/>
          <cell r="K186"/>
          <cell r="L186" t="str">
            <v>PLR</v>
          </cell>
          <cell r="M186" t="str">
            <v>Pipeline</v>
          </cell>
          <cell r="N186" t="str">
            <v>ISO</v>
          </cell>
          <cell r="O186" t="str">
            <v>Piping, Pipeline Isometric Drawing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/>
          <cell r="U186" t="str">
            <v>17-Aug-2026 14:45:40</v>
          </cell>
          <cell r="V186" t="str">
            <v>26002z1fdcc@thoresen-jutal.com</v>
          </cell>
          <cell r="W186" t="str">
            <v>17-Aug-2026 15:34:17</v>
          </cell>
          <cell r="X186" t="str">
            <v>Jumpol Sudjitjul</v>
          </cell>
          <cell r="Y186" t="str">
            <v>24-Aug-2026</v>
          </cell>
          <cell r="Z186"/>
          <cell r="AA186" t="str">
            <v>Akkarapat Suntornsuttiwat</v>
          </cell>
          <cell r="AB186" t="str">
            <v>26-Aug-2026</v>
          </cell>
          <cell r="AC186" t="str">
            <v>17-Aug-2026 16:27:20</v>
          </cell>
          <cell r="AD186" t="str">
            <v>Pornlert Wanaphattharaphan</v>
          </cell>
          <cell r="AE186" t="str">
            <v>27-Aug-2026</v>
          </cell>
          <cell r="AF186" t="str">
            <v>23-Aug-2026 17:55:23</v>
          </cell>
          <cell r="AG186" t="str">
            <v>APPR</v>
          </cell>
          <cell r="AH186" t="str">
            <v>Approved</v>
          </cell>
          <cell r="AI186" t="str">
            <v>Jumpol Sudjitjul</v>
          </cell>
          <cell r="AJ186" t="str">
            <v>28-Aug-2026</v>
          </cell>
          <cell r="AK186" t="str">
            <v>24-Aug-2026 19:39:55</v>
          </cell>
          <cell r="AL186" t="str">
            <v>24-Aug-2026 13:52:51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MM-ZTK-1F-IP21-PLR-RPT-9001</v>
          </cell>
          <cell r="C187" t="str">
            <v>IP21 PIPELINE ROUTING STUDY AND DESIGN</v>
          </cell>
          <cell r="D187"/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IP21</v>
          </cell>
          <cell r="J187"/>
          <cell r="K187"/>
          <cell r="L187" t="str">
            <v>PLR</v>
          </cell>
          <cell r="M187" t="str">
            <v>Pipeline</v>
          </cell>
          <cell r="N187" t="str">
            <v>RPT</v>
          </cell>
          <cell r="O187" t="str">
            <v>Report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/>
          <cell r="U187" t="str">
            <v>25-Jun-2026 14:27:25</v>
          </cell>
          <cell r="V187" t="str">
            <v>26002z1fdcc@thoresen-jutal.com</v>
          </cell>
          <cell r="W187" t="str">
            <v>25-Jun-2026 15:14:25</v>
          </cell>
          <cell r="X187" t="str">
            <v>Jumpol Sudjitjul</v>
          </cell>
          <cell r="Y187" t="str">
            <v>02-Jul-2026</v>
          </cell>
          <cell r="Z187"/>
          <cell r="AA187" t="str">
            <v>Akkarapat Suntornsuttiwat</v>
          </cell>
          <cell r="AB187" t="str">
            <v>06-Jul-2026</v>
          </cell>
          <cell r="AC187" t="str">
            <v>26-Jun-2026 16:11:39</v>
          </cell>
          <cell r="AD187" t="str">
            <v>Pornlert Wanaphattharaphan</v>
          </cell>
          <cell r="AE187" t="str">
            <v>07-Jul-2026</v>
          </cell>
          <cell r="AF187" t="str">
            <v>29-Jun-2026 01:25:31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08-Jul-2026</v>
          </cell>
          <cell r="AK187" t="str">
            <v>30-Jun-2026 09:40:39</v>
          </cell>
          <cell r="AL187" t="str">
            <v>30-Jun-2026 03:18:08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MM-ZTK-1F-IP21-PLR-RPT-9002</v>
          </cell>
          <cell r="C188" t="str">
            <v>P21 PIPELINE ON-BOTTOM ROUGHNESS AND IN-PLACE STRESS ANALYSIS</v>
          </cell>
          <cell r="D188"/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IP21</v>
          </cell>
          <cell r="J188"/>
          <cell r="K188"/>
          <cell r="L188" t="str">
            <v>PLR</v>
          </cell>
          <cell r="M188" t="str">
            <v>Pipeline</v>
          </cell>
          <cell r="N188" t="str">
            <v>RPT</v>
          </cell>
          <cell r="O188" t="str">
            <v>Report</v>
          </cell>
          <cell r="P188" t="str">
            <v>0</v>
          </cell>
          <cell r="Q188" t="str">
            <v>In Approval</v>
          </cell>
          <cell r="R188" t="str">
            <v>IFA</v>
          </cell>
          <cell r="S188" t="str">
            <v>Issued for Approval</v>
          </cell>
          <cell r="T188"/>
          <cell r="U188" t="str">
            <v>27-Aug-2026 12:03:14</v>
          </cell>
          <cell r="V188" t="str">
            <v>26002z1fdcc@thoresen-jutal.com</v>
          </cell>
          <cell r="W188" t="str">
            <v>27-Aug-2026 13:08:27</v>
          </cell>
          <cell r="X188" t="str">
            <v>Jumpol Sudjitjul</v>
          </cell>
          <cell r="Y188" t="str">
            <v>03-Sep-2026</v>
          </cell>
          <cell r="Z188"/>
          <cell r="AA188" t="str">
            <v>Akkarapat Suntornsuttiwat</v>
          </cell>
          <cell r="AB188" t="str">
            <v>07-Sep-2026</v>
          </cell>
          <cell r="AC188" t="str">
            <v>03-Sep-2026 15:38:53</v>
          </cell>
          <cell r="AD188" t="str">
            <v>Pornlert Wanaphattharaphan</v>
          </cell>
          <cell r="AE188" t="str">
            <v>08-Sep-2026</v>
          </cell>
          <cell r="AF188"/>
          <cell r="AG188" t="str">
            <v>AWC</v>
          </cell>
          <cell r="AJ188" t="str">
            <v>09-Sep-2026</v>
          </cell>
          <cell r="AK188"/>
          <cell r="AL188"/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MM-ZTK-1F-IP21-PLR-RPT-9003</v>
          </cell>
          <cell r="C189" t="str">
            <v>IP21 PIPELINE LATERAL BUCLKING ANALYSIS LEVEL 1</v>
          </cell>
          <cell r="D189"/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IP21</v>
          </cell>
          <cell r="J189"/>
          <cell r="K189"/>
          <cell r="L189" t="str">
            <v>PLR</v>
          </cell>
          <cell r="M189" t="str">
            <v>Pipeline</v>
          </cell>
          <cell r="N189" t="str">
            <v>RPT</v>
          </cell>
          <cell r="O189" t="str">
            <v>Report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/>
          <cell r="U189" t="str">
            <v>17-Aug-2026 14:46:17</v>
          </cell>
          <cell r="V189" t="str">
            <v>26002z1fdcc@thoresen-jutal.com</v>
          </cell>
          <cell r="W189" t="str">
            <v>17-Aug-2026 15:39:21</v>
          </cell>
          <cell r="X189" t="str">
            <v>Jumpol Sudjitjul</v>
          </cell>
          <cell r="Y189" t="str">
            <v>24-Aug-2026</v>
          </cell>
          <cell r="Z189"/>
          <cell r="AA189" t="str">
            <v>Akkarapat Suntornsuttiwat</v>
          </cell>
          <cell r="AB189" t="str">
            <v>26-Aug-2026</v>
          </cell>
          <cell r="AC189" t="str">
            <v>20-Aug-2026 09:52:15</v>
          </cell>
          <cell r="AD189" t="str">
            <v>Pornlert Wanaphattharaphan</v>
          </cell>
          <cell r="AE189" t="str">
            <v>27-Aug-2026</v>
          </cell>
          <cell r="AF189" t="str">
            <v>23-Aug-2026 23:14:55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28-Aug-2026</v>
          </cell>
          <cell r="AK189" t="str">
            <v>24-Aug-2026 19:38:38</v>
          </cell>
          <cell r="AL189" t="str">
            <v>24-Aug-2026 13:51:46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MM-ZTK-1F-IP21-PLR-RPT-9004</v>
          </cell>
          <cell r="C190" t="str">
            <v>IP21 PIPELINE WALKING ANALYSIS</v>
          </cell>
          <cell r="D190"/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IP21</v>
          </cell>
          <cell r="J190"/>
          <cell r="K190"/>
          <cell r="L190" t="str">
            <v>PLR</v>
          </cell>
          <cell r="M190" t="str">
            <v>Pipeline</v>
          </cell>
          <cell r="N190" t="str">
            <v>RPT</v>
          </cell>
          <cell r="O190" t="str">
            <v>Report</v>
          </cell>
          <cell r="P190" t="str">
            <v>0</v>
          </cell>
          <cell r="Q190" t="str">
            <v>In Approval</v>
          </cell>
          <cell r="R190" t="str">
            <v>IFA</v>
          </cell>
          <cell r="S190" t="str">
            <v>Issued for Approval</v>
          </cell>
          <cell r="T190"/>
          <cell r="U190" t="str">
            <v>03-Sep-2026 16:49:48</v>
          </cell>
          <cell r="V190" t="str">
            <v>26002z1fdcc@thoresen-jutal.com</v>
          </cell>
          <cell r="W190" t="str">
            <v>04-Sep-2026 08:07:16</v>
          </cell>
          <cell r="X190" t="str">
            <v>Jumpol Sudjitjul</v>
          </cell>
          <cell r="Y190" t="str">
            <v>11-Sep-2026</v>
          </cell>
          <cell r="Z190"/>
          <cell r="AA190" t="str">
            <v>Akkarapat Suntornsuttiwat</v>
          </cell>
          <cell r="AB190" t="str">
            <v>15-Sep-2026</v>
          </cell>
          <cell r="AC190" t="str">
            <v>04-Sep-2026 13:43:06</v>
          </cell>
          <cell r="AD190" t="str">
            <v>Pornlert Wanaphattharaphan</v>
          </cell>
          <cell r="AE190" t="str">
            <v>16-Sep-2026</v>
          </cell>
          <cell r="AF190"/>
          <cell r="AG190" t="str">
            <v>AWC</v>
          </cell>
          <cell r="AJ190" t="str">
            <v>17-Sep-2026</v>
          </cell>
          <cell r="AK190"/>
          <cell r="AL190"/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MM-ZTK-1F-IP21-PLR-RPT-9005</v>
          </cell>
          <cell r="C191" t="str">
            <v>IP21 AT ZWP21 : RISER AND TIE-IN SPOOL STRESS ANALYSIS</v>
          </cell>
          <cell r="D191"/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IP21</v>
          </cell>
          <cell r="J191"/>
          <cell r="K191"/>
          <cell r="L191" t="str">
            <v>PLR</v>
          </cell>
          <cell r="M191" t="str">
            <v>Pipeline</v>
          </cell>
          <cell r="N191" t="str">
            <v>RPT</v>
          </cell>
          <cell r="O191" t="str">
            <v>Report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/>
          <cell r="U191" t="str">
            <v>24-Aug-2026 11:05:19</v>
          </cell>
          <cell r="V191" t="str">
            <v>26002z1fdcc@thoresen-jutal.com</v>
          </cell>
          <cell r="W191" t="str">
            <v>25-Aug-2026 13:09:31</v>
          </cell>
          <cell r="X191" t="str">
            <v>Jumpol Sudjitjul</v>
          </cell>
          <cell r="Y191" t="str">
            <v>01-Sep-2026</v>
          </cell>
          <cell r="Z191"/>
          <cell r="AA191" t="str">
            <v>Akkarapat Suntornsuttiwat</v>
          </cell>
          <cell r="AB191" t="str">
            <v>03-Sep-2026</v>
          </cell>
          <cell r="AC191" t="str">
            <v>26-Aug-2026 15:24:36</v>
          </cell>
          <cell r="AD191" t="str">
            <v>Pornlert Wanaphattharaphan</v>
          </cell>
          <cell r="AE191" t="str">
            <v>04-Sep-2026</v>
          </cell>
          <cell r="AF191" t="str">
            <v>30-Aug-2026 23:27:39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07-Sep-2026</v>
          </cell>
          <cell r="AK191" t="str">
            <v>31-Aug-2026 15:53:15</v>
          </cell>
          <cell r="AL191" t="str">
            <v>31-Aug-2026 10:25:17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MM-ZTK-1F-IP21-PLR-RPT-9006</v>
          </cell>
          <cell r="C192" t="str">
            <v>IP21 AT PLEM14 : TIE-IN SPOOL STRESS ANALYSIS</v>
          </cell>
          <cell r="D192"/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IP21</v>
          </cell>
          <cell r="J192"/>
          <cell r="K192"/>
          <cell r="L192" t="str">
            <v>PLR</v>
          </cell>
          <cell r="M192" t="str">
            <v>Pipeline</v>
          </cell>
          <cell r="N192" t="str">
            <v>RPT</v>
          </cell>
          <cell r="O192" t="str">
            <v>Report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/>
          <cell r="U192" t="str">
            <v>20-Aug-2026 17:25:13</v>
          </cell>
          <cell r="V192" t="str">
            <v>26002z1fdcc@thoresen-jutal.com</v>
          </cell>
          <cell r="W192" t="str">
            <v>21-Aug-2026 10:47:28</v>
          </cell>
          <cell r="X192" t="str">
            <v>Jumpol Sudjitjul</v>
          </cell>
          <cell r="Y192" t="str">
            <v>28-Aug-2026</v>
          </cell>
          <cell r="Z192"/>
          <cell r="AA192" t="str">
            <v>Akkarapat Suntornsuttiwat</v>
          </cell>
          <cell r="AB192" t="str">
            <v>01-Sep-2026</v>
          </cell>
          <cell r="AC192" t="str">
            <v>24-Aug-2026 16:40:51</v>
          </cell>
          <cell r="AD192" t="str">
            <v>Pornlert Wanaphattharaphan</v>
          </cell>
          <cell r="AE192" t="str">
            <v>02-Sep-2026</v>
          </cell>
          <cell r="AF192" t="str">
            <v>30-Aug-2026 00:02:22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03-Sep-2026</v>
          </cell>
          <cell r="AK192" t="str">
            <v>30-Aug-2026 16:45:05</v>
          </cell>
          <cell r="AL192" t="str">
            <v>30-Aug-2026 10:31:06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MM-ZTK-1F-IP21-PLR-RPT-9009</v>
          </cell>
          <cell r="C193" t="str">
            <v>IP21 PIPELINE ON-BOTTOM STABILITY AND STRESS ANALYSIS (SEISMIC)</v>
          </cell>
          <cell r="D193"/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IP21</v>
          </cell>
          <cell r="J193"/>
          <cell r="K193"/>
          <cell r="L193" t="str">
            <v>PLR</v>
          </cell>
          <cell r="M193" t="str">
            <v>Pipeline</v>
          </cell>
          <cell r="N193" t="str">
            <v>RPT</v>
          </cell>
          <cell r="O193" t="str">
            <v>Report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/>
          <cell r="U193" t="str">
            <v>26-Aug-2026 08:45:27</v>
          </cell>
          <cell r="V193" t="str">
            <v>26002z1fdcc@thoresen-jutal.com</v>
          </cell>
          <cell r="W193" t="str">
            <v>26-Aug-2026 12:22:50</v>
          </cell>
          <cell r="X193" t="str">
            <v>Jumpol Sudjitjul</v>
          </cell>
          <cell r="Y193" t="str">
            <v>02-Sep-2026</v>
          </cell>
          <cell r="Z193"/>
          <cell r="AA193" t="str">
            <v>Akkarapat Suntornsuttiwat</v>
          </cell>
          <cell r="AB193" t="str">
            <v>04-Sep-2026</v>
          </cell>
          <cell r="AC193" t="str">
            <v>27-Aug-2026 08:58:24</v>
          </cell>
          <cell r="AD193" t="str">
            <v>Pornlert Wanaphattharaphan</v>
          </cell>
          <cell r="AE193" t="str">
            <v>07-Sep-2026</v>
          </cell>
          <cell r="AF193" t="str">
            <v>30-Aug-2026 23:30:00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08-Sep-2026</v>
          </cell>
          <cell r="AK193" t="str">
            <v>31-Aug-2026 15:55:34</v>
          </cell>
          <cell r="AL193" t="str">
            <v>31-Aug-2026 10:31:07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MM-ZTK-1F-IP22-PLR-DWG-9001</v>
          </cell>
          <cell r="C194" t="str">
            <v>IP22 PIPELINE ROUTE DRAWING FROM ZWP22 TO ZWP8</v>
          </cell>
          <cell r="D194"/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C - Engineering Dwg</v>
          </cell>
          <cell r="I194" t="str">
            <v>IP22</v>
          </cell>
          <cell r="J194"/>
          <cell r="K194"/>
          <cell r="L194" t="str">
            <v>PLR</v>
          </cell>
          <cell r="M194" t="str">
            <v>Pipeline</v>
          </cell>
          <cell r="N194" t="str">
            <v>DWG</v>
          </cell>
          <cell r="O194" t="str">
            <v>General Drawing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/>
          <cell r="U194" t="str">
            <v>23-Jun-2026 16:45:47</v>
          </cell>
          <cell r="V194" t="str">
            <v>26002z1fdcc@thoresen-jutal.com</v>
          </cell>
          <cell r="W194" t="str">
            <v>23-Jun-2026 18:00:58</v>
          </cell>
          <cell r="X194" t="str">
            <v>Jumpol Sudjitjul</v>
          </cell>
          <cell r="Y194" t="str">
            <v>01-Jul-2026</v>
          </cell>
          <cell r="Z194"/>
          <cell r="AA194" t="str">
            <v>Akkarapat Suntornsuttiwat</v>
          </cell>
          <cell r="AB194" t="str">
            <v>03-Jul-2026</v>
          </cell>
          <cell r="AC194" t="str">
            <v>25-Jun-2026 10:33:48</v>
          </cell>
          <cell r="AD194" t="str">
            <v>Pornlert Wanaphattharaphan</v>
          </cell>
          <cell r="AE194" t="str">
            <v>06-Jul-2026</v>
          </cell>
          <cell r="AF194" t="str">
            <v>29-Jun-2026 01:20:45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07-Jul-2026</v>
          </cell>
          <cell r="AK194" t="str">
            <v>30-Jun-2026 09:39:21</v>
          </cell>
          <cell r="AL194" t="str">
            <v>30-Jun-2026 03:24:59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MM-ZTK-1F-IP22-PLR-DWG-9004</v>
          </cell>
          <cell r="C195" t="str">
            <v>IP22 PIPELINE PLATFORM APPROACH AT ZWP22</v>
          </cell>
          <cell r="D195"/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C - Engineering Dwg</v>
          </cell>
          <cell r="I195" t="str">
            <v>IP22</v>
          </cell>
          <cell r="J195"/>
          <cell r="K195"/>
          <cell r="L195" t="str">
            <v>PLR</v>
          </cell>
          <cell r="M195" t="str">
            <v>Pipeline</v>
          </cell>
          <cell r="N195" t="str">
            <v>DWG</v>
          </cell>
          <cell r="O195" t="str">
            <v>General Drawing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/>
          <cell r="U195" t="str">
            <v>10-Jul-2026 12:20:15</v>
          </cell>
          <cell r="V195" t="str">
            <v>26002z1fdcc@thoresen-jutal.com</v>
          </cell>
          <cell r="W195" t="str">
            <v>10-Jul-2026 13:03:29</v>
          </cell>
          <cell r="X195" t="str">
            <v>Jumpol Sudjitjul</v>
          </cell>
          <cell r="Y195" t="str">
            <v>17-Jul-2026</v>
          </cell>
          <cell r="Z195"/>
          <cell r="AA195" t="str">
            <v>Akkarapat Suntornsuttiwat</v>
          </cell>
          <cell r="AB195" t="str">
            <v>21-Jul-2026</v>
          </cell>
          <cell r="AC195" t="str">
            <v>10-Jul-2026 15:18:31</v>
          </cell>
          <cell r="AD195" t="str">
            <v>Pornlert Wanaphattharaphan</v>
          </cell>
          <cell r="AE195" t="str">
            <v>22-Jul-2026</v>
          </cell>
          <cell r="AF195" t="str">
            <v>11-Jul-2026 12:08:06</v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23-Jul-2026</v>
          </cell>
          <cell r="AK195" t="str">
            <v>12-Jul-2026 11:40:57</v>
          </cell>
          <cell r="AL195" t="str">
            <v>12-Jul-2026 05:40:28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MM-ZTK-1F-IP22-PLR-DWG-9005</v>
          </cell>
          <cell r="C196" t="str">
            <v>IP22 PIPELINE PLATFORM APPROACH AT ZWP8</v>
          </cell>
          <cell r="D196"/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C - Engineering Dwg</v>
          </cell>
          <cell r="I196" t="str">
            <v>IP22</v>
          </cell>
          <cell r="J196"/>
          <cell r="K196"/>
          <cell r="L196" t="str">
            <v>PLR</v>
          </cell>
          <cell r="M196" t="str">
            <v>Pipeline</v>
          </cell>
          <cell r="N196" t="str">
            <v>DWG</v>
          </cell>
          <cell r="O196" t="str">
            <v>General Drawing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/>
          <cell r="U196" t="str">
            <v>26-Jun-2026 20:36:32</v>
          </cell>
          <cell r="V196" t="str">
            <v>26002z1fdcc@thoresen-jutal.com</v>
          </cell>
          <cell r="W196" t="str">
            <v>27-Jun-2026 18:50:05</v>
          </cell>
          <cell r="X196" t="str">
            <v>Jumpol Sudjitjul</v>
          </cell>
          <cell r="Y196" t="str">
            <v>06-Jul-2026</v>
          </cell>
          <cell r="Z196"/>
          <cell r="AA196" t="str">
            <v>Akkarapat Suntornsuttiwat</v>
          </cell>
          <cell r="AB196" t="str">
            <v>08-Jul-2026</v>
          </cell>
          <cell r="AC196" t="str">
            <v>29-Jun-2026 15:12:30</v>
          </cell>
          <cell r="AD196" t="str">
            <v>Pornlert Wanaphattharaphan</v>
          </cell>
          <cell r="AE196" t="str">
            <v>09-Jul-2026</v>
          </cell>
          <cell r="AF196" t="str">
            <v>02-Jul-2026 00:44:40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10-Jul-2026</v>
          </cell>
          <cell r="AK196" t="str">
            <v>02-Jul-2026 10:21:21</v>
          </cell>
          <cell r="AL196" t="str">
            <v>02-Jul-2026 03:58:55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MM-ZTK-1F-IP22-PLR-GA-9001</v>
          </cell>
          <cell r="C197" t="str">
            <v>RISER GA DRAWINGS AT ZWP22</v>
          </cell>
          <cell r="D197"/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C - Engineering Dwg</v>
          </cell>
          <cell r="I197" t="str">
            <v>IP22</v>
          </cell>
          <cell r="J197"/>
          <cell r="K197"/>
          <cell r="L197" t="str">
            <v>PLR</v>
          </cell>
          <cell r="M197" t="str">
            <v>Pipeline</v>
          </cell>
          <cell r="N197" t="str">
            <v>GA</v>
          </cell>
          <cell r="O197" t="str">
            <v>General Arrangement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/>
          <cell r="U197" t="str">
            <v>12-Jul-2026 11:44:53</v>
          </cell>
          <cell r="V197" t="str">
            <v>26002z1fdcc@thoresen-jutal.com</v>
          </cell>
          <cell r="W197" t="str">
            <v>12-Jul-2026 12:12:41</v>
          </cell>
          <cell r="X197" t="str">
            <v>Jumpol Sudjitjul</v>
          </cell>
          <cell r="Y197" t="str">
            <v>17-Jul-2026</v>
          </cell>
          <cell r="Z197"/>
          <cell r="AA197" t="str">
            <v>Akkarapat Suntornsuttiwat</v>
          </cell>
          <cell r="AB197" t="str">
            <v>21-Jul-2026</v>
          </cell>
          <cell r="AC197" t="str">
            <v>13-Jul-2026 10:34:18</v>
          </cell>
          <cell r="AD197" t="str">
            <v>Pornlert Wanaphattharaphan</v>
          </cell>
          <cell r="AE197" t="str">
            <v>22-Jul-2026</v>
          </cell>
          <cell r="AF197" t="str">
            <v>20-Jul-2026 02:58:23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23-Jul-2026</v>
          </cell>
          <cell r="AK197" t="str">
            <v>20-Jul-2026 09:01:26</v>
          </cell>
          <cell r="AL197" t="str">
            <v>20-Jul-2026 03:09:46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MM-ZTK-1F-IP22-PLR-GA-9002</v>
          </cell>
          <cell r="C198" t="str">
            <v>IP22 TIE-IN SPOOL GA DRAWING AT ZWP22</v>
          </cell>
          <cell r="D198"/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C - Engineering Dwg</v>
          </cell>
          <cell r="I198" t="str">
            <v>IP22</v>
          </cell>
          <cell r="J198"/>
          <cell r="K198"/>
          <cell r="L198" t="str">
            <v>PLR</v>
          </cell>
          <cell r="M198" t="str">
            <v>Pipeline</v>
          </cell>
          <cell r="N198" t="str">
            <v>GA</v>
          </cell>
          <cell r="O198" t="str">
            <v>General Arrangement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/>
          <cell r="U198" t="str">
            <v>20-Aug-2026 09:38:36</v>
          </cell>
          <cell r="V198" t="str">
            <v>26002z1fdcc@thoresen-jutal.com</v>
          </cell>
          <cell r="W198" t="str">
            <v>20-Aug-2026 09:41:57</v>
          </cell>
          <cell r="X198" t="str">
            <v>Jumpol Sudjitjul</v>
          </cell>
          <cell r="Y198" t="str">
            <v>27-Aug-2026</v>
          </cell>
          <cell r="Z198"/>
          <cell r="AA198" t="str">
            <v>Akkarapat Suntornsuttiwat</v>
          </cell>
          <cell r="AB198" t="str">
            <v>31-Aug-2026</v>
          </cell>
          <cell r="AC198" t="str">
            <v>20-Aug-2026 11:17:25</v>
          </cell>
          <cell r="AD198" t="str">
            <v>Pornlert Wanaphattharaphan</v>
          </cell>
          <cell r="AE198" t="str">
            <v>01-Sep-2026</v>
          </cell>
          <cell r="AF198" t="str">
            <v>22-Aug-2026 15:06:55</v>
          </cell>
          <cell r="AG198" t="str">
            <v>APPR</v>
          </cell>
          <cell r="AH198" t="str">
            <v>Approved</v>
          </cell>
          <cell r="AI198" t="str">
            <v>Jumpol Sudjitjul</v>
          </cell>
          <cell r="AJ198" t="str">
            <v>02-Sep-2026</v>
          </cell>
          <cell r="AK198" t="str">
            <v>24-Aug-2026 19:37:33</v>
          </cell>
          <cell r="AL198" t="str">
            <v>24-Aug-2026 13:50:23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MM-ZTK-1F-IP22-PLR-GA-9003</v>
          </cell>
          <cell r="C199" t="str">
            <v>IP22 TIE-IN SPOOL GA DRAWING AT ZWP8</v>
          </cell>
          <cell r="D199"/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C - Engineering Dwg</v>
          </cell>
          <cell r="I199" t="str">
            <v>IP22</v>
          </cell>
          <cell r="J199"/>
          <cell r="K199"/>
          <cell r="L199" t="str">
            <v>PLR</v>
          </cell>
          <cell r="M199" t="str">
            <v>Pipeline</v>
          </cell>
          <cell r="N199" t="str">
            <v>GA</v>
          </cell>
          <cell r="O199" t="str">
            <v>General Arrangement</v>
          </cell>
          <cell r="P199" t="str">
            <v>0</v>
          </cell>
          <cell r="Q199" t="str">
            <v>Submitted</v>
          </cell>
          <cell r="R199" t="str">
            <v>IFA</v>
          </cell>
          <cell r="S199" t="str">
            <v>Issued for Approval</v>
          </cell>
          <cell r="T199"/>
          <cell r="U199" t="str">
            <v>20-Aug-2026 09:39:23</v>
          </cell>
          <cell r="V199" t="str">
            <v>26002z1fdcc@thoresen-jutal.com</v>
          </cell>
          <cell r="W199" t="str">
            <v>20-Aug-2026 09:41:58</v>
          </cell>
          <cell r="X199" t="str">
            <v>Jumpol Sudjitjul</v>
          </cell>
          <cell r="Y199" t="str">
            <v>27-Aug-2026</v>
          </cell>
          <cell r="Z199"/>
          <cell r="AA199" t="str">
            <v>Akkarapat Suntornsuttiwat</v>
          </cell>
          <cell r="AB199" t="str">
            <v>31-Aug-2026</v>
          </cell>
          <cell r="AC199" t="str">
            <v>20-Aug-2026 11:17:45</v>
          </cell>
          <cell r="AD199" t="str">
            <v>Pornlert Wanaphattharaphan</v>
          </cell>
          <cell r="AE199" t="str">
            <v>01-Sep-2026</v>
          </cell>
          <cell r="AF199" t="str">
            <v>22-Aug-2026 15:06:28</v>
          </cell>
          <cell r="AG199" t="str">
            <v>APPR</v>
          </cell>
          <cell r="AH199" t="str">
            <v>Approved</v>
          </cell>
          <cell r="AI199" t="str">
            <v>Jumpol Sudjitjul</v>
          </cell>
          <cell r="AJ199" t="str">
            <v>02-Sep-2026</v>
          </cell>
          <cell r="AK199" t="str">
            <v>24-Aug-2026 19:30:14</v>
          </cell>
          <cell r="AL199" t="str">
            <v>24-Aug-2026 12:39:31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MM-ZTK-1F-IP22-PLR-ISO-9001</v>
          </cell>
          <cell r="C200" t="str">
            <v>IP22 RISER ISOMETRIC AT ZWP22</v>
          </cell>
          <cell r="D200"/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C - Engineering Dwg</v>
          </cell>
          <cell r="I200" t="str">
            <v>IP22</v>
          </cell>
          <cell r="J200"/>
          <cell r="K200"/>
          <cell r="L200" t="str">
            <v>PLR</v>
          </cell>
          <cell r="M200" t="str">
            <v>Pipeline</v>
          </cell>
          <cell r="N200" t="str">
            <v>ISO</v>
          </cell>
          <cell r="O200" t="str">
            <v>Piping, Pipeline Isometric Drawing</v>
          </cell>
          <cell r="P200" t="str">
            <v>0</v>
          </cell>
          <cell r="Q200" t="str">
            <v>Submitted</v>
          </cell>
          <cell r="R200" t="str">
            <v>IFA</v>
          </cell>
          <cell r="S200" t="str">
            <v>Issued for Approval</v>
          </cell>
          <cell r="T200"/>
          <cell r="U200" t="str">
            <v>24-Aug-2026 11:06:43</v>
          </cell>
          <cell r="V200" t="str">
            <v>26002z1fdcc@thoresen-jutal.com</v>
          </cell>
          <cell r="W200" t="str">
            <v>25-Aug-2026 14:44:54</v>
          </cell>
          <cell r="X200" t="str">
            <v>Jumpol Sudjitjul</v>
          </cell>
          <cell r="Y200" t="str">
            <v>01-Sep-2026</v>
          </cell>
          <cell r="Z200"/>
          <cell r="AA200" t="str">
            <v>Akkarapat Suntornsuttiwat</v>
          </cell>
          <cell r="AB200" t="str">
            <v>03-Sep-2026</v>
          </cell>
          <cell r="AC200" t="str">
            <v>26-Aug-2026 14:32:29</v>
          </cell>
          <cell r="AD200" t="str">
            <v>Pornlert Wanaphattharaphan</v>
          </cell>
          <cell r="AE200" t="str">
            <v>04-Sep-2026</v>
          </cell>
          <cell r="AF200" t="str">
            <v>30-Aug-2026 23:52:08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07-Sep-2026</v>
          </cell>
          <cell r="AK200" t="str">
            <v>31-Aug-2026 15:57:14</v>
          </cell>
          <cell r="AL200" t="str">
            <v>31-Aug-2026 09:40:12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MM-ZTK-1F-IP22-PLR-ISO-9002</v>
          </cell>
          <cell r="C201" t="str">
            <v>IP22 TIE-IN SPOOL ISOMETRIC AT ZWP22</v>
          </cell>
          <cell r="D201"/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C - Engineering Dwg</v>
          </cell>
          <cell r="I201" t="str">
            <v>IP22</v>
          </cell>
          <cell r="J201"/>
          <cell r="K201"/>
          <cell r="L201" t="str">
            <v>PLR</v>
          </cell>
          <cell r="M201" t="str">
            <v>Pipeline</v>
          </cell>
          <cell r="N201" t="str">
            <v>ISO</v>
          </cell>
          <cell r="O201" t="str">
            <v>Piping, Pipeline Isometric Drawing</v>
          </cell>
          <cell r="P201" t="str">
            <v>0</v>
          </cell>
          <cell r="Q201" t="str">
            <v>Submitted</v>
          </cell>
          <cell r="R201" t="str">
            <v>IFA</v>
          </cell>
          <cell r="S201" t="str">
            <v>Issued for Approval</v>
          </cell>
          <cell r="T201"/>
          <cell r="U201" t="str">
            <v>17-Aug-2026 14:46:43</v>
          </cell>
          <cell r="V201" t="str">
            <v>26002z1fdcc@thoresen-jutal.com</v>
          </cell>
          <cell r="W201" t="str">
            <v>17-Aug-2026 15:34:20</v>
          </cell>
          <cell r="X201" t="str">
            <v>Jumpol Sudjitjul</v>
          </cell>
          <cell r="Y201" t="str">
            <v>24-Aug-2026</v>
          </cell>
          <cell r="Z201"/>
          <cell r="AA201" t="str">
            <v>Akkarapat Suntornsuttiwat</v>
          </cell>
          <cell r="AB201" t="str">
            <v>26-Aug-2026</v>
          </cell>
          <cell r="AC201" t="str">
            <v>17-Aug-2026 16:34:59</v>
          </cell>
          <cell r="AD201" t="str">
            <v>Pornlert Wanaphattharaphan</v>
          </cell>
          <cell r="AE201" t="str">
            <v>27-Aug-2026</v>
          </cell>
          <cell r="AF201" t="str">
            <v>23-Aug-2026 17:56:07</v>
          </cell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28-Aug-2026</v>
          </cell>
          <cell r="AK201" t="str">
            <v>24-Aug-2026 19:37:06</v>
          </cell>
          <cell r="AL201" t="str">
            <v>24-Aug-2026 13:49:16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MM-ZTK-1F-IP22-PLR-ISO-9003</v>
          </cell>
          <cell r="C202" t="str">
            <v>IP22 TIE-IN SPOOL ISOMETRIC AT ZWP8</v>
          </cell>
          <cell r="D202"/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C - Engineering Dwg</v>
          </cell>
          <cell r="I202" t="str">
            <v>IP22</v>
          </cell>
          <cell r="J202"/>
          <cell r="K202"/>
          <cell r="L202" t="str">
            <v>PLR</v>
          </cell>
          <cell r="M202" t="str">
            <v>Pipeline</v>
          </cell>
          <cell r="N202" t="str">
            <v>ISO</v>
          </cell>
          <cell r="O202" t="str">
            <v>Piping, Pipeline Isometric Drawing</v>
          </cell>
          <cell r="P202" t="str">
            <v>0</v>
          </cell>
          <cell r="Q202" t="str">
            <v>Submitted</v>
          </cell>
          <cell r="R202" t="str">
            <v>IFA</v>
          </cell>
          <cell r="S202" t="str">
            <v>Issued for Approval</v>
          </cell>
          <cell r="T202"/>
          <cell r="U202" t="str">
            <v>17-Aug-2026 14:47:11</v>
          </cell>
          <cell r="V202" t="str">
            <v>26002z1fdcc@thoresen-jutal.com</v>
          </cell>
          <cell r="W202" t="str">
            <v>17-Aug-2026 15:34:16</v>
          </cell>
          <cell r="X202" t="str">
            <v>Jumpol Sudjitjul</v>
          </cell>
          <cell r="Y202" t="str">
            <v>24-Aug-2026</v>
          </cell>
          <cell r="Z202"/>
          <cell r="AA202" t="str">
            <v>Akkarapat Suntornsuttiwat</v>
          </cell>
          <cell r="AB202" t="str">
            <v>26-Aug-2026</v>
          </cell>
          <cell r="AC202" t="str">
            <v>17-Aug-2026 16:35:22</v>
          </cell>
          <cell r="AD202" t="str">
            <v>Pornlert Wanaphattharaphan</v>
          </cell>
          <cell r="AE202" t="str">
            <v>27-Aug-2026</v>
          </cell>
          <cell r="AF202" t="str">
            <v>23-Aug-2026 17:56:50</v>
          </cell>
          <cell r="AG202" t="str">
            <v>APPR</v>
          </cell>
          <cell r="AH202" t="str">
            <v>Approved</v>
          </cell>
          <cell r="AI202" t="str">
            <v>Jumpol Sudjitjul</v>
          </cell>
          <cell r="AJ202" t="str">
            <v>28-Aug-2026</v>
          </cell>
          <cell r="AK202" t="str">
            <v>24-Aug-2026 19:36:41</v>
          </cell>
          <cell r="AL202" t="str">
            <v>24-Aug-2026 13:48:10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MM-ZTK-1F-IP22-PLR-RPT-9001</v>
          </cell>
          <cell r="C203" t="str">
            <v>IP22 PIPELINE ROUTING STUDY AND DESIGN</v>
          </cell>
          <cell r="D203"/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IP22</v>
          </cell>
          <cell r="J203"/>
          <cell r="K203"/>
          <cell r="L203" t="str">
            <v>PLR</v>
          </cell>
          <cell r="M203" t="str">
            <v>Pipeline</v>
          </cell>
          <cell r="N203" t="str">
            <v>RPT</v>
          </cell>
          <cell r="O203" t="str">
            <v>Report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/>
          <cell r="U203" t="str">
            <v>27-Jul-2026 08:49:02</v>
          </cell>
          <cell r="V203" t="str">
            <v>26002z1fdcc@thoresen-jutal.com</v>
          </cell>
          <cell r="W203" t="str">
            <v>27-Jul-2026 16:02:51</v>
          </cell>
          <cell r="X203" t="str">
            <v>Jumpol Sudjitjul</v>
          </cell>
          <cell r="Y203" t="str">
            <v>05-Aug-2026</v>
          </cell>
          <cell r="Z203"/>
          <cell r="AA203" t="str">
            <v>Akkarapat Suntornsuttiwat</v>
          </cell>
          <cell r="AB203" t="str">
            <v>07-Aug-2026</v>
          </cell>
          <cell r="AC203" t="str">
            <v>30-Jul-2026 16:22:37</v>
          </cell>
          <cell r="AD203" t="str">
            <v>Pornlert Wanaphattharaphan</v>
          </cell>
          <cell r="AE203" t="str">
            <v>10-Aug-2026</v>
          </cell>
          <cell r="AF203" t="str">
            <v>06-Aug-2026 00:57:51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11-Aug-2026</v>
          </cell>
          <cell r="AK203" t="str">
            <v>06-Aug-2026 09:40:20</v>
          </cell>
          <cell r="AL203" t="str">
            <v>06-Aug-2026 03:48:55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MM-ZTK-1F-IP22-PLR-RPT-9002</v>
          </cell>
          <cell r="C204" t="str">
            <v>IP22 PIPELINE ON-BOTTOM ROUGHNESS AND IN-PLACE STRESS ANALYSIS</v>
          </cell>
          <cell r="D204"/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IP22</v>
          </cell>
          <cell r="J204"/>
          <cell r="K204"/>
          <cell r="L204" t="str">
            <v>PLR</v>
          </cell>
          <cell r="M204" t="str">
            <v>Pipeline</v>
          </cell>
          <cell r="N204" t="str">
            <v>RPT</v>
          </cell>
          <cell r="O204" t="str">
            <v>Report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/>
          <cell r="U204" t="str">
            <v>14-Aug-2026 18:13:14</v>
          </cell>
          <cell r="V204" t="str">
            <v>26002z1fdcc@thoresen-jutal.com</v>
          </cell>
          <cell r="W204" t="str">
            <v>15-Aug-2026 15:01:44</v>
          </cell>
          <cell r="X204" t="str">
            <v>Jumpol Sudjitjul</v>
          </cell>
          <cell r="Y204" t="str">
            <v>21-Aug-2026</v>
          </cell>
          <cell r="Z204"/>
          <cell r="AA204" t="str">
            <v>Akkarapat Suntornsuttiwat</v>
          </cell>
          <cell r="AB204" t="str">
            <v>25-Aug-2026</v>
          </cell>
          <cell r="AC204" t="str">
            <v>17-Aug-2026 10:43:46</v>
          </cell>
          <cell r="AD204" t="str">
            <v>Pornlert Wanaphattharaphan</v>
          </cell>
          <cell r="AE204" t="str">
            <v>26-Aug-2026</v>
          </cell>
          <cell r="AF204" t="str">
            <v>23-Aug-2026 08:02:41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27-Aug-2026</v>
          </cell>
          <cell r="AK204" t="str">
            <v>24-Aug-2026 19:35:03</v>
          </cell>
          <cell r="AL204" t="str">
            <v>24-Aug-2026 14:17:51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MM-ZTK-1F-IP22-PLR-RPT-9004</v>
          </cell>
          <cell r="C205" t="str">
            <v>IP22 PIPELINE WALKING ANALYSIS</v>
          </cell>
          <cell r="D205"/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IP22</v>
          </cell>
          <cell r="J205"/>
          <cell r="K205"/>
          <cell r="L205" t="str">
            <v>PLR</v>
          </cell>
          <cell r="M205" t="str">
            <v>Pipeline</v>
          </cell>
          <cell r="N205" t="str">
            <v>RPT</v>
          </cell>
          <cell r="O205" t="str">
            <v>Report</v>
          </cell>
          <cell r="P205" t="str">
            <v>0</v>
          </cell>
          <cell r="Q205" t="str">
            <v>Revised</v>
          </cell>
          <cell r="R205" t="str">
            <v>IFA</v>
          </cell>
          <cell r="S205" t="str">
            <v>Issued for Approval</v>
          </cell>
          <cell r="T205"/>
          <cell r="U205" t="str">
            <v>04-Sep-2026 16:19:12</v>
          </cell>
          <cell r="V205" t="str">
            <v>26002z1fdcc@thoresen-jutal.com</v>
          </cell>
          <cell r="W205"/>
          <cell r="Y205"/>
          <cell r="Z205"/>
          <cell r="AA205" t="str">
            <v>Akkarapat Suntornsuttiwat</v>
          </cell>
          <cell r="AB205"/>
          <cell r="AC205"/>
          <cell r="AD205" t="str">
            <v>Pornlert Wanaphattharaphan</v>
          </cell>
          <cell r="AE205"/>
          <cell r="AF205"/>
          <cell r="AG205"/>
          <cell r="AJ205"/>
          <cell r="AK205"/>
          <cell r="AL205"/>
          <cell r="AM205" t="str">
            <v>0</v>
          </cell>
          <cell r="AP205"/>
          <cell r="AQ205" t="str">
            <v>Locate</v>
          </cell>
        </row>
        <row r="206">
          <cell r="B206" t="str">
            <v>MM-ZTK-1F-IP22-PLR-RPT-9005</v>
          </cell>
          <cell r="C206" t="str">
            <v>IP22 AT ZWP22 : RISER AND TIE-IN SPOOL STRESS ANALYSIS</v>
          </cell>
          <cell r="D206"/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IP22</v>
          </cell>
          <cell r="J206"/>
          <cell r="K206"/>
          <cell r="L206" t="str">
            <v>PLR</v>
          </cell>
          <cell r="M206" t="str">
            <v>Pipeline</v>
          </cell>
          <cell r="N206" t="str">
            <v>RPT</v>
          </cell>
          <cell r="O206" t="str">
            <v>Report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/>
          <cell r="U206" t="str">
            <v>24-Aug-2026 10:04:08</v>
          </cell>
          <cell r="V206" t="str">
            <v>26002z1fdcc@thoresen-jutal.com</v>
          </cell>
          <cell r="W206" t="str">
            <v>25-Aug-2026 13:09:49</v>
          </cell>
          <cell r="X206" t="str">
            <v>Jumpol Sudjitjul</v>
          </cell>
          <cell r="Y206" t="str">
            <v>01-Sep-2026</v>
          </cell>
          <cell r="Z206"/>
          <cell r="AA206" t="str">
            <v>Akkarapat Suntornsuttiwat</v>
          </cell>
          <cell r="AB206" t="str">
            <v>03-Sep-2026</v>
          </cell>
          <cell r="AC206" t="str">
            <v>26-Aug-2026 15:22:53</v>
          </cell>
          <cell r="AD206" t="str">
            <v>Pornlert Wanaphattharaphan</v>
          </cell>
          <cell r="AE206" t="str">
            <v>04-Sep-2026</v>
          </cell>
          <cell r="AF206" t="str">
            <v>31-Aug-2026 00:02:02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07-Sep-2026</v>
          </cell>
          <cell r="AK206" t="str">
            <v>31-Aug-2026 15:58:15</v>
          </cell>
          <cell r="AL206" t="str">
            <v>31-Aug-2026 09:56:41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MM-ZTK-1F-IP22-PLR-RPT-9006</v>
          </cell>
          <cell r="C207" t="str">
            <v>IP22 AT ZWP8 FOR RISER AND TIE-IN SPOOL STRESS ANALYSIS</v>
          </cell>
          <cell r="D207"/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IP22</v>
          </cell>
          <cell r="J207"/>
          <cell r="K207"/>
          <cell r="L207" t="str">
            <v>PLR</v>
          </cell>
          <cell r="M207" t="str">
            <v>Pipeline</v>
          </cell>
          <cell r="N207" t="str">
            <v>RPT</v>
          </cell>
          <cell r="O207" t="str">
            <v>Report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/>
          <cell r="U207" t="str">
            <v>07-Aug-2026 18:04:55</v>
          </cell>
          <cell r="V207" t="str">
            <v>26002z1fdcc@thoresen-jutal.com</v>
          </cell>
          <cell r="W207" t="str">
            <v>08-Aug-2026 10:37:58</v>
          </cell>
          <cell r="X207" t="str">
            <v>Jumpol Sudjitjul</v>
          </cell>
          <cell r="Y207" t="str">
            <v>17-Aug-2026</v>
          </cell>
          <cell r="Z207"/>
          <cell r="AA207" t="str">
            <v>Akkarapat Suntornsuttiwat</v>
          </cell>
          <cell r="AB207" t="str">
            <v>19-Aug-2026</v>
          </cell>
          <cell r="AC207" t="str">
            <v>10-Aug-2026 13:08:08</v>
          </cell>
          <cell r="AD207" t="str">
            <v>Pornlert Wanaphattharaphan</v>
          </cell>
          <cell r="AE207" t="str">
            <v>20-Aug-2026</v>
          </cell>
          <cell r="AF207" t="str">
            <v>20-Aug-2026 23:29:13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21-Aug-2026</v>
          </cell>
          <cell r="AK207" t="str">
            <v>21-Aug-2026 08:40:29</v>
          </cell>
          <cell r="AL207" t="str">
            <v>21-Aug-2026 01:53:38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MM-ZTK-1F-IP23-PLR-DWG-9001</v>
          </cell>
          <cell r="C208" t="str">
            <v>IP23 PIPELINE ROUTE DRAWING FROM ZWP23 TO PLEM7</v>
          </cell>
          <cell r="D208"/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IP23</v>
          </cell>
          <cell r="J208"/>
          <cell r="K208"/>
          <cell r="L208" t="str">
            <v>PLR</v>
          </cell>
          <cell r="M208" t="str">
            <v>Pipeline</v>
          </cell>
          <cell r="N208" t="str">
            <v>DWG</v>
          </cell>
          <cell r="O208" t="str">
            <v>General Drawing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/>
          <cell r="U208" t="str">
            <v>03-Jul-2026 09:49:56</v>
          </cell>
          <cell r="V208" t="str">
            <v>26002z1fdcc@thoresen-jutal.com</v>
          </cell>
          <cell r="W208" t="str">
            <v>03-Jul-2026 14:10:37</v>
          </cell>
          <cell r="X208" t="str">
            <v>Jumpol Sudjitjul</v>
          </cell>
          <cell r="Y208" t="str">
            <v>10-Jul-2026</v>
          </cell>
          <cell r="Z208"/>
          <cell r="AA208" t="str">
            <v>Akkarapat Suntornsuttiwat</v>
          </cell>
          <cell r="AB208" t="str">
            <v>14-Jul-2026</v>
          </cell>
          <cell r="AC208" t="str">
            <v>06-Jul-2026 15:32:32</v>
          </cell>
          <cell r="AD208" t="str">
            <v>Pornlert Wanaphattharaphan</v>
          </cell>
          <cell r="AE208" t="str">
            <v>15-Jul-2026</v>
          </cell>
          <cell r="AF208" t="str">
            <v>14-Jul-2026 22:40:38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16-Jul-2026</v>
          </cell>
          <cell r="AK208" t="str">
            <v>15-Jul-2026 11:07:56</v>
          </cell>
          <cell r="AL208" t="str">
            <v>15-Jul-2026 05:02:13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MM-ZTK-1F-IP23-PLR-DWG-9004</v>
          </cell>
          <cell r="C209" t="str">
            <v>IP23 PIPELINE PLATFORM APPROACH AT ZWP23</v>
          </cell>
          <cell r="D209"/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C - Engineering Dwg</v>
          </cell>
          <cell r="I209" t="str">
            <v>IP23</v>
          </cell>
          <cell r="J209"/>
          <cell r="K209"/>
          <cell r="L209" t="str">
            <v>PLR</v>
          </cell>
          <cell r="M209" t="str">
            <v>Pipeline</v>
          </cell>
          <cell r="N209" t="str">
            <v>DWG</v>
          </cell>
          <cell r="O209" t="str">
            <v>General Drawing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/>
          <cell r="U209" t="str">
            <v>03-Jul-2026 09:50:27</v>
          </cell>
          <cell r="V209" t="str">
            <v>26002z1fdcc@thoresen-jutal.com</v>
          </cell>
          <cell r="W209" t="str">
            <v>03-Jul-2026 14:11:15</v>
          </cell>
          <cell r="X209" t="str">
            <v>Jumpol Sudjitjul</v>
          </cell>
          <cell r="Y209" t="str">
            <v>10-Jul-2026</v>
          </cell>
          <cell r="Z209"/>
          <cell r="AA209" t="str">
            <v>Akkarapat Suntornsuttiwat</v>
          </cell>
          <cell r="AB209" t="str">
            <v>14-Jul-2026</v>
          </cell>
          <cell r="AC209" t="str">
            <v>06-Jul-2026 15:04:46</v>
          </cell>
          <cell r="AD209" t="str">
            <v>Pornlert Wanaphattharaphan</v>
          </cell>
          <cell r="AE209" t="str">
            <v>15-Jul-2026</v>
          </cell>
          <cell r="AF209" t="str">
            <v>14-Jul-2026 22:37:21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16-Jul-2026</v>
          </cell>
          <cell r="AK209" t="str">
            <v>15-Jul-2026 11:18:13</v>
          </cell>
          <cell r="AL209" t="str">
            <v>15-Jul-2026 05:04:56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MM-ZTK-1F-IP23-PLR-DWG-9005</v>
          </cell>
          <cell r="C210" t="str">
            <v>IP23 PIPELINE PLATFORM APPROACH AT PLEM7</v>
          </cell>
          <cell r="D210"/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C - Engineering Dwg</v>
          </cell>
          <cell r="I210" t="str">
            <v>IP23</v>
          </cell>
          <cell r="J210"/>
          <cell r="K210"/>
          <cell r="L210" t="str">
            <v>PLR</v>
          </cell>
          <cell r="M210" t="str">
            <v>Pipeline</v>
          </cell>
          <cell r="N210" t="str">
            <v>DWG</v>
          </cell>
          <cell r="O210" t="str">
            <v>General Drawing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/>
          <cell r="U210" t="str">
            <v>03-Jul-2026 09:50:56</v>
          </cell>
          <cell r="V210" t="str">
            <v>26002z1fdcc@thoresen-jutal.com</v>
          </cell>
          <cell r="W210" t="str">
            <v>03-Jul-2026 14:11:42</v>
          </cell>
          <cell r="X210" t="str">
            <v>Jumpol Sudjitjul</v>
          </cell>
          <cell r="Y210" t="str">
            <v>10-Jul-2026</v>
          </cell>
          <cell r="Z210"/>
          <cell r="AA210" t="str">
            <v>Akkarapat Suntornsuttiwat</v>
          </cell>
          <cell r="AB210" t="str">
            <v>14-Jul-2026</v>
          </cell>
          <cell r="AC210" t="str">
            <v>06-Jul-2026 15:05:55</v>
          </cell>
          <cell r="AD210" t="str">
            <v>Pornlert Wanaphattharaphan</v>
          </cell>
          <cell r="AE210" t="str">
            <v>15-Jul-2026</v>
          </cell>
          <cell r="AF210" t="str">
            <v>14-Jul-2026 22:39:31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16-Jul-2026</v>
          </cell>
          <cell r="AK210" t="str">
            <v>15-Jul-2026 10:58:52</v>
          </cell>
          <cell r="AL210" t="str">
            <v>15-Jul-2026 04:11:13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MM-ZTK-1F-IP23-PLR-GA-9001</v>
          </cell>
          <cell r="C211" t="str">
            <v>RISER GA DRAWING AT ZWP23</v>
          </cell>
          <cell r="D211"/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C - Engineering Dwg</v>
          </cell>
          <cell r="I211" t="str">
            <v>IP23</v>
          </cell>
          <cell r="J211"/>
          <cell r="K211"/>
          <cell r="L211" t="str">
            <v>PLR</v>
          </cell>
          <cell r="M211" t="str">
            <v>Pipeline</v>
          </cell>
          <cell r="N211" t="str">
            <v>GA</v>
          </cell>
          <cell r="O211" t="str">
            <v>General Arrangement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/>
          <cell r="U211" t="str">
            <v>21-Jul-2026 08:37:42</v>
          </cell>
          <cell r="V211" t="str">
            <v>26002z1fdcc@thoresen-jutal.com</v>
          </cell>
          <cell r="W211" t="str">
            <v>21-Jul-2026 09:10:52</v>
          </cell>
          <cell r="X211" t="str">
            <v>Jumpol Sudjitjul</v>
          </cell>
          <cell r="Y211" t="str">
            <v>30-Jul-2026</v>
          </cell>
          <cell r="Z211"/>
          <cell r="AA211" t="str">
            <v>Akkarapat Suntornsuttiwat</v>
          </cell>
          <cell r="AB211" t="str">
            <v>03-Aug-2026</v>
          </cell>
          <cell r="AC211" t="str">
            <v>21-Jul-2026 14:05:41</v>
          </cell>
          <cell r="AD211" t="str">
            <v>Pornlert Wanaphattharaphan</v>
          </cell>
          <cell r="AE211" t="str">
            <v>04-Aug-2026</v>
          </cell>
          <cell r="AF211" t="str">
            <v>29-Jul-2026 08:34:12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05-Aug-2026</v>
          </cell>
          <cell r="AK211" t="str">
            <v>30-Jul-2026 09:45:45</v>
          </cell>
          <cell r="AL211" t="str">
            <v>30-Jul-2026 03:55:54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MM-ZTK-1F-IP23-PLR-GA-9002</v>
          </cell>
          <cell r="C212" t="str">
            <v>IP23 TIE-IN SPOOL GA DRAWING AT ZWP23</v>
          </cell>
          <cell r="D212"/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C - Engineering Dwg</v>
          </cell>
          <cell r="I212" t="str">
            <v>IP23</v>
          </cell>
          <cell r="J212"/>
          <cell r="K212"/>
          <cell r="L212" t="str">
            <v>PLR</v>
          </cell>
          <cell r="M212" t="str">
            <v>Pipeline</v>
          </cell>
          <cell r="N212" t="str">
            <v>GA</v>
          </cell>
          <cell r="O212" t="str">
            <v>General Arrangement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/>
          <cell r="U212" t="str">
            <v>20-Aug-2026 07:53:39</v>
          </cell>
          <cell r="V212" t="str">
            <v>26002z1fdcc@thoresen-jutal.com</v>
          </cell>
          <cell r="W212" t="str">
            <v>20-Aug-2026 09:19:23</v>
          </cell>
          <cell r="X212" t="str">
            <v>Jumpol Sudjitjul</v>
          </cell>
          <cell r="Y212" t="str">
            <v>27-Aug-2026</v>
          </cell>
          <cell r="Z212"/>
          <cell r="AA212" t="str">
            <v>Akkarapat Suntornsuttiwat</v>
          </cell>
          <cell r="AB212" t="str">
            <v>31-Aug-2026</v>
          </cell>
          <cell r="AC212" t="str">
            <v>20-Aug-2026 11:18:30</v>
          </cell>
          <cell r="AD212" t="str">
            <v>Pornlert Wanaphattharaphan</v>
          </cell>
          <cell r="AE212" t="str">
            <v>01-Sep-2026</v>
          </cell>
          <cell r="AF212" t="str">
            <v>22-Aug-2026 15:02:49</v>
          </cell>
          <cell r="AG212" t="str">
            <v>APPR</v>
          </cell>
          <cell r="AH212" t="str">
            <v>Approved</v>
          </cell>
          <cell r="AI212" t="str">
            <v>Jumpol Sudjitjul</v>
          </cell>
          <cell r="AJ212" t="str">
            <v>02-Sep-2026</v>
          </cell>
          <cell r="AK212" t="str">
            <v>24-Aug-2026 19:32:08</v>
          </cell>
          <cell r="AL212" t="str">
            <v>24-Aug-2026 13:11:32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MM-ZTK-1F-IP23-PLR-GA-9003</v>
          </cell>
          <cell r="C213" t="str">
            <v>IP23 TIE-IN SPOOL GA DRAWING AT PLEM7</v>
          </cell>
          <cell r="D213"/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C - Engineering Dwg</v>
          </cell>
          <cell r="I213" t="str">
            <v>IP23</v>
          </cell>
          <cell r="J213"/>
          <cell r="K213"/>
          <cell r="L213" t="str">
            <v>PLR</v>
          </cell>
          <cell r="M213" t="str">
            <v>Pipeline</v>
          </cell>
          <cell r="N213" t="str">
            <v>GA</v>
          </cell>
          <cell r="O213" t="str">
            <v>General Arrangement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/>
          <cell r="U213" t="str">
            <v>20-Aug-2026 07:54:09</v>
          </cell>
          <cell r="V213" t="str">
            <v>26002z1fdcc@thoresen-jutal.com</v>
          </cell>
          <cell r="W213" t="str">
            <v>20-Aug-2026 09:20:26</v>
          </cell>
          <cell r="X213" t="str">
            <v>Jumpol Sudjitjul</v>
          </cell>
          <cell r="Y213" t="str">
            <v>27-Aug-2026</v>
          </cell>
          <cell r="Z213"/>
          <cell r="AA213" t="str">
            <v>Akkarapat Suntornsuttiwat</v>
          </cell>
          <cell r="AB213" t="str">
            <v>31-Aug-2026</v>
          </cell>
          <cell r="AC213" t="str">
            <v>20-Aug-2026 11:18:49</v>
          </cell>
          <cell r="AD213" t="str">
            <v>Pornlert Wanaphattharaphan</v>
          </cell>
          <cell r="AE213" t="str">
            <v>01-Sep-2026</v>
          </cell>
          <cell r="AF213" t="str">
            <v>22-Aug-2026 15:00:48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02-Sep-2026</v>
          </cell>
          <cell r="AK213" t="str">
            <v>24-Aug-2026 19:31:38</v>
          </cell>
          <cell r="AL213" t="str">
            <v>24-Aug-2026 13:10:19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MM-ZTK-1F-IP23-PLR-ISO-9001</v>
          </cell>
          <cell r="C214" t="str">
            <v>IP23 RISER ISOMETRIC AT ZWP23</v>
          </cell>
          <cell r="D214"/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C - Engineering Dwg</v>
          </cell>
          <cell r="I214" t="str">
            <v>IP23</v>
          </cell>
          <cell r="J214"/>
          <cell r="K214"/>
          <cell r="L214" t="str">
            <v>PLR</v>
          </cell>
          <cell r="M214" t="str">
            <v>Pipeline</v>
          </cell>
          <cell r="N214" t="str">
            <v>ISO</v>
          </cell>
          <cell r="O214" t="str">
            <v>Piping, Pipeline Isometric Drawing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/>
          <cell r="U214" t="str">
            <v>28-Jul-2026 09:15:26</v>
          </cell>
          <cell r="V214" t="str">
            <v>26002z1fdcc@thoresen-jutal.com</v>
          </cell>
          <cell r="W214" t="str">
            <v>28-Jul-2026 20:31:29</v>
          </cell>
          <cell r="X214" t="str">
            <v>Jumpol Sudjitjul</v>
          </cell>
          <cell r="Y214" t="str">
            <v>06-Aug-2026</v>
          </cell>
          <cell r="Z214"/>
          <cell r="AA214" t="str">
            <v>Akkarapat Suntornsuttiwat</v>
          </cell>
          <cell r="AB214" t="str">
            <v>10-Aug-2026</v>
          </cell>
          <cell r="AC214" t="str">
            <v>30-Jul-2026 16:02:52</v>
          </cell>
          <cell r="AD214" t="str">
            <v>Pornlert Wanaphattharaphan</v>
          </cell>
          <cell r="AE214" t="str">
            <v>11-Aug-2026</v>
          </cell>
          <cell r="AF214" t="str">
            <v>12-Aug-2026 09:38:09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13-Aug-2026</v>
          </cell>
          <cell r="AK214" t="str">
            <v>13-Aug-2026 11:32:32</v>
          </cell>
          <cell r="AL214" t="str">
            <v>13-Aug-2026 05:28:38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MM-ZTK-1F-IP23-PLR-ISO-9002</v>
          </cell>
          <cell r="C215" t="str">
            <v>IP23 TIE-IN SPOOL ISOMETRIC AT ZWP23</v>
          </cell>
          <cell r="D215"/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C - Engineering Dwg</v>
          </cell>
          <cell r="I215" t="str">
            <v>IP23</v>
          </cell>
          <cell r="J215"/>
          <cell r="K215"/>
          <cell r="L215" t="str">
            <v>PLR</v>
          </cell>
          <cell r="M215" t="str">
            <v>Pipeline</v>
          </cell>
          <cell r="N215" t="str">
            <v>ISO</v>
          </cell>
          <cell r="O215" t="str">
            <v>Piping, Pipeline Isometric Drawing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/>
          <cell r="U215" t="str">
            <v>17-Aug-2026 14:48:24</v>
          </cell>
          <cell r="V215" t="str">
            <v>26002z1fdcc@thoresen-jutal.com</v>
          </cell>
          <cell r="W215" t="str">
            <v>17-Aug-2026 15:34:20</v>
          </cell>
          <cell r="X215" t="str">
            <v>Jumpol Sudjitjul</v>
          </cell>
          <cell r="Y215" t="str">
            <v>24-Aug-2026</v>
          </cell>
          <cell r="Z215"/>
          <cell r="AA215" t="str">
            <v>Akkarapat Suntornsuttiwat</v>
          </cell>
          <cell r="AB215" t="str">
            <v>26-Aug-2026</v>
          </cell>
          <cell r="AC215" t="str">
            <v>17-Aug-2026 16:40:56</v>
          </cell>
          <cell r="AD215" t="str">
            <v>Pornlert Wanaphattharaphan</v>
          </cell>
          <cell r="AE215" t="str">
            <v>27-Aug-2026</v>
          </cell>
          <cell r="AF215" t="str">
            <v>23-Aug-2026 17:57:27</v>
          </cell>
          <cell r="AG215" t="str">
            <v>APPR</v>
          </cell>
          <cell r="AH215" t="str">
            <v>Approved</v>
          </cell>
          <cell r="AI215" t="str">
            <v>Jumpol Sudjitjul</v>
          </cell>
          <cell r="AJ215" t="str">
            <v>28-Aug-2026</v>
          </cell>
          <cell r="AK215" t="str">
            <v>24-Aug-2026 19:31:15</v>
          </cell>
          <cell r="AL215" t="str">
            <v>24-Aug-2026 12:40:40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MM-ZTK-1F-IP23-PLR-ISO-9003</v>
          </cell>
          <cell r="C216" t="str">
            <v>IP23 TIE-IN SPOOL ISOMETRIC AT PLEM7</v>
          </cell>
          <cell r="D216"/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C - Engineering Dwg</v>
          </cell>
          <cell r="I216" t="str">
            <v>IP23</v>
          </cell>
          <cell r="J216"/>
          <cell r="K216"/>
          <cell r="L216" t="str">
            <v>PLR</v>
          </cell>
          <cell r="M216" t="str">
            <v>Pipeline</v>
          </cell>
          <cell r="N216" t="str">
            <v>ISO</v>
          </cell>
          <cell r="O216" t="str">
            <v>Piping, Pipeline Isometric Drawing</v>
          </cell>
          <cell r="P216" t="str">
            <v>0</v>
          </cell>
          <cell r="Q216" t="str">
            <v>Submitted</v>
          </cell>
          <cell r="R216" t="str">
            <v>IFA</v>
          </cell>
          <cell r="S216" t="str">
            <v>Issued for Approval</v>
          </cell>
          <cell r="T216"/>
          <cell r="U216" t="str">
            <v>17-Aug-2026 14:49:00</v>
          </cell>
          <cell r="V216" t="str">
            <v>26002z1fdcc@thoresen-jutal.com</v>
          </cell>
          <cell r="W216" t="str">
            <v>17-Aug-2026 15:34:18</v>
          </cell>
          <cell r="X216" t="str">
            <v>Jumpol Sudjitjul</v>
          </cell>
          <cell r="Y216" t="str">
            <v>24-Aug-2026</v>
          </cell>
          <cell r="Z216"/>
          <cell r="AA216" t="str">
            <v>Akkarapat Suntornsuttiwat</v>
          </cell>
          <cell r="AB216" t="str">
            <v>26-Aug-2026</v>
          </cell>
          <cell r="AC216" t="str">
            <v>17-Aug-2026 16:41:12</v>
          </cell>
          <cell r="AD216" t="str">
            <v>Pornlert Wanaphattharaphan</v>
          </cell>
          <cell r="AE216" t="str">
            <v>27-Aug-2026</v>
          </cell>
          <cell r="AF216" t="str">
            <v>23-Aug-2026 17:58:22</v>
          </cell>
          <cell r="AG216" t="str">
            <v>APPR</v>
          </cell>
          <cell r="AH216" t="str">
            <v>Approved</v>
          </cell>
          <cell r="AI216" t="str">
            <v>Jumpol Sudjitjul</v>
          </cell>
          <cell r="AJ216" t="str">
            <v>28-Aug-2026</v>
          </cell>
          <cell r="AK216" t="str">
            <v>24-Aug-2026 19:30:45</v>
          </cell>
          <cell r="AL216" t="str">
            <v>24-Aug-2026 13:09:09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MM-ZTK-1F-IP23-PLR-RPT-9002</v>
          </cell>
          <cell r="C217" t="str">
            <v>IP23 PIPELINE ON-BOTTOM ROUGHNESS AND IN-PLACE STRESS ANALYSIS</v>
          </cell>
          <cell r="D217"/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IP23</v>
          </cell>
          <cell r="J217"/>
          <cell r="K217"/>
          <cell r="L217" t="str">
            <v>PLR</v>
          </cell>
          <cell r="M217" t="str">
            <v>Pipeline</v>
          </cell>
          <cell r="N217" t="str">
            <v>RPT</v>
          </cell>
          <cell r="O217" t="str">
            <v>Report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/>
          <cell r="U217" t="str">
            <v>21-Aug-2026 13:59:29</v>
          </cell>
          <cell r="V217" t="str">
            <v>26002z1fdcc@thoresen-jutal.com</v>
          </cell>
          <cell r="W217" t="str">
            <v>21-Aug-2026 14:38:32</v>
          </cell>
          <cell r="X217" t="str">
            <v>Jumpol Sudjitjul</v>
          </cell>
          <cell r="Y217" t="str">
            <v>28-Aug-2026</v>
          </cell>
          <cell r="Z217"/>
          <cell r="AA217" t="str">
            <v>Akkarapat Suntornsuttiwat</v>
          </cell>
          <cell r="AB217" t="str">
            <v>01-Sep-2026</v>
          </cell>
          <cell r="AC217" t="str">
            <v>25-Aug-2026 11:00:04</v>
          </cell>
          <cell r="AD217" t="str">
            <v>Pornlert Wanaphattharaphan</v>
          </cell>
          <cell r="AE217" t="str">
            <v>02-Sep-2026</v>
          </cell>
          <cell r="AF217" t="str">
            <v>30-Aug-2026 00:05:40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03-Sep-2026</v>
          </cell>
          <cell r="AK217" t="str">
            <v>30-Aug-2026 17:00:33</v>
          </cell>
          <cell r="AL217" t="str">
            <v>30-Aug-2026 11:28:09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MM-ZTK-1F-IP23-PLR-RPT-9005</v>
          </cell>
          <cell r="C218" t="str">
            <v>IP23 AT ZWP23 FOR RISER AND TIE-IN SPOOL STRESS ANALYSIS</v>
          </cell>
          <cell r="D218"/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IP23</v>
          </cell>
          <cell r="J218"/>
          <cell r="K218"/>
          <cell r="L218" t="str">
            <v>PLR</v>
          </cell>
          <cell r="M218" t="str">
            <v>Pipeline</v>
          </cell>
          <cell r="N218" t="str">
            <v>RPT</v>
          </cell>
          <cell r="O218" t="str">
            <v>Report</v>
          </cell>
          <cell r="P218" t="str">
            <v>0</v>
          </cell>
          <cell r="Q218" t="str">
            <v>Submitted</v>
          </cell>
          <cell r="R218" t="str">
            <v>IFA</v>
          </cell>
          <cell r="S218" t="str">
            <v>Issued for Approval</v>
          </cell>
          <cell r="T218"/>
          <cell r="U218" t="str">
            <v>21-Aug-2026 14:00:13</v>
          </cell>
          <cell r="V218" t="str">
            <v>26002z1fdcc@thoresen-jutal.com</v>
          </cell>
          <cell r="W218" t="str">
            <v>21-Aug-2026 14:38:48</v>
          </cell>
          <cell r="X218" t="str">
            <v>Jumpol Sudjitjul</v>
          </cell>
          <cell r="Y218" t="str">
            <v>28-Aug-2026</v>
          </cell>
          <cell r="Z218"/>
          <cell r="AA218" t="str">
            <v>Akkarapat Suntornsuttiwat</v>
          </cell>
          <cell r="AB218" t="str">
            <v>01-Sep-2026</v>
          </cell>
          <cell r="AC218" t="str">
            <v>24-Aug-2026 16:42:44</v>
          </cell>
          <cell r="AD218" t="str">
            <v>Pornlert Wanaphattharaphan</v>
          </cell>
          <cell r="AE218" t="str">
            <v>02-Sep-2026</v>
          </cell>
          <cell r="AF218" t="str">
            <v>30-Aug-2026 00:02:52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03-Sep-2026</v>
          </cell>
          <cell r="AK218" t="str">
            <v>30-Aug-2026 17:02:09</v>
          </cell>
          <cell r="AL218" t="str">
            <v>30-Aug-2026 11:54:16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MM-ZTK-1F-IP23-PLR-RPT-9006</v>
          </cell>
          <cell r="C219" t="str">
            <v>IP23 AT PLEM7 : TIE-IN SPOOL STRESS ANALYSIS</v>
          </cell>
          <cell r="D219"/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IP23</v>
          </cell>
          <cell r="J219"/>
          <cell r="K219"/>
          <cell r="L219" t="str">
            <v>PLR</v>
          </cell>
          <cell r="M219" t="str">
            <v>Pipeline</v>
          </cell>
          <cell r="N219" t="str">
            <v>RPT</v>
          </cell>
          <cell r="O219" t="str">
            <v>Report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/>
          <cell r="U219" t="str">
            <v>21-Aug-2026 09:44:06</v>
          </cell>
          <cell r="V219" t="str">
            <v>26002z1fdcc@thoresen-jutal.com</v>
          </cell>
          <cell r="W219" t="str">
            <v>21-Aug-2026 10:47:46</v>
          </cell>
          <cell r="X219" t="str">
            <v>Jumpol Sudjitjul</v>
          </cell>
          <cell r="Y219" t="str">
            <v>28-Aug-2026</v>
          </cell>
          <cell r="Z219"/>
          <cell r="AA219" t="str">
            <v>Akkarapat Suntornsuttiwat</v>
          </cell>
          <cell r="AB219" t="str">
            <v>01-Sep-2026</v>
          </cell>
          <cell r="AC219" t="str">
            <v>24-Aug-2026 16:44:27</v>
          </cell>
          <cell r="AD219" t="str">
            <v>Pornlert Wanaphattharaphan</v>
          </cell>
          <cell r="AE219" t="str">
            <v>02-Sep-2026</v>
          </cell>
          <cell r="AF219" t="str">
            <v>30-Aug-2026 00:03:28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03-Sep-2026</v>
          </cell>
          <cell r="AK219" t="str">
            <v>30-Aug-2026 17:02:55</v>
          </cell>
          <cell r="AL219" t="str">
            <v>30-Aug-2026 11:32:27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MM-ZTK-1F-IPX-PLR-BOD-9001</v>
          </cell>
          <cell r="C220" t="str">
            <v>PIPELINE AND RISER DESIGN BASIS AND DESIGN CRITERIA</v>
          </cell>
          <cell r="D220"/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IPX</v>
          </cell>
          <cell r="J220"/>
          <cell r="K220"/>
          <cell r="L220" t="str">
            <v>PLR</v>
          </cell>
          <cell r="M220" t="str">
            <v>Pipeline</v>
          </cell>
          <cell r="N220" t="str">
            <v>BOD</v>
          </cell>
          <cell r="O220" t="str">
            <v>Basis of Design</v>
          </cell>
          <cell r="P220" t="str">
            <v>0</v>
          </cell>
          <cell r="Q220" t="str">
            <v>Submitted</v>
          </cell>
          <cell r="R220" t="str">
            <v>IFA</v>
          </cell>
          <cell r="S220" t="str">
            <v>Issued for Approval</v>
          </cell>
          <cell r="T220"/>
          <cell r="U220" t="str">
            <v>19-Jun-2026 16:41:03</v>
          </cell>
          <cell r="V220" t="str">
            <v>26002z1fdcc@thoresen-jutal.com</v>
          </cell>
          <cell r="W220" t="str">
            <v>19-Jun-2026 16:52:26</v>
          </cell>
          <cell r="X220" t="str">
            <v>Jumpol Sudjitjul</v>
          </cell>
          <cell r="Y220" t="str">
            <v>26-Jun-2026</v>
          </cell>
          <cell r="Z220"/>
          <cell r="AA220" t="str">
            <v>Akkarapat Suntornsuttiwat</v>
          </cell>
          <cell r="AB220" t="str">
            <v>30-Jun-2026</v>
          </cell>
          <cell r="AC220" t="str">
            <v>25-Jun-2026 13:11:28</v>
          </cell>
          <cell r="AD220" t="str">
            <v>Pornlert Wanaphattharaphan</v>
          </cell>
          <cell r="AE220" t="str">
            <v>01-Jul-2026</v>
          </cell>
          <cell r="AF220" t="str">
            <v>28-Jun-2026 23:21:24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02-Jul-2026</v>
          </cell>
          <cell r="AK220" t="str">
            <v>30-Jun-2026 09:38:08</v>
          </cell>
          <cell r="AL220" t="str">
            <v>30-Jun-2026 04:06:10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MM-ZTK-1F-IPX-PLR-BOD-9002</v>
          </cell>
          <cell r="C221" t="str">
            <v>SEISMIC CONSIDERATION FOR SUBSEA PIPELINE IN SEISMIC HAZARDOUS AREA</v>
          </cell>
          <cell r="D221"/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IPX</v>
          </cell>
          <cell r="J221"/>
          <cell r="K221"/>
          <cell r="L221" t="str">
            <v>PLR</v>
          </cell>
          <cell r="M221" t="str">
            <v>Pipeline</v>
          </cell>
          <cell r="N221" t="str">
            <v>BOD</v>
          </cell>
          <cell r="O221" t="str">
            <v>Basis of Design</v>
          </cell>
          <cell r="P221" t="str">
            <v>0</v>
          </cell>
          <cell r="Q221" t="str">
            <v>Submitted</v>
          </cell>
          <cell r="R221" t="str">
            <v>IFA</v>
          </cell>
          <cell r="S221" t="str">
            <v>Issued for Approval</v>
          </cell>
          <cell r="T221"/>
          <cell r="U221" t="str">
            <v>29-Jun-2026 22:07:17</v>
          </cell>
          <cell r="V221" t="str">
            <v>26002z1fdcc@thoresen-jutal.com</v>
          </cell>
          <cell r="W221" t="str">
            <v>30-Jun-2026 11:07:42</v>
          </cell>
          <cell r="X221" t="str">
            <v>Jumpol Sudjitjul</v>
          </cell>
          <cell r="Y221" t="str">
            <v>07-Jul-2026</v>
          </cell>
          <cell r="Z221"/>
          <cell r="AA221" t="str">
            <v>Akkarapat Suntornsuttiwat</v>
          </cell>
          <cell r="AB221" t="str">
            <v>09-Jul-2026</v>
          </cell>
          <cell r="AC221" t="str">
            <v>01-Jul-2026 15:50:24</v>
          </cell>
          <cell r="AD221" t="str">
            <v>Pornlert Wanaphattharaphan</v>
          </cell>
          <cell r="AE221" t="str">
            <v>10-Jul-2026</v>
          </cell>
          <cell r="AF221" t="str">
            <v>02-Jul-2026 00:52:34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13-Jul-2026</v>
          </cell>
          <cell r="AK221" t="str">
            <v>02-Jul-2026 10:11:48</v>
          </cell>
          <cell r="AL221" t="str">
            <v>02-Jul-2026 03:39:15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MM-ZTK-1F-IPX-PLR-DWG-9000</v>
          </cell>
          <cell r="C222" t="str">
            <v>PIPELINE DRAWING INDEX</v>
          </cell>
          <cell r="D222"/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C - Engineering Dwg</v>
          </cell>
          <cell r="I222" t="str">
            <v>IPX</v>
          </cell>
          <cell r="J222"/>
          <cell r="K222"/>
          <cell r="L222" t="str">
            <v>PLR</v>
          </cell>
          <cell r="M222" t="str">
            <v>Pipeline</v>
          </cell>
          <cell r="N222" t="str">
            <v>DWG</v>
          </cell>
          <cell r="O222" t="str">
            <v>General Drawing</v>
          </cell>
          <cell r="P222" t="str">
            <v>0</v>
          </cell>
          <cell r="Q222" t="str">
            <v>Submitted</v>
          </cell>
          <cell r="R222" t="str">
            <v>IFA</v>
          </cell>
          <cell r="S222" t="str">
            <v>Issued for Approval</v>
          </cell>
          <cell r="T222"/>
          <cell r="U222" t="str">
            <v>17-Jul-2026 20:47:08</v>
          </cell>
          <cell r="V222" t="str">
            <v>26002z1fdcc@thoresen-jutal.com</v>
          </cell>
          <cell r="W222" t="str">
            <v>17-Jul-2026 22:17:55</v>
          </cell>
          <cell r="X222" t="str">
            <v>Jumpol Sudjitjul</v>
          </cell>
          <cell r="Y222" t="str">
            <v>27-Jul-2026</v>
          </cell>
          <cell r="Z222"/>
          <cell r="AA222" t="str">
            <v>Akkarapat Suntornsuttiwat</v>
          </cell>
          <cell r="AB222" t="str">
            <v>31-Jul-2026</v>
          </cell>
          <cell r="AC222" t="str">
            <v>20-Jul-2026 08:55:21</v>
          </cell>
          <cell r="AD222" t="str">
            <v>Pornlert Wanaphattharaphan</v>
          </cell>
          <cell r="AE222" t="str">
            <v>03-Aug-2026</v>
          </cell>
          <cell r="AF222" t="str">
            <v>26-Jul-2026 11:17:44</v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04-Aug-2026</v>
          </cell>
          <cell r="AK222" t="str">
            <v>27-Jul-2026 14:58:47</v>
          </cell>
          <cell r="AL222" t="str">
            <v>27-Jul-2026 08:56:07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MM-ZTK-1F-IPX-PLR-DWG-9002</v>
          </cell>
          <cell r="C223" t="str">
            <v>PIPELINE FIELD JOINT COATING DETAILS DRAWING</v>
          </cell>
          <cell r="D223"/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C - Engineering Dwg</v>
          </cell>
          <cell r="I223" t="str">
            <v>IPX</v>
          </cell>
          <cell r="J223"/>
          <cell r="K223"/>
          <cell r="L223" t="str">
            <v>PLR</v>
          </cell>
          <cell r="M223" t="str">
            <v>Pipeline</v>
          </cell>
          <cell r="N223" t="str">
            <v>DWG</v>
          </cell>
          <cell r="O223" t="str">
            <v>General Drawing</v>
          </cell>
          <cell r="P223" t="str">
            <v>0</v>
          </cell>
          <cell r="Q223" t="str">
            <v>Submitted</v>
          </cell>
          <cell r="R223" t="str">
            <v>IFA</v>
          </cell>
          <cell r="S223" t="str">
            <v>Issued for Approval</v>
          </cell>
          <cell r="T223"/>
          <cell r="U223" t="str">
            <v>26-Jun-2026 20:38:14</v>
          </cell>
          <cell r="V223" t="str">
            <v>26002z1fdcc@thoresen-jutal.com</v>
          </cell>
          <cell r="W223" t="str">
            <v>27-Jun-2026 18:50:07</v>
          </cell>
          <cell r="X223" t="str">
            <v>Jumpol Sudjitjul</v>
          </cell>
          <cell r="Y223" t="str">
            <v>06-Jul-2026</v>
          </cell>
          <cell r="Z223"/>
          <cell r="AA223" t="str">
            <v>Akkarapat Suntornsuttiwat</v>
          </cell>
          <cell r="AB223" t="str">
            <v>08-Jul-2026</v>
          </cell>
          <cell r="AC223" t="str">
            <v>03-Jul-2026 13:10:04</v>
          </cell>
          <cell r="AD223" t="str">
            <v>Pornlert Wanaphattharaphan</v>
          </cell>
          <cell r="AE223" t="str">
            <v>09-Jul-2026</v>
          </cell>
          <cell r="AF223" t="str">
            <v>04-Jul-2026 21:04:06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10-Jul-2026</v>
          </cell>
          <cell r="AK223" t="str">
            <v>05-Jul-2026 10:40:08</v>
          </cell>
          <cell r="AL223" t="str">
            <v>05-Jul-2026 04:14:25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MM-ZTK-1F-IPX-PLR-DWG-9003</v>
          </cell>
          <cell r="C224" t="str">
            <v>PIPELINE BODY DETAILS DRAWING</v>
          </cell>
          <cell r="D224"/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C - Engineering Dwg</v>
          </cell>
          <cell r="I224" t="str">
            <v>IPX</v>
          </cell>
          <cell r="J224"/>
          <cell r="K224"/>
          <cell r="L224" t="str">
            <v>PLR</v>
          </cell>
          <cell r="M224" t="str">
            <v>Pipeline</v>
          </cell>
          <cell r="N224" t="str">
            <v>DWG</v>
          </cell>
          <cell r="O224" t="str">
            <v>General Drawing</v>
          </cell>
          <cell r="P224" t="str">
            <v>0</v>
          </cell>
          <cell r="Q224" t="str">
            <v>Submitted</v>
          </cell>
          <cell r="R224" t="str">
            <v>IFA</v>
          </cell>
          <cell r="S224" t="str">
            <v>Issued for Approval</v>
          </cell>
          <cell r="T224"/>
          <cell r="U224" t="str">
            <v>25-Jun-2026 14:28:21</v>
          </cell>
          <cell r="V224" t="str">
            <v>26002z1fdcc@thoresen-jutal.com</v>
          </cell>
          <cell r="W224" t="str">
            <v>25-Jun-2026 15:12:42</v>
          </cell>
          <cell r="X224" t="str">
            <v>Jumpol Sudjitjul</v>
          </cell>
          <cell r="Y224" t="str">
            <v>02-Jul-2026</v>
          </cell>
          <cell r="Z224"/>
          <cell r="AA224" t="str">
            <v>Akkarapat Suntornsuttiwat</v>
          </cell>
          <cell r="AB224" t="str">
            <v>06-Jul-2026</v>
          </cell>
          <cell r="AC224" t="str">
            <v>26-Jun-2026 14:12:00</v>
          </cell>
          <cell r="AD224" t="str">
            <v>Pornlert Wanaphattharaphan</v>
          </cell>
          <cell r="AE224" t="str">
            <v>07-Jul-2026</v>
          </cell>
          <cell r="AF224" t="str">
            <v>29-Jun-2026 01:23:36</v>
          </cell>
          <cell r="AG224" t="str">
            <v>APPR</v>
          </cell>
          <cell r="AH224" t="str">
            <v>Approved</v>
          </cell>
          <cell r="AI224" t="str">
            <v>Jumpol Sudjitjul</v>
          </cell>
          <cell r="AJ224" t="str">
            <v>08-Jul-2026</v>
          </cell>
          <cell r="AK224" t="str">
            <v>30-Jun-2026 09:36:25</v>
          </cell>
          <cell r="AL224" t="str">
            <v>30-Jun-2026 03:16:44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MM-ZTK-1F-IPX-PLR-DWG-9004</v>
          </cell>
          <cell r="C225" t="str">
            <v>PIPELINE HOT INDUCTION BEND DETAILS DRAWING</v>
          </cell>
          <cell r="D225"/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C - Engineering Dwg</v>
          </cell>
          <cell r="I225" t="str">
            <v>IPX</v>
          </cell>
          <cell r="J225"/>
          <cell r="K225"/>
          <cell r="L225" t="str">
            <v>PLR</v>
          </cell>
          <cell r="M225" t="str">
            <v>Pipeline</v>
          </cell>
          <cell r="N225" t="str">
            <v>DWG</v>
          </cell>
          <cell r="O225" t="str">
            <v>General Drawing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/>
          <cell r="U225" t="str">
            <v>23-Jun-2026 16:46:15</v>
          </cell>
          <cell r="V225" t="str">
            <v>26002z1fdcc@thoresen-jutal.com</v>
          </cell>
          <cell r="W225" t="str">
            <v>23-Jun-2026 17:45:38</v>
          </cell>
          <cell r="X225" t="str">
            <v>Jumpol Sudjitjul</v>
          </cell>
          <cell r="Y225" t="str">
            <v>01-Jul-2026</v>
          </cell>
          <cell r="Z225"/>
          <cell r="AA225" t="str">
            <v>Akkarapat Suntornsuttiwat</v>
          </cell>
          <cell r="AB225" t="str">
            <v>03-Jul-2026</v>
          </cell>
          <cell r="AC225" t="str">
            <v>25-Jun-2026 10:26:51</v>
          </cell>
          <cell r="AD225" t="str">
            <v>Pornlert Wanaphattharaphan</v>
          </cell>
          <cell r="AE225" t="str">
            <v>06-Jul-2026</v>
          </cell>
          <cell r="AF225" t="str">
            <v>29-Jun-2026 01:19:49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07-Jul-2026</v>
          </cell>
          <cell r="AK225" t="str">
            <v>30-Jun-2026 09:35:06</v>
          </cell>
          <cell r="AL225" t="str">
            <v>30-Jun-2026 03:14:26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MM-ZTK-1F-IPX-PLR-DWG-9005</v>
          </cell>
          <cell r="C226" t="str">
            <v>PIPELINE ANODE DETAILS DRAWING</v>
          </cell>
          <cell r="D226"/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C - Engineering Dwg</v>
          </cell>
          <cell r="I226" t="str">
            <v>IPX</v>
          </cell>
          <cell r="J226"/>
          <cell r="K226"/>
          <cell r="L226" t="str">
            <v>PLR</v>
          </cell>
          <cell r="M226" t="str">
            <v>Pipeline</v>
          </cell>
          <cell r="N226" t="str">
            <v>DWG</v>
          </cell>
          <cell r="O226" t="str">
            <v>General Drawing</v>
          </cell>
          <cell r="P226" t="str">
            <v>0</v>
          </cell>
          <cell r="Q226" t="str">
            <v>Submitted</v>
          </cell>
          <cell r="R226" t="str">
            <v>IFA</v>
          </cell>
          <cell r="S226" t="str">
            <v>Issued for Approval</v>
          </cell>
          <cell r="T226"/>
          <cell r="U226" t="str">
            <v>03-Jul-2026 09:51:25</v>
          </cell>
          <cell r="V226" t="str">
            <v>26002z1fdcc@thoresen-jutal.com</v>
          </cell>
          <cell r="W226" t="str">
            <v>03-Jul-2026 14:12:06</v>
          </cell>
          <cell r="X226" t="str">
            <v>Jumpol Sudjitjul</v>
          </cell>
          <cell r="Y226" t="str">
            <v>10-Jul-2026</v>
          </cell>
          <cell r="Z226"/>
          <cell r="AA226" t="str">
            <v>Akkarapat Suntornsuttiwat</v>
          </cell>
          <cell r="AB226" t="str">
            <v>14-Jul-2026</v>
          </cell>
          <cell r="AC226" t="str">
            <v>06-Jul-2026 16:06:27</v>
          </cell>
          <cell r="AD226" t="str">
            <v>Pornlert Wanaphattharaphan</v>
          </cell>
          <cell r="AE226" t="str">
            <v>15-Jul-2026</v>
          </cell>
          <cell r="AF226" t="str">
            <v>14-Jul-2026 22:41:01</v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16-Jul-2026</v>
          </cell>
          <cell r="AK226" t="str">
            <v>15-Jul-2026 10:59:28</v>
          </cell>
          <cell r="AL226" t="str">
            <v>15-Jul-2026 04:12:21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MM-ZTK-1F-IPX-PLR-MTO-9001</v>
          </cell>
          <cell r="C227" t="str">
            <v>MATERIAL TAKE OFF FOR 18" LSAW LINE PIPE AND BEND MOTHER-PIPE</v>
          </cell>
          <cell r="D227"/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IPX</v>
          </cell>
          <cell r="J227"/>
          <cell r="K227"/>
          <cell r="L227" t="str">
            <v>PLR</v>
          </cell>
          <cell r="M227" t="str">
            <v>Pipeline</v>
          </cell>
          <cell r="N227" t="str">
            <v>MTO</v>
          </cell>
          <cell r="O227" t="str">
            <v>Material Take Off</v>
          </cell>
          <cell r="P227" t="str">
            <v>0</v>
          </cell>
          <cell r="Q227" t="str">
            <v>Submitted</v>
          </cell>
          <cell r="R227" t="str">
            <v>IFA</v>
          </cell>
          <cell r="S227" t="str">
            <v>Issued for Approval</v>
          </cell>
          <cell r="T227"/>
          <cell r="U227" t="str">
            <v>29-Jun-2026 22:07:48</v>
          </cell>
          <cell r="V227" t="str">
            <v>26002z1fdcc@thoresen-jutal.com</v>
          </cell>
          <cell r="W227" t="str">
            <v>30-Jun-2026 11:09:07</v>
          </cell>
          <cell r="X227" t="str">
            <v>Jumpol Sudjitjul</v>
          </cell>
          <cell r="Y227" t="str">
            <v>07-Jul-2026</v>
          </cell>
          <cell r="Z227"/>
          <cell r="AA227" t="str">
            <v>Akkarapat Suntornsuttiwat</v>
          </cell>
          <cell r="AB227" t="str">
            <v>09-Jul-2026</v>
          </cell>
          <cell r="AC227" t="str">
            <v>30-Jun-2026 14:10:30</v>
          </cell>
          <cell r="AD227" t="str">
            <v>Pornlert Wanaphattharaphan</v>
          </cell>
          <cell r="AE227" t="str">
            <v>10-Jul-2026</v>
          </cell>
          <cell r="AF227" t="str">
            <v>02-Jul-2026 00:44:18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13-Jul-2026</v>
          </cell>
          <cell r="AK227" t="str">
            <v>02-Jul-2026 10:09:36</v>
          </cell>
          <cell r="AL227" t="str">
            <v>02-Jul-2026 03:37:43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MM-ZTK-1F-IPX-PLR-MTO-9002</v>
          </cell>
          <cell r="C228" t="str">
            <v>MATERIAL TAKE OFF FOR 10" SEAMLESS LINE PIPE AND BEND MOTHER-PIPE</v>
          </cell>
          <cell r="D228"/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IPX</v>
          </cell>
          <cell r="J228"/>
          <cell r="K228"/>
          <cell r="L228" t="str">
            <v>PLR</v>
          </cell>
          <cell r="M228" t="str">
            <v>Pipeline</v>
          </cell>
          <cell r="N228" t="str">
            <v>MTO</v>
          </cell>
          <cell r="O228" t="str">
            <v>Material Take Off</v>
          </cell>
          <cell r="P228" t="str">
            <v>0</v>
          </cell>
          <cell r="Q228" t="str">
            <v>Submitted</v>
          </cell>
          <cell r="R228" t="str">
            <v>IFA</v>
          </cell>
          <cell r="S228" t="str">
            <v>Issued for Approval</v>
          </cell>
          <cell r="T228"/>
          <cell r="U228" t="str">
            <v>26-Jun-2026 20:38:42</v>
          </cell>
          <cell r="V228" t="str">
            <v>26002z1fdcc@thoresen-jutal.com</v>
          </cell>
          <cell r="W228" t="str">
            <v>27-Jun-2026 18:54:06</v>
          </cell>
          <cell r="X228" t="str">
            <v>Jumpol Sudjitjul</v>
          </cell>
          <cell r="Y228" t="str">
            <v>06-Jul-2026</v>
          </cell>
          <cell r="Z228"/>
          <cell r="AA228" t="str">
            <v>Akkarapat Suntornsuttiwat</v>
          </cell>
          <cell r="AB228" t="str">
            <v>08-Jul-2026</v>
          </cell>
          <cell r="AC228" t="str">
            <v>30-Jun-2026 14:24:18</v>
          </cell>
          <cell r="AD228" t="str">
            <v>Pornlert Wanaphattharaphan</v>
          </cell>
          <cell r="AE228" t="str">
            <v>09-Jul-2026</v>
          </cell>
          <cell r="AF228" t="str">
            <v>02-Jul-2026 00:52:01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10-Jul-2026</v>
          </cell>
          <cell r="AK228" t="str">
            <v>02-Jul-2026 10:05:59</v>
          </cell>
          <cell r="AL228" t="str">
            <v>02-Jul-2026 03:46:56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MM-ZTK-1F-IPX-PLR-MTO-9003</v>
          </cell>
          <cell r="C229" t="str">
            <v>MATERIAL TAKE OFF FOR CONCRETE WEIGHT COATING</v>
          </cell>
          <cell r="D229"/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IPX</v>
          </cell>
          <cell r="J229"/>
          <cell r="K229"/>
          <cell r="L229" t="str">
            <v>PLR</v>
          </cell>
          <cell r="M229" t="str">
            <v>Pipeline</v>
          </cell>
          <cell r="N229" t="str">
            <v>MTO</v>
          </cell>
          <cell r="O229" t="str">
            <v>Material Take Off</v>
          </cell>
          <cell r="P229" t="str">
            <v>0</v>
          </cell>
          <cell r="Q229" t="str">
            <v>Submitted</v>
          </cell>
          <cell r="R229" t="str">
            <v>IFA</v>
          </cell>
          <cell r="S229" t="str">
            <v>Issued for Approval</v>
          </cell>
          <cell r="T229"/>
          <cell r="U229" t="str">
            <v>09-Jul-2026 14:58:45</v>
          </cell>
          <cell r="V229" t="str">
            <v>26002z1fdcc@thoresen-jutal.com</v>
          </cell>
          <cell r="W229" t="str">
            <v>09-Jul-2026 15:05:57</v>
          </cell>
          <cell r="X229" t="str">
            <v>Jumpol Sudjitjul</v>
          </cell>
          <cell r="Y229" t="str">
            <v>16-Jul-2026</v>
          </cell>
          <cell r="Z229"/>
          <cell r="AA229" t="str">
            <v>Akkarapat Suntornsuttiwat</v>
          </cell>
          <cell r="AB229" t="str">
            <v>20-Jul-2026</v>
          </cell>
          <cell r="AC229" t="str">
            <v>10-Jul-2026 15:36:10</v>
          </cell>
          <cell r="AD229" t="str">
            <v>Pornlert Wanaphattharaphan</v>
          </cell>
          <cell r="AE229" t="str">
            <v>21-Jul-2026</v>
          </cell>
          <cell r="AF229" t="str">
            <v>11-Jul-2026 09:48:26</v>
          </cell>
          <cell r="AG229" t="str">
            <v>APPR</v>
          </cell>
          <cell r="AH229" t="str">
            <v>Approved</v>
          </cell>
          <cell r="AI229" t="str">
            <v>Jumpol Sudjitjul</v>
          </cell>
          <cell r="AJ229" t="str">
            <v>22-Jul-2026</v>
          </cell>
          <cell r="AK229" t="str">
            <v>12-Jul-2026 11:37:12</v>
          </cell>
          <cell r="AL229" t="str">
            <v>12-Jul-2026 04:51:48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MM-ZTK-1F-IPX-PLR-MTO-9004</v>
          </cell>
          <cell r="C230" t="str">
            <v>MATERIAL TAKE OFF FOR HOT INDUCTION BENDS</v>
          </cell>
          <cell r="D230"/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IPX</v>
          </cell>
          <cell r="J230"/>
          <cell r="K230"/>
          <cell r="L230" t="str">
            <v>PLR</v>
          </cell>
          <cell r="M230" t="str">
            <v>Pipeline</v>
          </cell>
          <cell r="N230" t="str">
            <v>MTO</v>
          </cell>
          <cell r="O230" t="str">
            <v>Material Take Off</v>
          </cell>
          <cell r="P230" t="str">
            <v>0</v>
          </cell>
          <cell r="Q230" t="str">
            <v>Submitted</v>
          </cell>
          <cell r="R230" t="str">
            <v>IFA</v>
          </cell>
          <cell r="S230" t="str">
            <v>Issued for Approval</v>
          </cell>
          <cell r="T230"/>
          <cell r="U230" t="str">
            <v>14-Jul-2026 12:49:47</v>
          </cell>
          <cell r="V230" t="str">
            <v>26002z1fdcc@thoresen-jutal.com</v>
          </cell>
          <cell r="W230" t="str">
            <v>14-Jul-2026 13:45:31</v>
          </cell>
          <cell r="X230" t="str">
            <v>Jumpol Sudjitjul</v>
          </cell>
          <cell r="Y230" t="str">
            <v>21-Jul-2026</v>
          </cell>
          <cell r="Z230" t="str">
            <v>15-Jul-2026 22:13:36</v>
          </cell>
          <cell r="AA230" t="str">
            <v>Akkarapat Suntornsuttiwat</v>
          </cell>
          <cell r="AB230" t="str">
            <v>23-Jul-2026</v>
          </cell>
          <cell r="AC230" t="str">
            <v>16-Jul-2026 10:10:56</v>
          </cell>
          <cell r="AD230" t="str">
            <v>Pornlert Wanaphattharaphan</v>
          </cell>
          <cell r="AE230" t="str">
            <v>24-Jul-2026</v>
          </cell>
          <cell r="AF230" t="str">
            <v>20-Jul-2026 02:07:49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27-Jul-2026</v>
          </cell>
          <cell r="AK230" t="str">
            <v>20-Jul-2026 08:55:41</v>
          </cell>
          <cell r="AL230" t="str">
            <v>20-Jul-2026 02:03:30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MM-ZTK-1F-IPX-PLR-MTO-9005</v>
          </cell>
          <cell r="C231" t="str">
            <v>MATERIAL TAKE OFF FOR PIPELINE /RISER EXTERNAL ANTI-CORROSION COATING</v>
          </cell>
          <cell r="D231"/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IPX</v>
          </cell>
          <cell r="J231"/>
          <cell r="K231"/>
          <cell r="L231" t="str">
            <v>PLR</v>
          </cell>
          <cell r="M231" t="str">
            <v>Pipeline</v>
          </cell>
          <cell r="N231" t="str">
            <v>MTO</v>
          </cell>
          <cell r="O231" t="str">
            <v>Material Take Off</v>
          </cell>
          <cell r="P231" t="str">
            <v>0</v>
          </cell>
          <cell r="Q231" t="str">
            <v>Submitted</v>
          </cell>
          <cell r="R231" t="str">
            <v>IFA</v>
          </cell>
          <cell r="S231" t="str">
            <v>Issued for Approval</v>
          </cell>
          <cell r="T231"/>
          <cell r="U231" t="str">
            <v>17-Jul-2026 17:58:46</v>
          </cell>
          <cell r="V231" t="str">
            <v>26002z1fdcc@thoresen-jutal.com</v>
          </cell>
          <cell r="W231" t="str">
            <v>17-Jul-2026 20:13:53</v>
          </cell>
          <cell r="X231" t="str">
            <v>Jumpol Sudjitjul</v>
          </cell>
          <cell r="Y231" t="str">
            <v>27-Jul-2026</v>
          </cell>
          <cell r="Z231" t="str">
            <v>18-Jul-2026 08:46:29</v>
          </cell>
          <cell r="AA231" t="str">
            <v>Akkarapat Suntornsuttiwat</v>
          </cell>
          <cell r="AB231" t="str">
            <v>31-Jul-2026</v>
          </cell>
          <cell r="AC231" t="str">
            <v>20-Jul-2026 11:07:20</v>
          </cell>
          <cell r="AD231" t="str">
            <v>Pornlert Wanaphattharaphan</v>
          </cell>
          <cell r="AE231" t="str">
            <v>03-Aug-2026</v>
          </cell>
          <cell r="AF231" t="str">
            <v>26-Jul-2026 12:10:27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04-Aug-2026</v>
          </cell>
          <cell r="AK231" t="str">
            <v>27-Jul-2026 15:00:11</v>
          </cell>
          <cell r="AL231" t="str">
            <v>27-Jul-2026 08:59:09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MM-ZTK-1F-IPX-PLR-MTO-9006</v>
          </cell>
          <cell r="C232" t="str">
            <v>MATERIAL TAKE OFF FOR SACRIFICIAL BRACELET ANODE</v>
          </cell>
          <cell r="D232"/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IPX</v>
          </cell>
          <cell r="J232"/>
          <cell r="K232"/>
          <cell r="L232" t="str">
            <v>PLR</v>
          </cell>
          <cell r="M232" t="str">
            <v>Pipeline</v>
          </cell>
          <cell r="N232" t="str">
            <v>MTO</v>
          </cell>
          <cell r="O232" t="str">
            <v>Material Take Off</v>
          </cell>
          <cell r="P232" t="str">
            <v>0</v>
          </cell>
          <cell r="Q232" t="str">
            <v>Submitted</v>
          </cell>
          <cell r="R232" t="str">
            <v>IFA</v>
          </cell>
          <cell r="S232" t="str">
            <v>Issued for Approval</v>
          </cell>
          <cell r="T232"/>
          <cell r="U232" t="str">
            <v>03-Jul-2026 09:51:55</v>
          </cell>
          <cell r="V232" t="str">
            <v>26002z1fdcc@thoresen-jutal.com</v>
          </cell>
          <cell r="W232" t="str">
            <v>03-Jul-2026 14:16:35</v>
          </cell>
          <cell r="X232" t="str">
            <v>Jumpol Sudjitjul</v>
          </cell>
          <cell r="Y232" t="str">
            <v>10-Jul-2026</v>
          </cell>
          <cell r="Z232"/>
          <cell r="AA232" t="str">
            <v>Akkarapat Suntornsuttiwat</v>
          </cell>
          <cell r="AB232" t="str">
            <v>14-Jul-2026</v>
          </cell>
          <cell r="AC232" t="str">
            <v>07-Jul-2026 14:07:17</v>
          </cell>
          <cell r="AD232" t="str">
            <v>Pornlert Wanaphattharaphan</v>
          </cell>
          <cell r="AE232" t="str">
            <v>15-Jul-2026</v>
          </cell>
          <cell r="AF232" t="str">
            <v>14-Jul-2026 22:41:11</v>
          </cell>
          <cell r="AG232" t="str">
            <v>APPR</v>
          </cell>
          <cell r="AH232" t="str">
            <v>Approved</v>
          </cell>
          <cell r="AI232" t="str">
            <v>Jumpol Sudjitjul</v>
          </cell>
          <cell r="AJ232" t="str">
            <v>16-Jul-2026</v>
          </cell>
          <cell r="AK232" t="str">
            <v>15-Jul-2026 11:21:15</v>
          </cell>
          <cell r="AL232" t="str">
            <v>15-Jul-2026 05:06:05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MM-ZTK-1F-IPX-PLR-MTO-9007</v>
          </cell>
          <cell r="C233" t="str">
            <v>MATERIAL TAKE OFF FOR FLANGES, FITTINGS, GASKETS AND FASTENERS</v>
          </cell>
          <cell r="D233"/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IPX</v>
          </cell>
          <cell r="J233"/>
          <cell r="K233"/>
          <cell r="L233" t="str">
            <v>PLR</v>
          </cell>
          <cell r="M233" t="str">
            <v>Pipeline</v>
          </cell>
          <cell r="N233" t="str">
            <v>MTO</v>
          </cell>
          <cell r="O233" t="str">
            <v>Material Take Off</v>
          </cell>
          <cell r="P233" t="str">
            <v>0</v>
          </cell>
          <cell r="Q233" t="str">
            <v>Submitted</v>
          </cell>
          <cell r="R233" t="str">
            <v>IFA</v>
          </cell>
          <cell r="S233" t="str">
            <v>Issued for Approval</v>
          </cell>
          <cell r="T233"/>
          <cell r="U233" t="str">
            <v>17-Jul-2026 17:59:14</v>
          </cell>
          <cell r="V233" t="str">
            <v>26002z1fdcc@thoresen-jutal.com</v>
          </cell>
          <cell r="W233" t="str">
            <v>17-Jul-2026 20:14:08</v>
          </cell>
          <cell r="X233" t="str">
            <v>Jumpol Sudjitjul</v>
          </cell>
          <cell r="Y233" t="str">
            <v>27-Jul-2026</v>
          </cell>
          <cell r="Z233" t="str">
            <v>18-Jul-2026 08:29:44</v>
          </cell>
          <cell r="AA233" t="str">
            <v>Akkarapat Suntornsuttiwat</v>
          </cell>
          <cell r="AB233" t="str">
            <v>31-Jul-2026</v>
          </cell>
          <cell r="AC233" t="str">
            <v>20-Jul-2026 11:01:10</v>
          </cell>
          <cell r="AD233" t="str">
            <v>Pornlert Wanaphattharaphan</v>
          </cell>
          <cell r="AE233" t="str">
            <v>03-Aug-2026</v>
          </cell>
          <cell r="AF233" t="str">
            <v>26-Jul-2026 11:59:58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04-Aug-2026</v>
          </cell>
          <cell r="AK233" t="str">
            <v>27-Jul-2026 15:02:39</v>
          </cell>
          <cell r="AL233" t="str">
            <v>27-Jul-2026 09:34:48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MM-ZTK-1F-IPX-PLR-MTO-9008</v>
          </cell>
          <cell r="C234" t="str">
            <v>MATERIAL TAKE OFF FOR FIELD JOINT COATING</v>
          </cell>
          <cell r="D234"/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IPX</v>
          </cell>
          <cell r="J234"/>
          <cell r="K234"/>
          <cell r="L234" t="str">
            <v>PLR</v>
          </cell>
          <cell r="M234" t="str">
            <v>Pipeline</v>
          </cell>
          <cell r="N234" t="str">
            <v>MTO</v>
          </cell>
          <cell r="O234" t="str">
            <v>Material Take Off</v>
          </cell>
          <cell r="P234" t="str">
            <v>0</v>
          </cell>
          <cell r="Q234" t="str">
            <v>In Approval</v>
          </cell>
          <cell r="R234" t="str">
            <v>IFA</v>
          </cell>
          <cell r="S234" t="str">
            <v>Issued for Approval</v>
          </cell>
          <cell r="T234"/>
          <cell r="U234" t="str">
            <v>28-Aug-2026 14:49:35</v>
          </cell>
          <cell r="V234" t="str">
            <v>26002z1fdcc@thoresen-jutal.com</v>
          </cell>
          <cell r="W234" t="str">
            <v>29-Aug-2026 13:41:05</v>
          </cell>
          <cell r="X234" t="str">
            <v>Jumpol Sudjitjul</v>
          </cell>
          <cell r="Y234" t="str">
            <v>04-Sep-2026</v>
          </cell>
          <cell r="Z234" t="str">
            <v>01-Sep-2026 11:01:08</v>
          </cell>
          <cell r="AA234" t="str">
            <v>Akkarapat Suntornsuttiwat</v>
          </cell>
          <cell r="AB234" t="str">
            <v>08-Sep-2026</v>
          </cell>
          <cell r="AC234" t="str">
            <v>03-Sep-2026 10:21:47</v>
          </cell>
          <cell r="AD234" t="str">
            <v>Pornlert Wanaphattharaphan</v>
          </cell>
          <cell r="AE234" t="str">
            <v>09-Sep-2026</v>
          </cell>
          <cell r="AF234"/>
          <cell r="AG234" t="str">
            <v>AWC</v>
          </cell>
          <cell r="AJ234" t="str">
            <v>10-Sep-2026</v>
          </cell>
          <cell r="AK234"/>
          <cell r="AL234"/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MM-ZTK-1F-IPX-PLR-RPT-9001</v>
          </cell>
          <cell r="C235" t="str">
            <v>PIPELINE WALL THICKNESS ANALYSIS REPORT (IP20, IP21, IP22, IP23)</v>
          </cell>
          <cell r="D235"/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IPX</v>
          </cell>
          <cell r="J235"/>
          <cell r="K235"/>
          <cell r="L235" t="str">
            <v>PLR</v>
          </cell>
          <cell r="M235" t="str">
            <v>Pipeline</v>
          </cell>
          <cell r="N235" t="str">
            <v>RPT</v>
          </cell>
          <cell r="O235" t="str">
            <v>Report</v>
          </cell>
          <cell r="P235" t="str">
            <v>0</v>
          </cell>
          <cell r="Q235" t="str">
            <v>Submitted</v>
          </cell>
          <cell r="R235" t="str">
            <v>IFA</v>
          </cell>
          <cell r="S235" t="str">
            <v>Issued for Approval</v>
          </cell>
          <cell r="T235"/>
          <cell r="U235" t="str">
            <v>26-Jun-2026 18:08:54</v>
          </cell>
          <cell r="V235" t="str">
            <v>26002z1fdcc@thoresen-jutal.com</v>
          </cell>
          <cell r="W235" t="str">
            <v>26-Jun-2026 19:50:39</v>
          </cell>
          <cell r="X235" t="str">
            <v>Jumpol Sudjitjul</v>
          </cell>
          <cell r="Y235" t="str">
            <v>06-Jul-2026</v>
          </cell>
          <cell r="Z235"/>
          <cell r="AA235" t="str">
            <v>Akkarapat Suntornsuttiwat</v>
          </cell>
          <cell r="AB235" t="str">
            <v>08-Jul-2026</v>
          </cell>
          <cell r="AC235" t="str">
            <v>30-Jun-2026 14:49:40</v>
          </cell>
          <cell r="AD235" t="str">
            <v>Pornlert Wanaphattharaphan</v>
          </cell>
          <cell r="AE235" t="str">
            <v>09-Jul-2026</v>
          </cell>
          <cell r="AF235" t="str">
            <v>02-Jul-2026 00:42:03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10-Jul-2026</v>
          </cell>
          <cell r="AK235" t="str">
            <v>02-Jul-2026 10:06:34</v>
          </cell>
          <cell r="AL235" t="str">
            <v>02-Jul-2026 04:34:26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MM-ZTK-1F-IPX-PLR-RPT-9002</v>
          </cell>
          <cell r="C236" t="str">
            <v>PIPELINE ON-BOTTOM STABILITY ANALYSIS (IP20, IP21,IP22, IP23)</v>
          </cell>
          <cell r="D236"/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IPX</v>
          </cell>
          <cell r="J236"/>
          <cell r="K236"/>
          <cell r="L236" t="str">
            <v>PLR</v>
          </cell>
          <cell r="M236" t="str">
            <v>Pipeline</v>
          </cell>
          <cell r="N236" t="str">
            <v>RPT</v>
          </cell>
          <cell r="O236" t="str">
            <v>Report</v>
          </cell>
          <cell r="P236" t="str">
            <v>0</v>
          </cell>
          <cell r="Q236" t="str">
            <v>Submitted</v>
          </cell>
          <cell r="R236" t="str">
            <v>IFA</v>
          </cell>
          <cell r="S236" t="str">
            <v>Issued for Approval</v>
          </cell>
          <cell r="T236"/>
          <cell r="U236" t="str">
            <v>27-Jun-2026 19:26:25</v>
          </cell>
          <cell r="V236" t="str">
            <v>26002z1fdcc@thoresen-jutal.com</v>
          </cell>
          <cell r="W236" t="str">
            <v>27-Jun-2026 19:31:09</v>
          </cell>
          <cell r="X236" t="str">
            <v>Jumpol Sudjitjul</v>
          </cell>
          <cell r="Y236" t="str">
            <v>06-Jul-2026</v>
          </cell>
          <cell r="Z236"/>
          <cell r="AA236" t="str">
            <v>Akkarapat Suntornsuttiwat</v>
          </cell>
          <cell r="AB236" t="str">
            <v>08-Jul-2026</v>
          </cell>
          <cell r="AC236" t="str">
            <v>01-Jul-2026 09:08:59</v>
          </cell>
          <cell r="AD236" t="str">
            <v>Pornlert Wanaphattharaphan</v>
          </cell>
          <cell r="AE236" t="str">
            <v>09-Jul-2026</v>
          </cell>
          <cell r="AF236" t="str">
            <v>02-Jul-2026 00:42:50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10-Jul-2026</v>
          </cell>
          <cell r="AK236" t="str">
            <v>02-Jul-2026 10:05:10</v>
          </cell>
          <cell r="AL236" t="str">
            <v>02-Jul-2026 04:31:31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MM-ZTK-1F-IPX-PLR-RPT-9003</v>
          </cell>
          <cell r="C237" t="str">
            <v>PIPELINE FAULT CROSSING ANALYSIS</v>
          </cell>
          <cell r="D237"/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IPX</v>
          </cell>
          <cell r="J237"/>
          <cell r="K237"/>
          <cell r="L237" t="str">
            <v>PLR</v>
          </cell>
          <cell r="M237" t="str">
            <v>Pipeline</v>
          </cell>
          <cell r="N237" t="str">
            <v>RPT</v>
          </cell>
          <cell r="O237" t="str">
            <v>Report</v>
          </cell>
          <cell r="P237" t="str">
            <v>0</v>
          </cell>
          <cell r="Q237" t="str">
            <v>Submitted</v>
          </cell>
          <cell r="R237" t="str">
            <v>IFA</v>
          </cell>
          <cell r="S237" t="str">
            <v>Issued for Approval</v>
          </cell>
          <cell r="T237"/>
          <cell r="U237" t="str">
            <v>10-Jul-2026 16:57:27</v>
          </cell>
          <cell r="V237" t="str">
            <v>26002z1fdcc@thoresen-jutal.com</v>
          </cell>
          <cell r="W237" t="str">
            <v>10-Jul-2026 17:52:58</v>
          </cell>
          <cell r="X237" t="str">
            <v>Jumpol Sudjitjul</v>
          </cell>
          <cell r="Y237" t="str">
            <v>20-Jul-2026</v>
          </cell>
          <cell r="Z237"/>
          <cell r="AA237" t="str">
            <v>Akkarapat Suntornsuttiwat</v>
          </cell>
          <cell r="AB237" t="str">
            <v>22-Jul-2026</v>
          </cell>
          <cell r="AC237" t="str">
            <v>13-Jul-2026 13:55:37</v>
          </cell>
          <cell r="AD237" t="str">
            <v>Pornlert Wanaphattharaphan</v>
          </cell>
          <cell r="AE237" t="str">
            <v>23-Jul-2026</v>
          </cell>
          <cell r="AF237" t="str">
            <v>20-Jul-2026 02:48:42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24-Jul-2026</v>
          </cell>
          <cell r="AK237" t="str">
            <v>20-Jul-2026 08:55:08</v>
          </cell>
          <cell r="AL237" t="str">
            <v>20-Jul-2026 02:02:08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MM-ZTK-1F-IPX-PLR-RPT-9004</v>
          </cell>
          <cell r="C238" t="str">
            <v>PIPELINE EXTERNAL ANTI-CORROSION COATING AND CATHODIC PROTECTION DESIGN (IP20, IP21, IP22, IP23)</v>
          </cell>
          <cell r="D238"/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IPX</v>
          </cell>
          <cell r="J238"/>
          <cell r="K238"/>
          <cell r="L238" t="str">
            <v>PLR</v>
          </cell>
          <cell r="M238" t="str">
            <v>Pipeline</v>
          </cell>
          <cell r="N238" t="str">
            <v>RPT</v>
          </cell>
          <cell r="O238" t="str">
            <v>Report</v>
          </cell>
          <cell r="P238" t="str">
            <v>0</v>
          </cell>
          <cell r="Q238" t="str">
            <v>Submitted</v>
          </cell>
          <cell r="R238" t="str">
            <v>IFA</v>
          </cell>
          <cell r="S238" t="str">
            <v>Issued for Approval</v>
          </cell>
          <cell r="T238"/>
          <cell r="U238" t="str">
            <v>01-Jul-2026 18:00:45</v>
          </cell>
          <cell r="V238" t="str">
            <v>26002z1fdcc@thoresen-jutal.com</v>
          </cell>
          <cell r="W238" t="str">
            <v>02-Jul-2026 13:56:53</v>
          </cell>
          <cell r="X238" t="str">
            <v>Jumpol Sudjitjul</v>
          </cell>
          <cell r="Y238" t="str">
            <v>09-Jul-2026</v>
          </cell>
          <cell r="Z238"/>
          <cell r="AA238" t="str">
            <v>Akkarapat Suntornsuttiwat</v>
          </cell>
          <cell r="AB238" t="str">
            <v>13-Jul-2026</v>
          </cell>
          <cell r="AC238" t="str">
            <v>06-Jul-2026 15:38:51</v>
          </cell>
          <cell r="AD238" t="str">
            <v>Pornlert Wanaphattharaphan</v>
          </cell>
          <cell r="AE238" t="str">
            <v>14-Jul-2026</v>
          </cell>
          <cell r="AF238" t="str">
            <v>14-Jul-2026 20:48:42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15-Jul-2026</v>
          </cell>
          <cell r="AK238" t="str">
            <v>15-Jul-2026 11:02:57</v>
          </cell>
          <cell r="AL238" t="str">
            <v>15-Jul-2026 05:00:51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MM-ZTK-1F-IPX-PLR-RPT-9005</v>
          </cell>
          <cell r="C239" t="str">
            <v>PIPELINE END EXPANSION ANALYSIS REPORT (IP20, IP21, IP22, IP23)</v>
          </cell>
          <cell r="D239"/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IPX</v>
          </cell>
          <cell r="J239"/>
          <cell r="K239"/>
          <cell r="L239" t="str">
            <v>PLR</v>
          </cell>
          <cell r="M239" t="str">
            <v>Pipeline</v>
          </cell>
          <cell r="N239" t="str">
            <v>RPT</v>
          </cell>
          <cell r="O239" t="str">
            <v>Report</v>
          </cell>
          <cell r="P239" t="str">
            <v>0</v>
          </cell>
          <cell r="Q239" t="str">
            <v>Submitted</v>
          </cell>
          <cell r="R239" t="str">
            <v>IFA</v>
          </cell>
          <cell r="S239" t="str">
            <v>Issued for Approval</v>
          </cell>
          <cell r="T239"/>
          <cell r="U239" t="str">
            <v>26-Jun-2026 20:39:09</v>
          </cell>
          <cell r="V239" t="str">
            <v>26002z1fdcc@thoresen-jutal.com</v>
          </cell>
          <cell r="W239" t="str">
            <v>27-Jun-2026 18:49:24</v>
          </cell>
          <cell r="X239" t="str">
            <v>Jumpol Sudjitjul</v>
          </cell>
          <cell r="Y239" t="str">
            <v>06-Jul-2026</v>
          </cell>
          <cell r="Z239"/>
          <cell r="AA239" t="str">
            <v>Akkarapat Suntornsuttiwat</v>
          </cell>
          <cell r="AB239" t="str">
            <v>08-Jul-2026</v>
          </cell>
          <cell r="AC239" t="str">
            <v>30-Jun-2026 16:45:35</v>
          </cell>
          <cell r="AD239" t="str">
            <v>Pornlert Wanaphattharaphan</v>
          </cell>
          <cell r="AE239" t="str">
            <v>09-Jul-2026</v>
          </cell>
          <cell r="AF239" t="str">
            <v>02-Jul-2026 00:42:31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10-Jul-2026</v>
          </cell>
          <cell r="AK239" t="str">
            <v>02-Jul-2026 10:04:26</v>
          </cell>
          <cell r="AL239" t="str">
            <v>02-Jul-2026 03:45:34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MM-ZTK-1F-IPX-PLR-RPT-9006</v>
          </cell>
          <cell r="C240" t="str">
            <v>PIPELINE ALLOWABLE FREE SPAN CALCULATION (IP20, IP21, IP22, IP23)</v>
          </cell>
          <cell r="D240"/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IPX</v>
          </cell>
          <cell r="J240"/>
          <cell r="K240"/>
          <cell r="L240" t="str">
            <v>PLR</v>
          </cell>
          <cell r="M240" t="str">
            <v>Pipeline</v>
          </cell>
          <cell r="N240" t="str">
            <v>RPT</v>
          </cell>
          <cell r="O240" t="str">
            <v>Report</v>
          </cell>
          <cell r="P240" t="str">
            <v>0</v>
          </cell>
          <cell r="Q240" t="str">
            <v>Submitted</v>
          </cell>
          <cell r="R240" t="str">
            <v>IFA</v>
          </cell>
          <cell r="S240" t="str">
            <v>Issued for Approval</v>
          </cell>
          <cell r="T240"/>
          <cell r="U240" t="str">
            <v>21-Jul-2026 12:38:02</v>
          </cell>
          <cell r="V240" t="str">
            <v>26002z1fdcc@thoresen-jutal.com</v>
          </cell>
          <cell r="W240" t="str">
            <v>21-Jul-2026 13:11:59</v>
          </cell>
          <cell r="X240" t="str">
            <v>Jumpol Sudjitjul</v>
          </cell>
          <cell r="Y240" t="str">
            <v>30-Jul-2026</v>
          </cell>
          <cell r="Z240"/>
          <cell r="AA240" t="str">
            <v>Akkarapat Suntornsuttiwat</v>
          </cell>
          <cell r="AB240" t="str">
            <v>03-Aug-2026</v>
          </cell>
          <cell r="AC240" t="str">
            <v>22-Jul-2026 16:21:10</v>
          </cell>
          <cell r="AD240" t="str">
            <v>Pornlert Wanaphattharaphan</v>
          </cell>
          <cell r="AE240" t="str">
            <v>04-Aug-2026</v>
          </cell>
          <cell r="AF240" t="str">
            <v>29-Jul-2026 08:51:46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05-Aug-2026</v>
          </cell>
          <cell r="AK240" t="str">
            <v>30-Jul-2026 09:47:24</v>
          </cell>
          <cell r="AL240" t="str">
            <v>30-Jul-2026 03:57:31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MM-ZTK-1F-IPX-PLR-RPT-9007</v>
          </cell>
          <cell r="C241" t="str">
            <v>PIPELINE SOIL INTERACTION STUDY (IP20, IP21, IP22, IP23)</v>
          </cell>
          <cell r="D241"/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IPX</v>
          </cell>
          <cell r="J241"/>
          <cell r="K241"/>
          <cell r="L241" t="str">
            <v>PLR</v>
          </cell>
          <cell r="M241" t="str">
            <v>Pipeline</v>
          </cell>
          <cell r="N241" t="str">
            <v>RPT</v>
          </cell>
          <cell r="O241" t="str">
            <v>Report</v>
          </cell>
          <cell r="P241" t="str">
            <v>0</v>
          </cell>
          <cell r="Q241" t="str">
            <v>Submitted</v>
          </cell>
          <cell r="R241" t="str">
            <v>IFA</v>
          </cell>
          <cell r="S241" t="str">
            <v>Issued for Approval</v>
          </cell>
          <cell r="T241"/>
          <cell r="U241" t="str">
            <v>19-Jun-2026 16:41:42</v>
          </cell>
          <cell r="V241" t="str">
            <v>26002z1fdcc@thoresen-jutal.com</v>
          </cell>
          <cell r="W241" t="str">
            <v>19-Jun-2026 16:56:40</v>
          </cell>
          <cell r="X241" t="str">
            <v>Jumpol Sudjitjul</v>
          </cell>
          <cell r="Y241" t="str">
            <v>26-Jun-2026</v>
          </cell>
          <cell r="Z241"/>
          <cell r="AA241" t="str">
            <v>Akkarapat Suntornsuttiwat</v>
          </cell>
          <cell r="AB241" t="str">
            <v>30-Jun-2026</v>
          </cell>
          <cell r="AC241" t="str">
            <v>25-Jun-2026 10:24:57</v>
          </cell>
          <cell r="AD241" t="str">
            <v>Pornlert Wanaphattharaphan</v>
          </cell>
          <cell r="AE241" t="str">
            <v>01-Jul-2026</v>
          </cell>
          <cell r="AF241" t="str">
            <v>28-Jun-2026 23:10:29</v>
          </cell>
          <cell r="AG241" t="str">
            <v>APPR</v>
          </cell>
          <cell r="AH241" t="str">
            <v>Approved</v>
          </cell>
          <cell r="AI241" t="str">
            <v>Jumpol Sudjitjul</v>
          </cell>
          <cell r="AJ241" t="str">
            <v>02-Jul-2026</v>
          </cell>
          <cell r="AK241" t="str">
            <v>30-Jun-2026 09:33:23</v>
          </cell>
          <cell r="AL241" t="str">
            <v>30-Jun-2026 04:03:57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MM-ZTK-1F-IPX-PLR-RPT-9008</v>
          </cell>
          <cell r="C242" t="str">
            <v>RISER SPAN ANALYSIS REPORT (IP20, IP21, IP22, IP23)</v>
          </cell>
          <cell r="D242"/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IPX</v>
          </cell>
          <cell r="J242"/>
          <cell r="K242"/>
          <cell r="L242" t="str">
            <v>PLR</v>
          </cell>
          <cell r="M242" t="str">
            <v>Pipeline</v>
          </cell>
          <cell r="N242" t="str">
            <v>RPT</v>
          </cell>
          <cell r="O242" t="str">
            <v>Report</v>
          </cell>
          <cell r="P242" t="str">
            <v>0</v>
          </cell>
          <cell r="Q242" t="str">
            <v>Submitted</v>
          </cell>
          <cell r="R242" t="str">
            <v>IFA</v>
          </cell>
          <cell r="S242" t="str">
            <v>Issued for Approval</v>
          </cell>
          <cell r="T242"/>
          <cell r="U242" t="str">
            <v>26-Jun-2026 20:39:40</v>
          </cell>
          <cell r="V242" t="str">
            <v>26002z1fdcc@thoresen-jutal.com</v>
          </cell>
          <cell r="W242" t="str">
            <v>27-Jun-2026 18:50:05</v>
          </cell>
          <cell r="X242" t="str">
            <v>Jumpol Sudjitjul</v>
          </cell>
          <cell r="Y242" t="str">
            <v>06-Jul-2026</v>
          </cell>
          <cell r="Z242"/>
          <cell r="AA242" t="str">
            <v>Akkarapat Suntornsuttiwat</v>
          </cell>
          <cell r="AB242" t="str">
            <v>08-Jul-2026</v>
          </cell>
          <cell r="AC242" t="str">
            <v>01-Jul-2026 11:03:23</v>
          </cell>
          <cell r="AD242" t="str">
            <v>Pornlert Wanaphattharaphan</v>
          </cell>
          <cell r="AE242" t="str">
            <v>09-Jul-2026</v>
          </cell>
          <cell r="AF242" t="str">
            <v>02-Jul-2026 00:43:52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10-Jul-2026</v>
          </cell>
          <cell r="AK242" t="str">
            <v>02-Jul-2026 10:03:56</v>
          </cell>
          <cell r="AL242" t="str">
            <v>02-Jul-2026 04:29:50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MM-ZTK-1F-IPX-PRO-BOD-9001</v>
          </cell>
          <cell r="C243" t="str">
            <v>DESIGN BASIS FOR PIPELINE AND RISER FLOW ASSURANCE STUDIES</v>
          </cell>
          <cell r="D243"/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IPX</v>
          </cell>
          <cell r="J243"/>
          <cell r="K243"/>
          <cell r="L243" t="str">
            <v>PRO</v>
          </cell>
          <cell r="M243" t="str">
            <v>Process</v>
          </cell>
          <cell r="N243" t="str">
            <v>BOD</v>
          </cell>
          <cell r="O243" t="str">
            <v>Basis of Design</v>
          </cell>
          <cell r="P243" t="str">
            <v>0</v>
          </cell>
          <cell r="Q243" t="str">
            <v>Submitted</v>
          </cell>
          <cell r="R243" t="str">
            <v>IFA</v>
          </cell>
          <cell r="S243" t="str">
            <v>Issued for Approval</v>
          </cell>
          <cell r="T243"/>
          <cell r="U243" t="str">
            <v>25-Jun-2026 23:17:58</v>
          </cell>
          <cell r="V243" t="str">
            <v>26002z1fdcc@thoresen-jutal.com</v>
          </cell>
          <cell r="W243" t="str">
            <v>26-Jun-2026 08:45:13</v>
          </cell>
          <cell r="X243" t="str">
            <v>Jumpol Sudjitjul</v>
          </cell>
          <cell r="Y243" t="str">
            <v>03-Jul-2026</v>
          </cell>
          <cell r="Z243" t="str">
            <v>01-Jul-2026 11:21:07</v>
          </cell>
          <cell r="AA243" t="str">
            <v>Chananun Rojanarungruengporn</v>
          </cell>
          <cell r="AB243" t="str">
            <v>07-Jul-2026</v>
          </cell>
          <cell r="AC243" t="str">
            <v>08-Jul-2026 17:07:43</v>
          </cell>
          <cell r="AD243" t="str">
            <v>Pornlert Wanaphattharaphan</v>
          </cell>
          <cell r="AE243" t="str">
            <v>08-Jul-2026</v>
          </cell>
          <cell r="AF243" t="str">
            <v>11-Jul-2026 13:48:27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09-Jul-2026</v>
          </cell>
          <cell r="AK243" t="str">
            <v>12-Jul-2026 11:36:28</v>
          </cell>
          <cell r="AL243" t="str">
            <v>12-Jul-2026 05:27:59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MM-ZTK-1F-IPX-PRO-RPT-9001</v>
          </cell>
          <cell r="C244" t="str">
            <v>PIPELINE FLOW ASSURANCE - STEADY STATE ANALYSIS (IP20, IP21, IP22, IP23)</v>
          </cell>
          <cell r="D244"/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IPX</v>
          </cell>
          <cell r="J244"/>
          <cell r="K244"/>
          <cell r="L244" t="str">
            <v>PRO</v>
          </cell>
          <cell r="M244" t="str">
            <v>Process</v>
          </cell>
          <cell r="N244" t="str">
            <v>RPT</v>
          </cell>
          <cell r="O244" t="str">
            <v>Report</v>
          </cell>
          <cell r="P244" t="str">
            <v>0</v>
          </cell>
          <cell r="Q244" t="str">
            <v>Submitted</v>
          </cell>
          <cell r="R244" t="str">
            <v>IFA</v>
          </cell>
          <cell r="S244" t="str">
            <v>Issued for Approval</v>
          </cell>
          <cell r="T244"/>
          <cell r="U244" t="str">
            <v>16-Jul-2026 21:16:42</v>
          </cell>
          <cell r="V244" t="str">
            <v>26002z1fdcc@thoresen-jutal.com</v>
          </cell>
          <cell r="W244" t="str">
            <v>17-Jul-2026 10:37:01</v>
          </cell>
          <cell r="X244" t="str">
            <v>Jumpol Sudjitjul</v>
          </cell>
          <cell r="Y244" t="str">
            <v>24-Jul-2026</v>
          </cell>
          <cell r="Z244" t="str">
            <v>25-Jul-2026 23:56:23</v>
          </cell>
          <cell r="AA244" t="str">
            <v>Chananun Rojanarungruengporn</v>
          </cell>
          <cell r="AB244" t="str">
            <v>30-Jul-2026</v>
          </cell>
          <cell r="AC244" t="str">
            <v>04-Aug-2026 10:34:00</v>
          </cell>
          <cell r="AD244" t="str">
            <v>Pornlert Wanaphattharaphan</v>
          </cell>
          <cell r="AE244" t="str">
            <v>31-Jul-2026</v>
          </cell>
          <cell r="AF244" t="str">
            <v>05-Aug-2026 20:40:29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03-Aug-2026</v>
          </cell>
          <cell r="AK244" t="str">
            <v>06-Aug-2026 09:36:08</v>
          </cell>
          <cell r="AL244" t="str">
            <v>06-Aug-2026 03:33:13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MM-ZTK-1F-IPX-PRO-RPT-9002</v>
          </cell>
          <cell r="C245" t="str">
            <v>PIPELINE FLOW ASSURANCE -TRANSIENT ANALYSIS (IP20, IP21, IP22, IP23)</v>
          </cell>
          <cell r="D245"/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IPX</v>
          </cell>
          <cell r="J245"/>
          <cell r="K245"/>
          <cell r="L245" t="str">
            <v>PRO</v>
          </cell>
          <cell r="M245" t="str">
            <v>Process</v>
          </cell>
          <cell r="N245" t="str">
            <v>RPT</v>
          </cell>
          <cell r="O245" t="str">
            <v>Report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/>
          <cell r="U245" t="str">
            <v>10-Aug-2026 12:59:46</v>
          </cell>
          <cell r="V245" t="str">
            <v>26002z1fdcc@thoresen-jutal.com</v>
          </cell>
          <cell r="W245" t="str">
            <v>10-Aug-2026 15:13:27</v>
          </cell>
          <cell r="X245" t="str">
            <v>Jumpol Sudjitjul</v>
          </cell>
          <cell r="Y245" t="str">
            <v>18-Aug-2026</v>
          </cell>
          <cell r="Z245" t="str">
            <v>18-Aug-2026 23:27:27</v>
          </cell>
          <cell r="AA245" t="str">
            <v>Chananun Rojanarungruengporn</v>
          </cell>
          <cell r="AB245" t="str">
            <v>20-Aug-2026</v>
          </cell>
          <cell r="AC245" t="str">
            <v>19-Aug-2026 09:30:29</v>
          </cell>
          <cell r="AD245" t="str">
            <v>Pornlert Wanaphattharaphan</v>
          </cell>
          <cell r="AE245" t="str">
            <v>21-Aug-2026</v>
          </cell>
          <cell r="AF245" t="str">
            <v>21-Aug-2026 19:39:41</v>
          </cell>
          <cell r="AG245" t="str">
            <v>APPR</v>
          </cell>
          <cell r="AH245" t="str">
            <v>Approved</v>
          </cell>
          <cell r="AI245" t="str">
            <v>Jumpol Sudjitjul</v>
          </cell>
          <cell r="AJ245" t="str">
            <v>24-Aug-2026</v>
          </cell>
          <cell r="AK245" t="str">
            <v>24-Aug-2026 18:41:51</v>
          </cell>
          <cell r="AL245" t="str">
            <v>24-Aug-2026 12:51:37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MM-ZTK-1F-ZWP20-COR-CAL-0001</v>
          </cell>
          <cell r="C246" t="str">
            <v>ZWP20 CATHODIC PROTECTION CALCULATION</v>
          </cell>
          <cell r="D246"/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ZWP20</v>
          </cell>
          <cell r="J246"/>
          <cell r="K246"/>
          <cell r="L246" t="str">
            <v>COR</v>
          </cell>
          <cell r="M246" t="str">
            <v>Corrosion</v>
          </cell>
          <cell r="N246" t="str">
            <v>CAL</v>
          </cell>
          <cell r="O246" t="str">
            <v>Calculation Note, Calculation Report</v>
          </cell>
          <cell r="P246" t="str">
            <v>0</v>
          </cell>
          <cell r="Q246" t="str">
            <v>In Approval</v>
          </cell>
          <cell r="R246" t="str">
            <v>IFA</v>
          </cell>
          <cell r="S246" t="str">
            <v>Issued for Approval</v>
          </cell>
          <cell r="T246"/>
          <cell r="U246" t="str">
            <v>29-Aug-2026 14:03:28</v>
          </cell>
          <cell r="V246" t="str">
            <v>wisuda.c@jutal.com</v>
          </cell>
          <cell r="W246" t="str">
            <v>29-Aug-2026 14:17:46</v>
          </cell>
          <cell r="X246" t="str">
            <v>Jumpol Sudjitjul</v>
          </cell>
          <cell r="Y246" t="str">
            <v>04-Sep-2026</v>
          </cell>
          <cell r="Z246"/>
          <cell r="AA246" t="str">
            <v>Sompop Singhatiraj</v>
          </cell>
          <cell r="AB246" t="str">
            <v>08-Sep-2026</v>
          </cell>
          <cell r="AC246" t="str">
            <v>02-Sep-2026 10:49:04</v>
          </cell>
          <cell r="AD246" t="str">
            <v>Pornlert Wanaphattharaphan</v>
          </cell>
          <cell r="AE246" t="str">
            <v>09-Sep-2026</v>
          </cell>
          <cell r="AF246"/>
          <cell r="AG246" t="str">
            <v>AWC</v>
          </cell>
          <cell r="AJ246" t="str">
            <v>10-Sep-2026</v>
          </cell>
          <cell r="AK246"/>
          <cell r="AL246"/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MM-ZTK-1F-ZWP20-STR-CAL-2012</v>
          </cell>
          <cell r="C247" t="str">
            <v>ZWP20 JACKET DYNAMIC ANALYSIS REPORT</v>
          </cell>
          <cell r="D247"/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ZWP20</v>
          </cell>
          <cell r="J247"/>
          <cell r="K247"/>
          <cell r="L247" t="str">
            <v>STR</v>
          </cell>
          <cell r="M247" t="str">
            <v>Structural</v>
          </cell>
          <cell r="N247" t="str">
            <v>CAL</v>
          </cell>
          <cell r="O247" t="str">
            <v>Calculation Note, Calculation Report</v>
          </cell>
          <cell r="P247" t="str">
            <v>0</v>
          </cell>
          <cell r="Q247" t="str">
            <v>In Review</v>
          </cell>
          <cell r="R247" t="str">
            <v>IFA</v>
          </cell>
          <cell r="S247" t="str">
            <v>Issued for Approval</v>
          </cell>
          <cell r="T247"/>
          <cell r="U247" t="str">
            <v>31-Aug-2026 09:23:33</v>
          </cell>
          <cell r="V247" t="str">
            <v>wisuda.c@jutal.com</v>
          </cell>
          <cell r="W247" t="str">
            <v>31-Aug-2026 11:30:37</v>
          </cell>
          <cell r="X247" t="str">
            <v>Jumpol Sudjitjul</v>
          </cell>
          <cell r="Y247" t="str">
            <v>07-Sep-2026</v>
          </cell>
          <cell r="Z247"/>
          <cell r="AA247" t="str">
            <v>Sompop Singhatiraj</v>
          </cell>
          <cell r="AB247" t="str">
            <v>09-Sep-2026</v>
          </cell>
          <cell r="AC247"/>
          <cell r="AD247" t="str">
            <v>Pornlert Wanaphattharaphan</v>
          </cell>
          <cell r="AE247" t="str">
            <v>10-Sep-2026</v>
          </cell>
          <cell r="AF247"/>
          <cell r="AG247"/>
          <cell r="AJ247" t="str">
            <v>11-Sep-2026</v>
          </cell>
          <cell r="AK247"/>
          <cell r="AL247"/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MM-ZTK-1F-ZWP20-STR-DWG-2100</v>
          </cell>
          <cell r="C248" t="str">
            <v>ZWP20 JACKET - VERTICAL FRAMING ROW 'A'</v>
          </cell>
          <cell r="D248"/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C - Engineering Dwg</v>
          </cell>
          <cell r="I248" t="str">
            <v>ZWP20</v>
          </cell>
          <cell r="J248"/>
          <cell r="K248"/>
          <cell r="L248" t="str">
            <v>STR</v>
          </cell>
          <cell r="M248" t="str">
            <v>Structural</v>
          </cell>
          <cell r="N248" t="str">
            <v>DWG</v>
          </cell>
          <cell r="O248" t="str">
            <v>General Drawing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/>
          <cell r="U248" t="str">
            <v>26-Aug-2026 09:29:28</v>
          </cell>
          <cell r="V248" t="str">
            <v>wisuda.c@jutal.com</v>
          </cell>
          <cell r="W248" t="str">
            <v>26-Aug-2026 09:53:41</v>
          </cell>
          <cell r="X248" t="str">
            <v>Jumpol Sudjitjul</v>
          </cell>
          <cell r="Y248" t="str">
            <v>02-Sep-2026</v>
          </cell>
          <cell r="Z248"/>
          <cell r="AA248" t="str">
            <v>Sompop Singhatiraj</v>
          </cell>
          <cell r="AB248" t="str">
            <v>04-Sep-2026</v>
          </cell>
          <cell r="AC248" t="str">
            <v>27-Aug-2026 15:01:44</v>
          </cell>
          <cell r="AD248" t="str">
            <v>Pornlert Wanaphattharaphan</v>
          </cell>
          <cell r="AE248" t="str">
            <v>07-Sep-2026</v>
          </cell>
          <cell r="AF248" t="str">
            <v>31-Aug-2026 00:17:03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08-Sep-2026</v>
          </cell>
          <cell r="AK248" t="str">
            <v>31-Aug-2026 16:01:40</v>
          </cell>
          <cell r="AL248" t="str">
            <v>01-Sep-2026 07:10:24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MM-ZTK-1F-ZWP20-STR-DWG-2101</v>
          </cell>
          <cell r="C249" t="str">
            <v>ZWP20 JACKET - VERTICAL FRAMING ROW 'B'</v>
          </cell>
          <cell r="D249"/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C - Engineering Dwg</v>
          </cell>
          <cell r="I249" t="str">
            <v>ZWP20</v>
          </cell>
          <cell r="J249"/>
          <cell r="K249"/>
          <cell r="L249" t="str">
            <v>STR</v>
          </cell>
          <cell r="M249" t="str">
            <v>Structural</v>
          </cell>
          <cell r="N249" t="str">
            <v>DWG</v>
          </cell>
          <cell r="O249" t="str">
            <v>General Drawing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/>
          <cell r="U249" t="str">
            <v>26-Aug-2026 09:29:58</v>
          </cell>
          <cell r="V249" t="str">
            <v>wisuda.c@jutal.com</v>
          </cell>
          <cell r="W249" t="str">
            <v>26-Aug-2026 09:53:41</v>
          </cell>
          <cell r="X249" t="str">
            <v>Jumpol Sudjitjul</v>
          </cell>
          <cell r="Y249" t="str">
            <v>02-Sep-2026</v>
          </cell>
          <cell r="Z249"/>
          <cell r="AA249" t="str">
            <v>Sompop Singhatiraj</v>
          </cell>
          <cell r="AB249" t="str">
            <v>04-Sep-2026</v>
          </cell>
          <cell r="AC249" t="str">
            <v>27-Aug-2026 15:03:03</v>
          </cell>
          <cell r="AD249" t="str">
            <v>Pornlert Wanaphattharaphan</v>
          </cell>
          <cell r="AE249" t="str">
            <v>07-Sep-2026</v>
          </cell>
          <cell r="AF249" t="str">
            <v>31-Aug-2026 00:18:19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08-Sep-2026</v>
          </cell>
          <cell r="AK249" t="str">
            <v>31-Aug-2026 16:02:09</v>
          </cell>
          <cell r="AL249" t="str">
            <v>01-Sep-2026 08:11:17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MM-ZTK-1F-ZWP20-STR-DWG-2102</v>
          </cell>
          <cell r="C250" t="str">
            <v>ZWP20 JACKET - VERTICAL FRAMING ROW '1' &amp; '1.1'</v>
          </cell>
          <cell r="D250"/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C - Engineering Dwg</v>
          </cell>
          <cell r="I250" t="str">
            <v>ZWP20</v>
          </cell>
          <cell r="J250"/>
          <cell r="K250"/>
          <cell r="L250" t="str">
            <v>STR</v>
          </cell>
          <cell r="M250" t="str">
            <v>Structural</v>
          </cell>
          <cell r="N250" t="str">
            <v>DWG</v>
          </cell>
          <cell r="O250" t="str">
            <v>General Drawing</v>
          </cell>
          <cell r="P250" t="str">
            <v>0</v>
          </cell>
          <cell r="Q250" t="str">
            <v>In Approval</v>
          </cell>
          <cell r="R250" t="str">
            <v>IFA</v>
          </cell>
          <cell r="S250" t="str">
            <v>Issued for Approval</v>
          </cell>
          <cell r="T250"/>
          <cell r="U250" t="str">
            <v>26-Aug-2026 09:30:26</v>
          </cell>
          <cell r="V250" t="str">
            <v>wisuda.c@jutal.com</v>
          </cell>
          <cell r="W250" t="str">
            <v>26-Aug-2026 09:53:41</v>
          </cell>
          <cell r="X250" t="str">
            <v>Jumpol Sudjitjul</v>
          </cell>
          <cell r="Y250" t="str">
            <v>02-Sep-2026</v>
          </cell>
          <cell r="Z250"/>
          <cell r="AA250" t="str">
            <v>Sompop Singhatiraj</v>
          </cell>
          <cell r="AB250" t="str">
            <v>04-Sep-2026</v>
          </cell>
          <cell r="AC250" t="str">
            <v>03-Sep-2026 14:04:17</v>
          </cell>
          <cell r="AD250" t="str">
            <v>Pornlert Wanaphattharaphan</v>
          </cell>
          <cell r="AE250" t="str">
            <v>07-Sep-2026</v>
          </cell>
          <cell r="AF250"/>
          <cell r="AG250" t="str">
            <v>AWC</v>
          </cell>
          <cell r="AJ250" t="str">
            <v>08-Sep-2026</v>
          </cell>
          <cell r="AK250"/>
          <cell r="AL250"/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MM-ZTK-1F-ZWP20-STR-DWG-2103</v>
          </cell>
          <cell r="C251" t="str">
            <v>ZWP20 JACKET - VERTICAL FRAMING ROW '2'</v>
          </cell>
          <cell r="D251"/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C - Engineering Dwg</v>
          </cell>
          <cell r="I251" t="str">
            <v>ZWP20</v>
          </cell>
          <cell r="J251"/>
          <cell r="K251"/>
          <cell r="L251" t="str">
            <v>STR</v>
          </cell>
          <cell r="M251" t="str">
            <v>Structural</v>
          </cell>
          <cell r="N251" t="str">
            <v>DWG</v>
          </cell>
          <cell r="O251" t="str">
            <v>General Drawing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/>
          <cell r="U251" t="str">
            <v>26-Aug-2026 08:35:06</v>
          </cell>
          <cell r="V251" t="str">
            <v>wisuda.c@jutal.com</v>
          </cell>
          <cell r="W251" t="str">
            <v>26-Aug-2026 09:53:42</v>
          </cell>
          <cell r="X251" t="str">
            <v>Jumpol Sudjitjul</v>
          </cell>
          <cell r="Y251" t="str">
            <v>02-Sep-2026</v>
          </cell>
          <cell r="Z251"/>
          <cell r="AA251" t="str">
            <v>Sompop Singhatiraj</v>
          </cell>
          <cell r="AB251" t="str">
            <v>04-Sep-2026</v>
          </cell>
          <cell r="AC251" t="str">
            <v>27-Aug-2026 12:33:53</v>
          </cell>
          <cell r="AD251" t="str">
            <v>Pornlert Wanaphattharaphan</v>
          </cell>
          <cell r="AE251" t="str">
            <v>07-Sep-2026</v>
          </cell>
          <cell r="AF251" t="str">
            <v>31-Aug-2026 00:18:51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08-Sep-2026</v>
          </cell>
          <cell r="AK251" t="str">
            <v>31-Aug-2026 16:02:32</v>
          </cell>
          <cell r="AL251" t="str">
            <v>31-Aug-2026 10:32:26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MM-ZTK-1F-ZWP20-STR-DWG-2104</v>
          </cell>
          <cell r="C252" t="str">
            <v>ZWP20 JACKET - VERTICAL FRAMING LAUNCH TRUSS ROW 'AA'</v>
          </cell>
          <cell r="D252"/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C - Engineering Dwg</v>
          </cell>
          <cell r="I252" t="str">
            <v>ZWP20</v>
          </cell>
          <cell r="J252"/>
          <cell r="K252"/>
          <cell r="L252" t="str">
            <v>STR</v>
          </cell>
          <cell r="M252" t="str">
            <v>Structural</v>
          </cell>
          <cell r="N252" t="str">
            <v>DWG</v>
          </cell>
          <cell r="O252" t="str">
            <v>General Drawing</v>
          </cell>
          <cell r="P252" t="str">
            <v>0</v>
          </cell>
          <cell r="Q252" t="str">
            <v>Submitted</v>
          </cell>
          <cell r="R252" t="str">
            <v>IFA</v>
          </cell>
          <cell r="S252" t="str">
            <v>Issued for Approval</v>
          </cell>
          <cell r="T252"/>
          <cell r="U252" t="str">
            <v>26-Aug-2026 08:35:34</v>
          </cell>
          <cell r="V252" t="str">
            <v>wisuda.c@jutal.com</v>
          </cell>
          <cell r="W252" t="str">
            <v>26-Aug-2026 09:53:46</v>
          </cell>
          <cell r="X252" t="str">
            <v>Jumpol Sudjitjul</v>
          </cell>
          <cell r="Y252" t="str">
            <v>02-Sep-2026</v>
          </cell>
          <cell r="Z252"/>
          <cell r="AA252" t="str">
            <v>Sompop Singhatiraj</v>
          </cell>
          <cell r="AB252" t="str">
            <v>04-Sep-2026</v>
          </cell>
          <cell r="AC252" t="str">
            <v>27-Aug-2026 12:33:44</v>
          </cell>
          <cell r="AD252" t="str">
            <v>Pornlert Wanaphattharaphan</v>
          </cell>
          <cell r="AE252" t="str">
            <v>07-Sep-2026</v>
          </cell>
          <cell r="AF252" t="str">
            <v>31-Aug-2026 00:19:16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08-Sep-2026</v>
          </cell>
          <cell r="AK252" t="str">
            <v>31-Aug-2026 16:03:28</v>
          </cell>
          <cell r="AL252" t="str">
            <v>31-Aug-2026 10:17:07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MM-ZTK-1F-ZWP20-STR-DWG-2105</v>
          </cell>
          <cell r="C253" t="str">
            <v>ZWP20 JACKET - VERTICAL FRAMING LAUNCH TRUSS ROW 'BB'</v>
          </cell>
          <cell r="D253"/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C - Engineering Dwg</v>
          </cell>
          <cell r="I253" t="str">
            <v>ZWP20</v>
          </cell>
          <cell r="J253"/>
          <cell r="K253"/>
          <cell r="L253" t="str">
            <v>STR</v>
          </cell>
          <cell r="M253" t="str">
            <v>Structural</v>
          </cell>
          <cell r="N253" t="str">
            <v>DWG</v>
          </cell>
          <cell r="O253" t="str">
            <v>General Drawing</v>
          </cell>
          <cell r="P253" t="str">
            <v>0</v>
          </cell>
          <cell r="Q253" t="str">
            <v>Submitted</v>
          </cell>
          <cell r="R253" t="str">
            <v>IFA</v>
          </cell>
          <cell r="S253" t="str">
            <v>Issued for Approval</v>
          </cell>
          <cell r="T253"/>
          <cell r="U253" t="str">
            <v>26-Aug-2026 08:36:02</v>
          </cell>
          <cell r="V253" t="str">
            <v>wisuda.c@jutal.com</v>
          </cell>
          <cell r="W253" t="str">
            <v>26-Aug-2026 09:53:41</v>
          </cell>
          <cell r="X253" t="str">
            <v>Jumpol Sudjitjul</v>
          </cell>
          <cell r="Y253" t="str">
            <v>02-Sep-2026</v>
          </cell>
          <cell r="Z253"/>
          <cell r="AA253" t="str">
            <v>Sompop Singhatiraj</v>
          </cell>
          <cell r="AB253" t="str">
            <v>04-Sep-2026</v>
          </cell>
          <cell r="AC253" t="str">
            <v>27-Aug-2026 12:33:36</v>
          </cell>
          <cell r="AD253" t="str">
            <v>Pornlert Wanaphattharaphan</v>
          </cell>
          <cell r="AE253" t="str">
            <v>07-Sep-2026</v>
          </cell>
          <cell r="AF253" t="str">
            <v>31-Aug-2026 00:19:33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08-Sep-2026</v>
          </cell>
          <cell r="AK253" t="str">
            <v>31-Aug-2026 16:08:39</v>
          </cell>
          <cell r="AL253" t="str">
            <v>31-Aug-2026 10:33:42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MM-ZTK-1F-ZWP20-STR-DWG-2110</v>
          </cell>
          <cell r="C254" t="str">
            <v>ZWP20 JACKET - HORIZONTAL FRAMING PLAN AT EL(+) 8000</v>
          </cell>
          <cell r="D254"/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C - Engineering Dwg</v>
          </cell>
          <cell r="I254" t="str">
            <v>ZWP20</v>
          </cell>
          <cell r="J254"/>
          <cell r="K254"/>
          <cell r="L254" t="str">
            <v>STR</v>
          </cell>
          <cell r="M254" t="str">
            <v>Structural</v>
          </cell>
          <cell r="N254" t="str">
            <v>DWG</v>
          </cell>
          <cell r="O254" t="str">
            <v>General Drawing</v>
          </cell>
          <cell r="P254" t="str">
            <v>0</v>
          </cell>
          <cell r="Q254" t="str">
            <v>In Approval</v>
          </cell>
          <cell r="R254" t="str">
            <v>IFA</v>
          </cell>
          <cell r="S254" t="str">
            <v>Issued for Approval</v>
          </cell>
          <cell r="T254"/>
          <cell r="U254" t="str">
            <v>26-Aug-2026 08:36:30</v>
          </cell>
          <cell r="V254" t="str">
            <v>wisuda.c@jutal.com</v>
          </cell>
          <cell r="W254" t="str">
            <v>26-Aug-2026 10:02:34</v>
          </cell>
          <cell r="X254" t="str">
            <v>Jumpol Sudjitjul</v>
          </cell>
          <cell r="Y254" t="str">
            <v>02-Sep-2026</v>
          </cell>
          <cell r="Z254"/>
          <cell r="AA254" t="str">
            <v>Sompop Singhatiraj</v>
          </cell>
          <cell r="AB254" t="str">
            <v>04-Sep-2026</v>
          </cell>
          <cell r="AC254" t="str">
            <v>03-Sep-2026 15:10:35</v>
          </cell>
          <cell r="AD254" t="str">
            <v>Pornlert Wanaphattharaphan</v>
          </cell>
          <cell r="AE254" t="str">
            <v>07-Sep-2026</v>
          </cell>
          <cell r="AF254"/>
          <cell r="AG254" t="str">
            <v>AWC</v>
          </cell>
          <cell r="AJ254" t="str">
            <v>08-Sep-2026</v>
          </cell>
          <cell r="AK254"/>
          <cell r="AL254"/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MM-ZTK-1F-ZWP20-STR-DWG-2111</v>
          </cell>
          <cell r="C255" t="str">
            <v>ZWP20 JACKET - HORIZONTAL FRAMING PLAN AT EL(-) 3000</v>
          </cell>
          <cell r="D255"/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C - Engineering Dwg</v>
          </cell>
          <cell r="I255" t="str">
            <v>ZWP20</v>
          </cell>
          <cell r="J255"/>
          <cell r="K255"/>
          <cell r="L255" t="str">
            <v>STR</v>
          </cell>
          <cell r="M255" t="str">
            <v>Structural</v>
          </cell>
          <cell r="N255" t="str">
            <v>DWG</v>
          </cell>
          <cell r="O255" t="str">
            <v>General Drawing</v>
          </cell>
          <cell r="P255" t="str">
            <v>0</v>
          </cell>
          <cell r="Q255" t="str">
            <v>In Approval</v>
          </cell>
          <cell r="R255" t="str">
            <v>IFA</v>
          </cell>
          <cell r="S255" t="str">
            <v>Issued for Approval</v>
          </cell>
          <cell r="T255"/>
          <cell r="U255" t="str">
            <v>26-Aug-2026 08:36:58</v>
          </cell>
          <cell r="V255" t="str">
            <v>wisuda.c@jutal.com</v>
          </cell>
          <cell r="W255" t="str">
            <v>26-Aug-2026 10:02:36</v>
          </cell>
          <cell r="X255" t="str">
            <v>Jumpol Sudjitjul</v>
          </cell>
          <cell r="Y255" t="str">
            <v>02-Sep-2026</v>
          </cell>
          <cell r="Z255"/>
          <cell r="AA255" t="str">
            <v>Sompop Singhatiraj</v>
          </cell>
          <cell r="AB255" t="str">
            <v>04-Sep-2026</v>
          </cell>
          <cell r="AC255" t="str">
            <v>03-Sep-2026 15:10:46</v>
          </cell>
          <cell r="AD255" t="str">
            <v>Pornlert Wanaphattharaphan</v>
          </cell>
          <cell r="AE255" t="str">
            <v>07-Sep-2026</v>
          </cell>
          <cell r="AF255"/>
          <cell r="AG255" t="str">
            <v>AWC</v>
          </cell>
          <cell r="AJ255" t="str">
            <v>08-Sep-2026</v>
          </cell>
          <cell r="AK255"/>
          <cell r="AL255"/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MM-ZTK-1F-ZWP20-STR-DWG-2112</v>
          </cell>
          <cell r="C256" t="str">
            <v>ZWP20 JACKET - HORIZONTAL FRAMING PLAN AT EL(-) 14000</v>
          </cell>
          <cell r="D256"/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C - Engineering Dwg</v>
          </cell>
          <cell r="I256" t="str">
            <v>ZWP20</v>
          </cell>
          <cell r="J256"/>
          <cell r="K256"/>
          <cell r="L256" t="str">
            <v>STR</v>
          </cell>
          <cell r="M256" t="str">
            <v>Structural</v>
          </cell>
          <cell r="N256" t="str">
            <v>DWG</v>
          </cell>
          <cell r="O256" t="str">
            <v>General Drawing</v>
          </cell>
          <cell r="P256" t="str">
            <v>0</v>
          </cell>
          <cell r="Q256" t="str">
            <v>In Approval</v>
          </cell>
          <cell r="R256" t="str">
            <v>IFA</v>
          </cell>
          <cell r="S256" t="str">
            <v>Issued for Approval</v>
          </cell>
          <cell r="T256"/>
          <cell r="U256" t="str">
            <v>26-Aug-2026 08:37:34</v>
          </cell>
          <cell r="V256" t="str">
            <v>wisuda.c@jutal.com</v>
          </cell>
          <cell r="W256" t="str">
            <v>26-Aug-2026 10:02:31</v>
          </cell>
          <cell r="X256" t="str">
            <v>Jumpol Sudjitjul</v>
          </cell>
          <cell r="Y256" t="str">
            <v>02-Sep-2026</v>
          </cell>
          <cell r="Z256"/>
          <cell r="AA256" t="str">
            <v>Sompop Singhatiraj</v>
          </cell>
          <cell r="AB256" t="str">
            <v>04-Sep-2026</v>
          </cell>
          <cell r="AC256" t="str">
            <v>03-Sep-2026 15:10:53</v>
          </cell>
          <cell r="AD256" t="str">
            <v>Pornlert Wanaphattharaphan</v>
          </cell>
          <cell r="AE256" t="str">
            <v>07-Sep-2026</v>
          </cell>
          <cell r="AF256"/>
          <cell r="AG256" t="str">
            <v>AWC</v>
          </cell>
          <cell r="AJ256" t="str">
            <v>08-Sep-2026</v>
          </cell>
          <cell r="AK256"/>
          <cell r="AL256"/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MM-ZTK-1F-ZWP20-STR-DWG-2113</v>
          </cell>
          <cell r="C257" t="str">
            <v>ZWP20 JACKET - HORIZONTAL FRAMING PLAN AT EL(-) 26000</v>
          </cell>
          <cell r="D257"/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C - Engineering Dwg</v>
          </cell>
          <cell r="I257" t="str">
            <v>ZWP20</v>
          </cell>
          <cell r="J257"/>
          <cell r="K257"/>
          <cell r="L257" t="str">
            <v>STR</v>
          </cell>
          <cell r="M257" t="str">
            <v>Structural</v>
          </cell>
          <cell r="N257" t="str">
            <v>DWG</v>
          </cell>
          <cell r="O257" t="str">
            <v>General Drawing</v>
          </cell>
          <cell r="P257" t="str">
            <v>0</v>
          </cell>
          <cell r="Q257" t="str">
            <v>In Approval</v>
          </cell>
          <cell r="R257" t="str">
            <v>IFA</v>
          </cell>
          <cell r="S257" t="str">
            <v>Issued for Approval</v>
          </cell>
          <cell r="T257"/>
          <cell r="U257" t="str">
            <v>26-Aug-2026 08:38:07</v>
          </cell>
          <cell r="V257" t="str">
            <v>wisuda.c@jutal.com</v>
          </cell>
          <cell r="W257" t="str">
            <v>26-Aug-2026 10:02:29</v>
          </cell>
          <cell r="X257" t="str">
            <v>Jumpol Sudjitjul</v>
          </cell>
          <cell r="Y257" t="str">
            <v>02-Sep-2026</v>
          </cell>
          <cell r="Z257"/>
          <cell r="AA257" t="str">
            <v>Sompop Singhatiraj</v>
          </cell>
          <cell r="AB257" t="str">
            <v>04-Sep-2026</v>
          </cell>
          <cell r="AC257" t="str">
            <v>03-Sep-2026 15:11:44</v>
          </cell>
          <cell r="AD257" t="str">
            <v>Pornlert Wanaphattharaphan</v>
          </cell>
          <cell r="AE257" t="str">
            <v>07-Sep-2026</v>
          </cell>
          <cell r="AF257"/>
          <cell r="AG257" t="str">
            <v>AWC</v>
          </cell>
          <cell r="AJ257" t="str">
            <v>08-Sep-2026</v>
          </cell>
          <cell r="AK257"/>
          <cell r="AL257"/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MM-ZTK-1F-ZWP20-STR-DWG-2114</v>
          </cell>
          <cell r="C258" t="str">
            <v>ZWP20 JACKET - HORIZONTAL FRAMING PLAN AT EL(-) 38000</v>
          </cell>
          <cell r="D258"/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C - Engineering Dwg</v>
          </cell>
          <cell r="I258" t="str">
            <v>ZWP20</v>
          </cell>
          <cell r="J258"/>
          <cell r="K258"/>
          <cell r="L258" t="str">
            <v>STR</v>
          </cell>
          <cell r="M258" t="str">
            <v>Structural</v>
          </cell>
          <cell r="N258" t="str">
            <v>DWG</v>
          </cell>
          <cell r="O258" t="str">
            <v>General Drawing</v>
          </cell>
          <cell r="P258" t="str">
            <v>0</v>
          </cell>
          <cell r="Q258" t="str">
            <v>In Approval</v>
          </cell>
          <cell r="R258" t="str">
            <v>IFA</v>
          </cell>
          <cell r="S258" t="str">
            <v>Issued for Approval</v>
          </cell>
          <cell r="T258"/>
          <cell r="U258" t="str">
            <v>26-Aug-2026 08:38:44</v>
          </cell>
          <cell r="V258" t="str">
            <v>wisuda.c@jutal.com</v>
          </cell>
          <cell r="W258" t="str">
            <v>26-Aug-2026 10:02:29</v>
          </cell>
          <cell r="X258" t="str">
            <v>Jumpol Sudjitjul</v>
          </cell>
          <cell r="Y258" t="str">
            <v>02-Sep-2026</v>
          </cell>
          <cell r="Z258"/>
          <cell r="AA258" t="str">
            <v>Sompop Singhatiraj</v>
          </cell>
          <cell r="AB258" t="str">
            <v>04-Sep-2026</v>
          </cell>
          <cell r="AC258" t="str">
            <v>03-Sep-2026 15:13:29</v>
          </cell>
          <cell r="AD258" t="str">
            <v>Pornlert Wanaphattharaphan</v>
          </cell>
          <cell r="AE258" t="str">
            <v>07-Sep-2026</v>
          </cell>
          <cell r="AF258"/>
          <cell r="AG258" t="str">
            <v>AWC</v>
          </cell>
          <cell r="AJ258" t="str">
            <v>08-Sep-2026</v>
          </cell>
          <cell r="AK258"/>
          <cell r="AL258"/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MM-ZTK-1F-ZWP20-STR-DWG-2115</v>
          </cell>
          <cell r="C259" t="str">
            <v>ZWP20 JACKET - HORIZONTAL FRAMING PLAN AT EL(-) 52000</v>
          </cell>
          <cell r="D259"/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C - Engineering Dwg</v>
          </cell>
          <cell r="I259" t="str">
            <v>ZWP20</v>
          </cell>
          <cell r="J259"/>
          <cell r="K259"/>
          <cell r="L259" t="str">
            <v>STR</v>
          </cell>
          <cell r="M259" t="str">
            <v>Structural</v>
          </cell>
          <cell r="N259" t="str">
            <v>DWG</v>
          </cell>
          <cell r="O259" t="str">
            <v>General Drawing</v>
          </cell>
          <cell r="P259" t="str">
            <v>0</v>
          </cell>
          <cell r="Q259" t="str">
            <v>In Approval</v>
          </cell>
          <cell r="R259" t="str">
            <v>IFA</v>
          </cell>
          <cell r="S259" t="str">
            <v>Issued for Approval</v>
          </cell>
          <cell r="T259"/>
          <cell r="U259" t="str">
            <v>26-Aug-2026 08:39:14</v>
          </cell>
          <cell r="V259" t="str">
            <v>wisuda.c@jutal.com</v>
          </cell>
          <cell r="W259" t="str">
            <v>26-Aug-2026 10:02:38</v>
          </cell>
          <cell r="X259" t="str">
            <v>Jumpol Sudjitjul</v>
          </cell>
          <cell r="Y259" t="str">
            <v>02-Sep-2026</v>
          </cell>
          <cell r="Z259"/>
          <cell r="AA259" t="str">
            <v>Sompop Singhatiraj</v>
          </cell>
          <cell r="AB259" t="str">
            <v>04-Sep-2026</v>
          </cell>
          <cell r="AC259" t="str">
            <v>03-Sep-2026 15:13:07</v>
          </cell>
          <cell r="AD259" t="str">
            <v>Pornlert Wanaphattharaphan</v>
          </cell>
          <cell r="AE259" t="str">
            <v>07-Sep-2026</v>
          </cell>
          <cell r="AF259"/>
          <cell r="AG259" t="str">
            <v>AWC</v>
          </cell>
          <cell r="AJ259" t="str">
            <v>08-Sep-2026</v>
          </cell>
          <cell r="AK259"/>
          <cell r="AL259"/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MM-ZTK-1F-ZWP20-STR-DWG-2116</v>
          </cell>
          <cell r="C260" t="str">
            <v>ZWP20 JACKET - HORIZONTAL FRAMING PLAN AT EL(-) 66000</v>
          </cell>
          <cell r="D260"/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C - Engineering Dwg</v>
          </cell>
          <cell r="I260" t="str">
            <v>ZWP20</v>
          </cell>
          <cell r="J260"/>
          <cell r="K260"/>
          <cell r="L260" t="str">
            <v>STR</v>
          </cell>
          <cell r="M260" t="str">
            <v>Structural</v>
          </cell>
          <cell r="N260" t="str">
            <v>DWG</v>
          </cell>
          <cell r="O260" t="str">
            <v>General Drawing</v>
          </cell>
          <cell r="P260" t="str">
            <v>0</v>
          </cell>
          <cell r="Q260" t="str">
            <v>In Approval</v>
          </cell>
          <cell r="R260" t="str">
            <v>IFA</v>
          </cell>
          <cell r="S260" t="str">
            <v>Issued for Approval</v>
          </cell>
          <cell r="T260"/>
          <cell r="U260" t="str">
            <v>26-Aug-2026 08:39:49</v>
          </cell>
          <cell r="V260" t="str">
            <v>wisuda.c@jutal.com</v>
          </cell>
          <cell r="W260" t="str">
            <v>26-Aug-2026 10:02:31</v>
          </cell>
          <cell r="X260" t="str">
            <v>Jumpol Sudjitjul</v>
          </cell>
          <cell r="Y260" t="str">
            <v>02-Sep-2026</v>
          </cell>
          <cell r="Z260"/>
          <cell r="AA260" t="str">
            <v>Sompop Singhatiraj</v>
          </cell>
          <cell r="AB260" t="str">
            <v>04-Sep-2026</v>
          </cell>
          <cell r="AC260" t="str">
            <v>03-Sep-2026 15:13:14</v>
          </cell>
          <cell r="AD260" t="str">
            <v>Pornlert Wanaphattharaphan</v>
          </cell>
          <cell r="AE260" t="str">
            <v>07-Sep-2026</v>
          </cell>
          <cell r="AF260"/>
          <cell r="AG260" t="str">
            <v>AWC</v>
          </cell>
          <cell r="AJ260" t="str">
            <v>08-Sep-2026</v>
          </cell>
          <cell r="AK260"/>
          <cell r="AL260"/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MM-ZTK-1F-ZWP20-STR-DWG-2117</v>
          </cell>
          <cell r="C261" t="str">
            <v>ZWP20 JACKET - HORIZONTAL FRAMING PLAN AT EL(-) 79500</v>
          </cell>
          <cell r="D261"/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C - Engineering Dwg</v>
          </cell>
          <cell r="I261" t="str">
            <v>ZWP20</v>
          </cell>
          <cell r="J261"/>
          <cell r="K261"/>
          <cell r="L261" t="str">
            <v>STR</v>
          </cell>
          <cell r="M261" t="str">
            <v>Structural</v>
          </cell>
          <cell r="N261" t="str">
            <v>DWG</v>
          </cell>
          <cell r="O261" t="str">
            <v>General Drawing</v>
          </cell>
          <cell r="P261" t="str">
            <v>0</v>
          </cell>
          <cell r="Q261" t="str">
            <v>In Approval</v>
          </cell>
          <cell r="R261" t="str">
            <v>IFA</v>
          </cell>
          <cell r="S261" t="str">
            <v>Issued for Approval</v>
          </cell>
          <cell r="T261"/>
          <cell r="U261" t="str">
            <v>26-Aug-2026 08:40:21</v>
          </cell>
          <cell r="V261" t="str">
            <v>wisuda.c@jutal.com</v>
          </cell>
          <cell r="W261" t="str">
            <v>26-Aug-2026 10:02:28</v>
          </cell>
          <cell r="X261" t="str">
            <v>Jumpol Sudjitjul</v>
          </cell>
          <cell r="Y261" t="str">
            <v>02-Sep-2026</v>
          </cell>
          <cell r="Z261"/>
          <cell r="AA261" t="str">
            <v>Sompop Singhatiraj</v>
          </cell>
          <cell r="AB261" t="str">
            <v>04-Sep-2026</v>
          </cell>
          <cell r="AC261" t="str">
            <v>03-Sep-2026 15:13:21</v>
          </cell>
          <cell r="AD261" t="str">
            <v>Pornlert Wanaphattharaphan</v>
          </cell>
          <cell r="AE261" t="str">
            <v>07-Sep-2026</v>
          </cell>
          <cell r="AF261"/>
          <cell r="AG261" t="str">
            <v>AWC</v>
          </cell>
          <cell r="AJ261" t="str">
            <v>08-Sep-2026</v>
          </cell>
          <cell r="AK261"/>
          <cell r="AL261"/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MM-ZTK-1F-ZWP20-STR-DWG-2118</v>
          </cell>
          <cell r="C262" t="str">
            <v>ZWP20 JACKET - HORIZONTAL FRAMING PLAN AT EL(-) 93000</v>
          </cell>
          <cell r="D262"/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C - Engineering Dwg</v>
          </cell>
          <cell r="I262" t="str">
            <v>ZWP20</v>
          </cell>
          <cell r="J262"/>
          <cell r="K262"/>
          <cell r="L262" t="str">
            <v>STR</v>
          </cell>
          <cell r="M262" t="str">
            <v>Structural</v>
          </cell>
          <cell r="N262" t="str">
            <v>DWG</v>
          </cell>
          <cell r="O262" t="str">
            <v>General Drawing</v>
          </cell>
          <cell r="P262" t="str">
            <v>0</v>
          </cell>
          <cell r="Q262" t="str">
            <v>In Approval</v>
          </cell>
          <cell r="R262" t="str">
            <v>IFA</v>
          </cell>
          <cell r="S262" t="str">
            <v>Issued for Approval</v>
          </cell>
          <cell r="T262"/>
          <cell r="U262" t="str">
            <v>26-Aug-2026 08:40:51</v>
          </cell>
          <cell r="V262" t="str">
            <v>wisuda.c@jutal.com</v>
          </cell>
          <cell r="W262" t="str">
            <v>26-Aug-2026 10:02:33</v>
          </cell>
          <cell r="X262" t="str">
            <v>Jumpol Sudjitjul</v>
          </cell>
          <cell r="Y262" t="str">
            <v>02-Sep-2026</v>
          </cell>
          <cell r="Z262"/>
          <cell r="AA262" t="str">
            <v>Sompop Singhatiraj</v>
          </cell>
          <cell r="AB262" t="str">
            <v>04-Sep-2026</v>
          </cell>
          <cell r="AC262" t="str">
            <v>03-Sep-2026 15:15:13</v>
          </cell>
          <cell r="AD262" t="str">
            <v>Pornlert Wanaphattharaphan</v>
          </cell>
          <cell r="AE262" t="str">
            <v>07-Sep-2026</v>
          </cell>
          <cell r="AF262"/>
          <cell r="AG262" t="str">
            <v>AWC</v>
          </cell>
          <cell r="AJ262" t="str">
            <v>08-Sep-2026</v>
          </cell>
          <cell r="AK262"/>
          <cell r="AL262"/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MM-ZTK-1F-ZWP20-STR-DWG-2119</v>
          </cell>
          <cell r="C263" t="str">
            <v>ZWP20 JACKET - HORIZONTAL FRAMING PLAN AT EL(-) 103000</v>
          </cell>
          <cell r="D263"/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C - Engineering Dwg</v>
          </cell>
          <cell r="I263" t="str">
            <v>ZWP20</v>
          </cell>
          <cell r="J263"/>
          <cell r="K263"/>
          <cell r="L263" t="str">
            <v>STR</v>
          </cell>
          <cell r="M263" t="str">
            <v>Structural</v>
          </cell>
          <cell r="N263" t="str">
            <v>DWG</v>
          </cell>
          <cell r="O263" t="str">
            <v>General Drawing</v>
          </cell>
          <cell r="P263" t="str">
            <v>0</v>
          </cell>
          <cell r="Q263" t="str">
            <v>In Approval</v>
          </cell>
          <cell r="R263" t="str">
            <v>IFA</v>
          </cell>
          <cell r="S263" t="str">
            <v>Issued for Approval</v>
          </cell>
          <cell r="T263"/>
          <cell r="U263" t="str">
            <v>26-Aug-2026 08:41:18</v>
          </cell>
          <cell r="V263" t="str">
            <v>wisuda.c@jutal.com</v>
          </cell>
          <cell r="W263" t="str">
            <v>26-Aug-2026 10:02:27</v>
          </cell>
          <cell r="X263" t="str">
            <v>Jumpol Sudjitjul</v>
          </cell>
          <cell r="Y263" t="str">
            <v>02-Sep-2026</v>
          </cell>
          <cell r="Z263"/>
          <cell r="AA263" t="str">
            <v>Sompop Singhatiraj</v>
          </cell>
          <cell r="AB263" t="str">
            <v>04-Sep-2026</v>
          </cell>
          <cell r="AC263" t="str">
            <v>03-Sep-2026 15:15:18</v>
          </cell>
          <cell r="AD263" t="str">
            <v>Pornlert Wanaphattharaphan</v>
          </cell>
          <cell r="AE263" t="str">
            <v>07-Sep-2026</v>
          </cell>
          <cell r="AF263"/>
          <cell r="AG263" t="str">
            <v>AWC</v>
          </cell>
          <cell r="AJ263" t="str">
            <v>08-Sep-2026</v>
          </cell>
          <cell r="AK263"/>
          <cell r="AL263"/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MM-ZTK-1F-ZWP20-STR-DWG-2120</v>
          </cell>
          <cell r="C264" t="str">
            <v>ZWP20 JACKET - HORIZONTAL FRAMING PLAN AT EL(-) 113000</v>
          </cell>
          <cell r="D264"/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C - Engineering Dwg</v>
          </cell>
          <cell r="I264" t="str">
            <v>ZWP20</v>
          </cell>
          <cell r="J264"/>
          <cell r="K264"/>
          <cell r="L264" t="str">
            <v>STR</v>
          </cell>
          <cell r="M264" t="str">
            <v>Structural</v>
          </cell>
          <cell r="N264" t="str">
            <v>DWG</v>
          </cell>
          <cell r="O264" t="str">
            <v>General Drawing</v>
          </cell>
          <cell r="P264" t="str">
            <v>0</v>
          </cell>
          <cell r="Q264" t="str">
            <v>In Approval</v>
          </cell>
          <cell r="R264" t="str">
            <v>IFA</v>
          </cell>
          <cell r="S264" t="str">
            <v>Issued for Approval</v>
          </cell>
          <cell r="T264"/>
          <cell r="U264" t="str">
            <v>26-Aug-2026 08:41:46</v>
          </cell>
          <cell r="V264" t="str">
            <v>wisuda.c@jutal.com</v>
          </cell>
          <cell r="W264" t="str">
            <v>26-Aug-2026 10:02:39</v>
          </cell>
          <cell r="X264" t="str">
            <v>Jumpol Sudjitjul</v>
          </cell>
          <cell r="Y264" t="str">
            <v>02-Sep-2026</v>
          </cell>
          <cell r="Z264"/>
          <cell r="AA264" t="str">
            <v>Sompop Singhatiraj</v>
          </cell>
          <cell r="AB264" t="str">
            <v>04-Sep-2026</v>
          </cell>
          <cell r="AC264" t="str">
            <v>03-Sep-2026 15:15:26</v>
          </cell>
          <cell r="AD264" t="str">
            <v>Pornlert Wanaphattharaphan</v>
          </cell>
          <cell r="AE264" t="str">
            <v>07-Sep-2026</v>
          </cell>
          <cell r="AF264"/>
          <cell r="AG264" t="str">
            <v>AWC</v>
          </cell>
          <cell r="AJ264" t="str">
            <v>08-Sep-2026</v>
          </cell>
          <cell r="AK264"/>
          <cell r="AL264"/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MM-ZTK-1F-ZWP20-STR-DWG-2121</v>
          </cell>
          <cell r="C265" t="str">
            <v>ZWP20 JACKET - HORIZONTAL FRAMING PLAN AT EL(-) 124000</v>
          </cell>
          <cell r="D265"/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C - Engineering Dwg</v>
          </cell>
          <cell r="I265" t="str">
            <v>ZWP20</v>
          </cell>
          <cell r="J265"/>
          <cell r="K265"/>
          <cell r="L265" t="str">
            <v>STR</v>
          </cell>
          <cell r="M265" t="str">
            <v>Structural</v>
          </cell>
          <cell r="N265" t="str">
            <v>DWG</v>
          </cell>
          <cell r="O265" t="str">
            <v>General Drawing</v>
          </cell>
          <cell r="P265" t="str">
            <v>0</v>
          </cell>
          <cell r="Q265" t="str">
            <v>In Approval</v>
          </cell>
          <cell r="R265" t="str">
            <v>IFA</v>
          </cell>
          <cell r="S265" t="str">
            <v>Issued for Approval</v>
          </cell>
          <cell r="T265"/>
          <cell r="U265" t="str">
            <v>26-Aug-2026 08:42:10</v>
          </cell>
          <cell r="V265" t="str">
            <v>wisuda.c@jutal.com</v>
          </cell>
          <cell r="W265" t="str">
            <v>26-Aug-2026 10:02:30</v>
          </cell>
          <cell r="X265" t="str">
            <v>Jumpol Sudjitjul</v>
          </cell>
          <cell r="Y265" t="str">
            <v>02-Sep-2026</v>
          </cell>
          <cell r="Z265"/>
          <cell r="AA265" t="str">
            <v>Sompop Singhatiraj</v>
          </cell>
          <cell r="AB265" t="str">
            <v>04-Sep-2026</v>
          </cell>
          <cell r="AC265" t="str">
            <v>03-Sep-2026 15:15:35</v>
          </cell>
          <cell r="AD265" t="str">
            <v>Pornlert Wanaphattharaphan</v>
          </cell>
          <cell r="AE265" t="str">
            <v>07-Sep-2026</v>
          </cell>
          <cell r="AF265"/>
          <cell r="AG265" t="str">
            <v>APPR-C</v>
          </cell>
          <cell r="AJ265" t="str">
            <v>08-Sep-2026</v>
          </cell>
          <cell r="AK265"/>
          <cell r="AL265"/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MM-ZTK-1F-ZWP20-STR-DWG-2122</v>
          </cell>
          <cell r="C266" t="str">
            <v>ZWP20 JACKET - HORIZONTAL FRAMING PLAN AT EL(-) 135000</v>
          </cell>
          <cell r="D266"/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C - Engineering Dwg</v>
          </cell>
          <cell r="I266" t="str">
            <v>ZWP20</v>
          </cell>
          <cell r="J266"/>
          <cell r="K266"/>
          <cell r="L266" t="str">
            <v>STR</v>
          </cell>
          <cell r="M266" t="str">
            <v>Structural</v>
          </cell>
          <cell r="N266" t="str">
            <v>DWG</v>
          </cell>
          <cell r="O266" t="str">
            <v>General Drawing</v>
          </cell>
          <cell r="P266" t="str">
            <v>0</v>
          </cell>
          <cell r="Q266" t="str">
            <v>In Approval</v>
          </cell>
          <cell r="R266" t="str">
            <v>IFA</v>
          </cell>
          <cell r="S266" t="str">
            <v>Issued for Approval</v>
          </cell>
          <cell r="T266"/>
          <cell r="U266" t="str">
            <v>26-Aug-2026 08:42:36</v>
          </cell>
          <cell r="V266" t="str">
            <v>wisuda.c@jutal.com</v>
          </cell>
          <cell r="W266" t="str">
            <v>26-Aug-2026 10:02:34</v>
          </cell>
          <cell r="X266" t="str">
            <v>Jumpol Sudjitjul</v>
          </cell>
          <cell r="Y266" t="str">
            <v>02-Sep-2026</v>
          </cell>
          <cell r="Z266"/>
          <cell r="AA266" t="str">
            <v>Sompop Singhatiraj</v>
          </cell>
          <cell r="AB266" t="str">
            <v>04-Sep-2026</v>
          </cell>
          <cell r="AC266" t="str">
            <v>03-Sep-2026 15:17:02</v>
          </cell>
          <cell r="AD266" t="str">
            <v>Pornlert Wanaphattharaphan</v>
          </cell>
          <cell r="AE266" t="str">
            <v>07-Sep-2026</v>
          </cell>
          <cell r="AF266"/>
          <cell r="AG266" t="str">
            <v>AWC</v>
          </cell>
          <cell r="AJ266" t="str">
            <v>08-Sep-2026</v>
          </cell>
          <cell r="AK266"/>
          <cell r="AL266"/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MM-ZTK-1F-ZWP20-STR-DWG-2123</v>
          </cell>
          <cell r="C267" t="str">
            <v>ZWP20 JACKET - FRAMING SECTIONS</v>
          </cell>
          <cell r="D267"/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C - Engineering Dwg</v>
          </cell>
          <cell r="I267" t="str">
            <v>ZWP20</v>
          </cell>
          <cell r="J267"/>
          <cell r="K267"/>
          <cell r="L267" t="str">
            <v>STR</v>
          </cell>
          <cell r="M267" t="str">
            <v>Structural</v>
          </cell>
          <cell r="N267" t="str">
            <v>DWG</v>
          </cell>
          <cell r="O267" t="str">
            <v>General Drawing</v>
          </cell>
          <cell r="P267" t="str">
            <v>0</v>
          </cell>
          <cell r="Q267" t="str">
            <v>In Approval</v>
          </cell>
          <cell r="R267" t="str">
            <v>IFA</v>
          </cell>
          <cell r="S267" t="str">
            <v>Issued for Approval</v>
          </cell>
          <cell r="T267"/>
          <cell r="U267" t="str">
            <v>26-Aug-2026 08:43:03</v>
          </cell>
          <cell r="V267" t="str">
            <v>wisuda.c@jutal.com</v>
          </cell>
          <cell r="W267" t="str">
            <v>26-Aug-2026 10:02:28</v>
          </cell>
          <cell r="X267" t="str">
            <v>Jumpol Sudjitjul</v>
          </cell>
          <cell r="Y267" t="str">
            <v>02-Sep-2026</v>
          </cell>
          <cell r="Z267"/>
          <cell r="AA267" t="str">
            <v>Sompop Singhatiraj</v>
          </cell>
          <cell r="AB267" t="str">
            <v>04-Sep-2026</v>
          </cell>
          <cell r="AC267" t="str">
            <v>03-Sep-2026 15:17:10</v>
          </cell>
          <cell r="AD267" t="str">
            <v>Pornlert Wanaphattharaphan</v>
          </cell>
          <cell r="AE267" t="str">
            <v>07-Sep-2026</v>
          </cell>
          <cell r="AF267" t="str">
            <v>04-Sep-2026 23:53:46</v>
          </cell>
          <cell r="AG267" t="str">
            <v>AWC</v>
          </cell>
          <cell r="AJ267" t="str">
            <v>08-Sep-2026</v>
          </cell>
          <cell r="AK267"/>
          <cell r="AL267"/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MM-ZTK-1F-ZWP20-STR-DWG-2130</v>
          </cell>
          <cell r="C268" t="str">
            <v>ZWP20 JACKET - LAUNCH CRADLE GENERAL ARRANGEMENT</v>
          </cell>
          <cell r="D268"/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C - Engineering Dwg</v>
          </cell>
          <cell r="I268" t="str">
            <v>ZWP20</v>
          </cell>
          <cell r="J268"/>
          <cell r="K268"/>
          <cell r="L268" t="str">
            <v>STR</v>
          </cell>
          <cell r="M268" t="str">
            <v>Structural</v>
          </cell>
          <cell r="N268" t="str">
            <v>DWG</v>
          </cell>
          <cell r="O268" t="str">
            <v>General Drawing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/>
          <cell r="U268" t="str">
            <v>03-Jul-2026 10:46:36</v>
          </cell>
          <cell r="V268" t="str">
            <v>wisuda.c@jutal.com</v>
          </cell>
          <cell r="W268" t="str">
            <v>03-Jul-2026 14:06:36</v>
          </cell>
          <cell r="X268" t="str">
            <v>Jumpol Sudjitjul</v>
          </cell>
          <cell r="Y268" t="str">
            <v>10-Jul-2026</v>
          </cell>
          <cell r="Z268"/>
          <cell r="AA268" t="str">
            <v>Sompop Singhatiraj</v>
          </cell>
          <cell r="AB268" t="str">
            <v>14-Jul-2026</v>
          </cell>
          <cell r="AC268" t="str">
            <v>03-Jul-2026 17:25:38</v>
          </cell>
          <cell r="AD268" t="str">
            <v>Pornlert Wanaphattharaphan</v>
          </cell>
          <cell r="AE268" t="str">
            <v>15-Jul-2026</v>
          </cell>
          <cell r="AF268" t="str">
            <v>04-Jul-2026 20:09:01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16-Jul-2026</v>
          </cell>
          <cell r="AK268" t="str">
            <v>05-Jul-2026 10:45:08</v>
          </cell>
          <cell r="AL268" t="str">
            <v>05-Jul-2026 04:15:43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MM-ZTK-1F-ZWP20-STR-DWG-2131</v>
          </cell>
          <cell r="C269" t="str">
            <v>ZWP20 JACKET - LAUNCH CRADLE DETAILS - SHEET 1</v>
          </cell>
          <cell r="D269"/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C - Engineering Dwg</v>
          </cell>
          <cell r="I269" t="str">
            <v>ZWP20</v>
          </cell>
          <cell r="J269"/>
          <cell r="K269"/>
          <cell r="L269" t="str">
            <v>STR</v>
          </cell>
          <cell r="M269" t="str">
            <v>Structural</v>
          </cell>
          <cell r="N269" t="str">
            <v>DWG</v>
          </cell>
          <cell r="O269" t="str">
            <v>General Drawing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/>
          <cell r="U269" t="str">
            <v>03-Jul-2026 10:47:27</v>
          </cell>
          <cell r="V269" t="str">
            <v>wisuda.c@jutal.com</v>
          </cell>
          <cell r="W269" t="str">
            <v>03-Jul-2026 14:06:33</v>
          </cell>
          <cell r="X269" t="str">
            <v>Jumpol Sudjitjul</v>
          </cell>
          <cell r="Y269" t="str">
            <v>10-Jul-2026</v>
          </cell>
          <cell r="Z269"/>
          <cell r="AA269" t="str">
            <v>Sompop Singhatiraj</v>
          </cell>
          <cell r="AB269" t="str">
            <v>14-Jul-2026</v>
          </cell>
          <cell r="AC269" t="str">
            <v>03-Jul-2026 17:27:01</v>
          </cell>
          <cell r="AD269" t="str">
            <v>Pornlert Wanaphattharaphan</v>
          </cell>
          <cell r="AE269" t="str">
            <v>15-Jul-2026</v>
          </cell>
          <cell r="AF269" t="str">
            <v>04-Jul-2026 20:09:20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16-Jul-2026</v>
          </cell>
          <cell r="AK269" t="str">
            <v>05-Jul-2026 10:46:41</v>
          </cell>
          <cell r="AL269" t="str">
            <v>05-Jul-2026 04:41:37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MM-ZTK-1F-ZWP20-STR-DWG-2132</v>
          </cell>
          <cell r="C270" t="str">
            <v>ZWP20 JACKET - LAUNCH CRADLE DETAILS - SHEET 2</v>
          </cell>
          <cell r="D270"/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C - Engineering Dwg</v>
          </cell>
          <cell r="I270" t="str">
            <v>ZWP20</v>
          </cell>
          <cell r="J270"/>
          <cell r="K270"/>
          <cell r="L270" t="str">
            <v>STR</v>
          </cell>
          <cell r="M270" t="str">
            <v>Structural</v>
          </cell>
          <cell r="N270" t="str">
            <v>DWG</v>
          </cell>
          <cell r="O270" t="str">
            <v>General Drawing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/>
          <cell r="U270" t="str">
            <v>03-Jul-2026 10:48:05</v>
          </cell>
          <cell r="V270" t="str">
            <v>wisuda.c@jutal.com</v>
          </cell>
          <cell r="W270" t="str">
            <v>03-Jul-2026 14:06:35</v>
          </cell>
          <cell r="X270" t="str">
            <v>Jumpol Sudjitjul</v>
          </cell>
          <cell r="Y270" t="str">
            <v>10-Jul-2026</v>
          </cell>
          <cell r="Z270"/>
          <cell r="AA270" t="str">
            <v>Sompop Singhatiraj</v>
          </cell>
          <cell r="AB270" t="str">
            <v>14-Jul-2026</v>
          </cell>
          <cell r="AC270" t="str">
            <v>03-Jul-2026 17:27:10</v>
          </cell>
          <cell r="AD270" t="str">
            <v>Pornlert Wanaphattharaphan</v>
          </cell>
          <cell r="AE270" t="str">
            <v>15-Jul-2026</v>
          </cell>
          <cell r="AF270" t="str">
            <v>04-Jul-2026 20:09:36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16-Jul-2026</v>
          </cell>
          <cell r="AK270" t="str">
            <v>05-Jul-2026 10:47:34</v>
          </cell>
          <cell r="AL270" t="str">
            <v>05-Jul-2026 04:42:53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MM-ZTK-1F-ZWP20-STR-DWG-2133</v>
          </cell>
          <cell r="C271" t="str">
            <v>ZWP20 JACKET - LAUNCH CRADLE AND VERTICAL FRAMING INTERNAL RING STIFFENER DETAILS - SHEET 1</v>
          </cell>
          <cell r="D271"/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ZWP20</v>
          </cell>
          <cell r="J271"/>
          <cell r="K271"/>
          <cell r="L271" t="str">
            <v>STR</v>
          </cell>
          <cell r="M271" t="str">
            <v>Structural</v>
          </cell>
          <cell r="N271" t="str">
            <v>DWG</v>
          </cell>
          <cell r="O271" t="str">
            <v>General Drawing</v>
          </cell>
          <cell r="P271" t="str">
            <v>0</v>
          </cell>
          <cell r="Q271" t="str">
            <v>In Review</v>
          </cell>
          <cell r="R271" t="str">
            <v>IFA</v>
          </cell>
          <cell r="S271" t="str">
            <v>Issued for Approval</v>
          </cell>
          <cell r="T271"/>
          <cell r="U271" t="str">
            <v>02-Sep-2026 18:07:03</v>
          </cell>
          <cell r="V271" t="str">
            <v>wisuda.c@jutal.com</v>
          </cell>
          <cell r="W271" t="str">
            <v>03-Sep-2026 11:06:05</v>
          </cell>
          <cell r="X271" t="str">
            <v>Jumpol Sudjitjul</v>
          </cell>
          <cell r="Y271" t="str">
            <v>10-Sep-2026</v>
          </cell>
          <cell r="Z271"/>
          <cell r="AA271" t="str">
            <v>Sompop Singhatiraj</v>
          </cell>
          <cell r="AB271" t="str">
            <v>14-Sep-2026</v>
          </cell>
          <cell r="AC271"/>
          <cell r="AD271" t="str">
            <v>Pornlert Wanaphattharaphan</v>
          </cell>
          <cell r="AE271" t="str">
            <v>15-Sep-2026</v>
          </cell>
          <cell r="AF271"/>
          <cell r="AG271"/>
          <cell r="AJ271" t="str">
            <v>16-Sep-2026</v>
          </cell>
          <cell r="AK271"/>
          <cell r="AL271"/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MM-ZTK-1F-ZWP20-STR-DWG-2134</v>
          </cell>
          <cell r="C272" t="str">
            <v>ZWP20 JACKET - LAUNCH CRADLE AND VERTICAL FRAMING INTERNAL RING STIFFENER DETAILS - SHEET 2</v>
          </cell>
          <cell r="D272"/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ZWP20</v>
          </cell>
          <cell r="J272"/>
          <cell r="K272"/>
          <cell r="L272" t="str">
            <v>STR</v>
          </cell>
          <cell r="M272" t="str">
            <v>Structural</v>
          </cell>
          <cell r="N272" t="str">
            <v>DWG</v>
          </cell>
          <cell r="O272" t="str">
            <v>General Drawing</v>
          </cell>
          <cell r="P272" t="str">
            <v>0</v>
          </cell>
          <cell r="Q272" t="str">
            <v>In Review</v>
          </cell>
          <cell r="R272" t="str">
            <v>IFA</v>
          </cell>
          <cell r="S272" t="str">
            <v>Issued for Approval</v>
          </cell>
          <cell r="T272"/>
          <cell r="U272" t="str">
            <v>02-Sep-2026 18:43:02</v>
          </cell>
          <cell r="V272" t="str">
            <v>wisuda.c@jutal.com</v>
          </cell>
          <cell r="W272" t="str">
            <v>03-Sep-2026 11:06:10</v>
          </cell>
          <cell r="X272" t="str">
            <v>Jumpol Sudjitjul</v>
          </cell>
          <cell r="Y272" t="str">
            <v>10-Sep-2026</v>
          </cell>
          <cell r="Z272"/>
          <cell r="AA272" t="str">
            <v>Sompop Singhatiraj</v>
          </cell>
          <cell r="AB272" t="str">
            <v>14-Sep-2026</v>
          </cell>
          <cell r="AC272"/>
          <cell r="AD272" t="str">
            <v>Pornlert Wanaphattharaphan</v>
          </cell>
          <cell r="AE272" t="str">
            <v>15-Sep-2026</v>
          </cell>
          <cell r="AF272"/>
          <cell r="AG272"/>
          <cell r="AJ272" t="str">
            <v>16-Sep-2026</v>
          </cell>
          <cell r="AK272"/>
          <cell r="AL272"/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MM-ZTK-1F-ZWP20-STR-DWG-2135</v>
          </cell>
          <cell r="C273" t="str">
            <v>ZWP20 JACKET - LAUNCH CRADLE AND VERTICAL FRAMING INTERNAL RING STIFFENER DETAILS - SHEET 3</v>
          </cell>
          <cell r="D273"/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C - Engineering Dwg</v>
          </cell>
          <cell r="I273" t="str">
            <v>ZWP20</v>
          </cell>
          <cell r="J273"/>
          <cell r="K273"/>
          <cell r="L273" t="str">
            <v>STR</v>
          </cell>
          <cell r="M273" t="str">
            <v>Structural</v>
          </cell>
          <cell r="N273" t="str">
            <v>DWG</v>
          </cell>
          <cell r="O273" t="str">
            <v>General Drawing</v>
          </cell>
          <cell r="P273" t="str">
            <v>0</v>
          </cell>
          <cell r="Q273" t="str">
            <v>In Review</v>
          </cell>
          <cell r="R273" t="str">
            <v>IFA</v>
          </cell>
          <cell r="S273" t="str">
            <v>Issued for Approval</v>
          </cell>
          <cell r="T273"/>
          <cell r="U273" t="str">
            <v>02-Sep-2026 18:43:35</v>
          </cell>
          <cell r="V273" t="str">
            <v>wisuda.c@jutal.com</v>
          </cell>
          <cell r="W273" t="str">
            <v>03-Sep-2026 11:06:07</v>
          </cell>
          <cell r="X273" t="str">
            <v>Jumpol Sudjitjul</v>
          </cell>
          <cell r="Y273" t="str">
            <v>10-Sep-2026</v>
          </cell>
          <cell r="Z273"/>
          <cell r="AA273" t="str">
            <v>Sompop Singhatiraj</v>
          </cell>
          <cell r="AB273" t="str">
            <v>14-Sep-2026</v>
          </cell>
          <cell r="AC273"/>
          <cell r="AD273" t="str">
            <v>Pornlert Wanaphattharaphan</v>
          </cell>
          <cell r="AE273" t="str">
            <v>15-Sep-2026</v>
          </cell>
          <cell r="AF273"/>
          <cell r="AG273"/>
          <cell r="AJ273" t="str">
            <v>16-Sep-2026</v>
          </cell>
          <cell r="AK273"/>
          <cell r="AL273"/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MM-ZTK-1F-ZWP20-STR-DWG-2136</v>
          </cell>
          <cell r="C274" t="str">
            <v>ZWP20 JACKET - LAUNCH CRADLE AND VERTICAL FRAMING INTERNAL RING STIFFENER DETAILS - SHEET 4</v>
          </cell>
          <cell r="D274"/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C - Engineering Dwg</v>
          </cell>
          <cell r="I274" t="str">
            <v>ZWP20</v>
          </cell>
          <cell r="J274"/>
          <cell r="K274"/>
          <cell r="L274" t="str">
            <v>STR</v>
          </cell>
          <cell r="M274" t="str">
            <v>Structural</v>
          </cell>
          <cell r="N274" t="str">
            <v>DWG</v>
          </cell>
          <cell r="O274" t="str">
            <v>General Drawing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/>
          <cell r="U274" t="str">
            <v>03-Jul-2026 10:48:39</v>
          </cell>
          <cell r="V274" t="str">
            <v>wisuda.c@jutal.com</v>
          </cell>
          <cell r="W274" t="str">
            <v>03-Jul-2026 14:06:28</v>
          </cell>
          <cell r="X274" t="str">
            <v>Jumpol Sudjitjul</v>
          </cell>
          <cell r="Y274" t="str">
            <v>10-Jul-2026</v>
          </cell>
          <cell r="Z274"/>
          <cell r="AA274" t="str">
            <v>Sompop Singhatiraj</v>
          </cell>
          <cell r="AB274" t="str">
            <v>14-Jul-2026</v>
          </cell>
          <cell r="AC274" t="str">
            <v>03-Jul-2026 17:52:13</v>
          </cell>
          <cell r="AD274" t="str">
            <v>Pornlert Wanaphattharaphan</v>
          </cell>
          <cell r="AE274" t="str">
            <v>15-Jul-2026</v>
          </cell>
          <cell r="AF274" t="str">
            <v>04-Jul-2026 20:15:31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16-Jul-2026</v>
          </cell>
          <cell r="AK274" t="str">
            <v>05-Jul-2026 10:35:58</v>
          </cell>
          <cell r="AL274" t="str">
            <v>05-Jul-2026 04:10:33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MM-ZTK-1F-ZWP20-STR-DWG-2144</v>
          </cell>
          <cell r="C275" t="str">
            <v>ZWP20 JACKET - PILE MAKE-UP</v>
          </cell>
          <cell r="D275"/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C - Engineering Dwg</v>
          </cell>
          <cell r="I275" t="str">
            <v>ZWP20</v>
          </cell>
          <cell r="J275"/>
          <cell r="K275"/>
          <cell r="L275" t="str">
            <v>STR</v>
          </cell>
          <cell r="M275" t="str">
            <v>Structural</v>
          </cell>
          <cell r="N275" t="str">
            <v>DWG</v>
          </cell>
          <cell r="O275" t="str">
            <v>General Drawing</v>
          </cell>
          <cell r="P275" t="str">
            <v>0</v>
          </cell>
          <cell r="Q275" t="str">
            <v>In Review</v>
          </cell>
          <cell r="R275" t="str">
            <v>IFA</v>
          </cell>
          <cell r="S275" t="str">
            <v>Issued for Approval</v>
          </cell>
          <cell r="T275"/>
          <cell r="U275" t="str">
            <v>02-Sep-2026 18:44:07</v>
          </cell>
          <cell r="V275" t="str">
            <v>wisuda.c@jutal.com</v>
          </cell>
          <cell r="W275" t="str">
            <v>03-Sep-2026 11:06:13</v>
          </cell>
          <cell r="X275" t="str">
            <v>Jumpol Sudjitjul</v>
          </cell>
          <cell r="Y275" t="str">
            <v>10-Sep-2026</v>
          </cell>
          <cell r="Z275"/>
          <cell r="AA275" t="str">
            <v>Sompop Singhatiraj</v>
          </cell>
          <cell r="AB275" t="str">
            <v>14-Sep-2026</v>
          </cell>
          <cell r="AC275"/>
          <cell r="AD275" t="str">
            <v>Pornlert Wanaphattharaphan</v>
          </cell>
          <cell r="AE275" t="str">
            <v>15-Sep-2026</v>
          </cell>
          <cell r="AF275"/>
          <cell r="AG275"/>
          <cell r="AJ275" t="str">
            <v>16-Sep-2026</v>
          </cell>
          <cell r="AK275"/>
          <cell r="AL275"/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MM-ZTK-1F-ZWP20-STR-DWG-2902</v>
          </cell>
          <cell r="C276" t="str">
            <v>ZWP20 JACKET - LEG PARTITION DETAILS</v>
          </cell>
          <cell r="D276"/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C - Engineering Dwg</v>
          </cell>
          <cell r="I276" t="str">
            <v>ZWP20</v>
          </cell>
          <cell r="J276"/>
          <cell r="K276"/>
          <cell r="L276" t="str">
            <v>STR</v>
          </cell>
          <cell r="M276" t="str">
            <v>Structural</v>
          </cell>
          <cell r="N276" t="str">
            <v>DWG</v>
          </cell>
          <cell r="O276" t="str">
            <v>General Drawing</v>
          </cell>
          <cell r="P276" t="str">
            <v>0</v>
          </cell>
          <cell r="Q276" t="str">
            <v>In Approval</v>
          </cell>
          <cell r="R276" t="str">
            <v>IFA</v>
          </cell>
          <cell r="S276" t="str">
            <v>Issued for Approval</v>
          </cell>
          <cell r="T276"/>
          <cell r="U276" t="str">
            <v>31-Aug-2026 09:25:02</v>
          </cell>
          <cell r="V276" t="str">
            <v>wisuda.c@jutal.com</v>
          </cell>
          <cell r="W276" t="str">
            <v>31-Aug-2026 11:08:05</v>
          </cell>
          <cell r="X276" t="str">
            <v>Jumpol Sudjitjul</v>
          </cell>
          <cell r="Y276" t="str">
            <v>07-Sep-2026</v>
          </cell>
          <cell r="Z276"/>
          <cell r="AA276" t="str">
            <v>Sompop Singhatiraj</v>
          </cell>
          <cell r="AB276" t="str">
            <v>09-Sep-2026</v>
          </cell>
          <cell r="AC276" t="str">
            <v>03-Sep-2026 09:24:19</v>
          </cell>
          <cell r="AD276" t="str">
            <v>Pornlert Wanaphattharaphan</v>
          </cell>
          <cell r="AE276" t="str">
            <v>10-Sep-2026</v>
          </cell>
          <cell r="AF276" t="str">
            <v>04-Sep-2026 23:47:26</v>
          </cell>
          <cell r="AG276" t="str">
            <v>AWC</v>
          </cell>
          <cell r="AJ276" t="str">
            <v>11-Sep-2026</v>
          </cell>
          <cell r="AK276"/>
          <cell r="AL276"/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MM-ZTK-1F-ZWP20-STR-DWG-2931</v>
          </cell>
          <cell r="C277" t="str">
            <v>ZWP20 JACKET - BALLAST / DEBASSAST SCHEMATIC</v>
          </cell>
          <cell r="D277"/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ZWP20</v>
          </cell>
          <cell r="J277"/>
          <cell r="K277"/>
          <cell r="L277" t="str">
            <v>STR</v>
          </cell>
          <cell r="M277" t="str">
            <v>Structural</v>
          </cell>
          <cell r="N277" t="str">
            <v>DWG</v>
          </cell>
          <cell r="O277" t="str">
            <v>General Drawing</v>
          </cell>
          <cell r="P277" t="str">
            <v>0</v>
          </cell>
          <cell r="Q277" t="str">
            <v>In Approval</v>
          </cell>
          <cell r="R277" t="str">
            <v>IFA</v>
          </cell>
          <cell r="S277" t="str">
            <v>Issued for Approval</v>
          </cell>
          <cell r="T277"/>
          <cell r="U277" t="str">
            <v>24-Aug-2026 10:47:54</v>
          </cell>
          <cell r="V277" t="str">
            <v>wisuda.c@jutal.com</v>
          </cell>
          <cell r="W277" t="str">
            <v>24-Aug-2026 20:32:51</v>
          </cell>
          <cell r="X277" t="str">
            <v>Jumpol Sudjitjul</v>
          </cell>
          <cell r="Y277" t="str">
            <v>01-Sep-2026</v>
          </cell>
          <cell r="Z277"/>
          <cell r="AA277" t="str">
            <v>Sompop Singhatiraj</v>
          </cell>
          <cell r="AB277" t="str">
            <v>03-Sep-2026</v>
          </cell>
          <cell r="AC277" t="str">
            <v>03-Sep-2026 12:43:57</v>
          </cell>
          <cell r="AD277" t="str">
            <v>Pornlert Wanaphattharaphan</v>
          </cell>
          <cell r="AE277" t="str">
            <v>04-Sep-2026</v>
          </cell>
          <cell r="AF277"/>
          <cell r="AG277" t="str">
            <v>AWC</v>
          </cell>
          <cell r="AJ277" t="str">
            <v>07-Sep-2026</v>
          </cell>
          <cell r="AK277"/>
          <cell r="AL277"/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MM-ZTK-1F-ZWP20-STR-DWG-2932</v>
          </cell>
          <cell r="C278" t="str">
            <v>ZWP20 JACKET - GROUTING SCHEMATIC</v>
          </cell>
          <cell r="D278"/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ZWP20</v>
          </cell>
          <cell r="J278"/>
          <cell r="K278"/>
          <cell r="L278" t="str">
            <v>STR</v>
          </cell>
          <cell r="M278" t="str">
            <v>Structural</v>
          </cell>
          <cell r="N278" t="str">
            <v>DWG</v>
          </cell>
          <cell r="O278" t="str">
            <v>General Drawing</v>
          </cell>
          <cell r="P278" t="str">
            <v>0</v>
          </cell>
          <cell r="Q278" t="str">
            <v>In Approval</v>
          </cell>
          <cell r="R278" t="str">
            <v>IFA</v>
          </cell>
          <cell r="S278" t="str">
            <v>Issued for Approval</v>
          </cell>
          <cell r="T278"/>
          <cell r="U278" t="str">
            <v>24-Aug-2026 09:49:18</v>
          </cell>
          <cell r="V278" t="str">
            <v>wisuda.c@jutal.com</v>
          </cell>
          <cell r="W278" t="str">
            <v>24-Aug-2026 20:32:52</v>
          </cell>
          <cell r="X278" t="str">
            <v>Jumpol Sudjitjul</v>
          </cell>
          <cell r="Y278" t="str">
            <v>01-Sep-2026</v>
          </cell>
          <cell r="Z278"/>
          <cell r="AA278" t="str">
            <v>Sompop Singhatiraj</v>
          </cell>
          <cell r="AB278" t="str">
            <v>03-Sep-2026</v>
          </cell>
          <cell r="AC278" t="str">
            <v>03-Sep-2026 11:30:15</v>
          </cell>
          <cell r="AD278" t="str">
            <v>Pornlert Wanaphattharaphan</v>
          </cell>
          <cell r="AE278" t="str">
            <v>04-Sep-2026</v>
          </cell>
          <cell r="AF278"/>
          <cell r="AG278" t="str">
            <v>AWC</v>
          </cell>
          <cell r="AJ278" t="str">
            <v>07-Sep-2026</v>
          </cell>
          <cell r="AK278"/>
          <cell r="AL278"/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MM-ZTK-1F-ZWP21-COR-CAL-0001</v>
          </cell>
          <cell r="C279" t="str">
            <v>ZWP21 CATHODIC PROTECTION CALCULATION</v>
          </cell>
          <cell r="D279"/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ZWP21</v>
          </cell>
          <cell r="J279"/>
          <cell r="K279"/>
          <cell r="L279" t="str">
            <v>COR</v>
          </cell>
          <cell r="M279" t="str">
            <v>Corrosion</v>
          </cell>
          <cell r="N279" t="str">
            <v>CAL</v>
          </cell>
          <cell r="O279" t="str">
            <v>Calculation Note, Calculation Report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/>
          <cell r="U279" t="str">
            <v>07-Aug-2026 15:38:39</v>
          </cell>
          <cell r="V279" t="str">
            <v>wisuda.c@jutal.com</v>
          </cell>
          <cell r="W279" t="str">
            <v>07-Aug-2026 17:16:55</v>
          </cell>
          <cell r="X279" t="str">
            <v>Jumpol Sudjitjul</v>
          </cell>
          <cell r="Y279" t="str">
            <v>18-Aug-2026</v>
          </cell>
          <cell r="Z279"/>
          <cell r="AA279" t="str">
            <v>Sompop Singhatiraj</v>
          </cell>
          <cell r="AB279" t="str">
            <v>20-Aug-2026</v>
          </cell>
          <cell r="AC279" t="str">
            <v>02-Sep-2026 16:04:23</v>
          </cell>
          <cell r="AD279" t="str">
            <v>Pornlert Wanaphattharaphan</v>
          </cell>
          <cell r="AE279" t="str">
            <v>21-Aug-2026</v>
          </cell>
          <cell r="AF279" t="str">
            <v>02-Sep-2026 22:47:51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24-Aug-2026</v>
          </cell>
          <cell r="AK279" t="str">
            <v>03-Sep-2026 10:02:35</v>
          </cell>
          <cell r="AL279" t="str">
            <v>03-Sep-2026 04:14:33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MM-ZTK-1F-ZWP21-NVA-CAL-2011</v>
          </cell>
          <cell r="C280" t="str">
            <v>ZWP21 JACKET BARGE MOTION ANALYSIS</v>
          </cell>
          <cell r="D280"/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ZWP21</v>
          </cell>
          <cell r="J280"/>
          <cell r="K280"/>
          <cell r="L280" t="str">
            <v>NVA</v>
          </cell>
          <cell r="M280" t="str">
            <v>Naval</v>
          </cell>
          <cell r="N280" t="str">
            <v>CAL</v>
          </cell>
          <cell r="O280" t="str">
            <v>Calculation Note, Calculation Report</v>
          </cell>
          <cell r="P280" t="str">
            <v>0</v>
          </cell>
          <cell r="Q280" t="str">
            <v>Submitted</v>
          </cell>
          <cell r="R280" t="str">
            <v>IFA</v>
          </cell>
          <cell r="S280" t="str">
            <v>Issued for Approval</v>
          </cell>
          <cell r="T280"/>
          <cell r="U280" t="str">
            <v>16-Jul-2026 18:47:03</v>
          </cell>
          <cell r="V280" t="str">
            <v>wisuda.c@jutal.com</v>
          </cell>
          <cell r="W280" t="str">
            <v>16-Jul-2026 20:36:32</v>
          </cell>
          <cell r="X280" t="str">
            <v>Jumpol Sudjitjul</v>
          </cell>
          <cell r="Y280" t="str">
            <v>24-Jul-2026</v>
          </cell>
          <cell r="Z280" t="str">
            <v>10-Aug-2026 11:49:31</v>
          </cell>
          <cell r="AA280" t="str">
            <v>Sompop Singhatiraj</v>
          </cell>
          <cell r="AB280" t="str">
            <v>30-Jul-2026</v>
          </cell>
          <cell r="AC280" t="str">
            <v>13-Aug-2026 10:05:42</v>
          </cell>
          <cell r="AD280" t="str">
            <v>Pornlert Wanaphattharaphan</v>
          </cell>
          <cell r="AE280" t="str">
            <v>31-Jul-2026</v>
          </cell>
          <cell r="AF280" t="str">
            <v>15-Aug-2026 06:33:23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03-Aug-2026</v>
          </cell>
          <cell r="AK280" t="str">
            <v>15-Aug-2026 14:44:23</v>
          </cell>
          <cell r="AL280" t="str">
            <v>15-Aug-2026 08:20:08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MM-ZTK-1F-ZWP21-NVA-CAL-2012</v>
          </cell>
          <cell r="C281" t="str">
            <v>ZWP21 JACKET LAUNCH ANALYSIS REPORT</v>
          </cell>
          <cell r="D281"/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ZWP21</v>
          </cell>
          <cell r="J281"/>
          <cell r="K281"/>
          <cell r="L281" t="str">
            <v>NVA</v>
          </cell>
          <cell r="M281" t="str">
            <v>Naval</v>
          </cell>
          <cell r="N281" t="str">
            <v>CAL</v>
          </cell>
          <cell r="O281" t="str">
            <v>Calculation Note, Calculation Report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/>
          <cell r="U281" t="str">
            <v>18-Aug-2026 08:56:30</v>
          </cell>
          <cell r="V281" t="str">
            <v>wisuda.c@jutal.com</v>
          </cell>
          <cell r="W281" t="str">
            <v>18-Aug-2026 09:18:19</v>
          </cell>
          <cell r="X281" t="str">
            <v>Jumpol Sudjitjul</v>
          </cell>
          <cell r="Y281" t="str">
            <v>25-Aug-2026</v>
          </cell>
          <cell r="Z281"/>
          <cell r="AA281" t="str">
            <v>Sompop Singhatiraj</v>
          </cell>
          <cell r="AB281" t="str">
            <v>27-Aug-2026</v>
          </cell>
          <cell r="AC281" t="str">
            <v>28-Aug-2026 15:58:33</v>
          </cell>
          <cell r="AD281" t="str">
            <v>Pornlert Wanaphattharaphan</v>
          </cell>
          <cell r="AE281" t="str">
            <v>28-Aug-2026</v>
          </cell>
          <cell r="AF281" t="str">
            <v>29-Aug-2026 23:21:22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31-Aug-2026</v>
          </cell>
          <cell r="AK281" t="str">
            <v>30-Aug-2026 17:05:50</v>
          </cell>
          <cell r="AL281" t="str">
            <v>30-Aug-2026 11:57:24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MM-ZTK-1F-ZWP21-NVA-CAL-2013</v>
          </cell>
          <cell r="C282" t="str">
            <v>ZWP21 JACKET FREE FLOATATION AND UPENDING ANALYSIS REPORT</v>
          </cell>
          <cell r="D282"/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ZWP21</v>
          </cell>
          <cell r="J282"/>
          <cell r="K282"/>
          <cell r="L282" t="str">
            <v>NVA</v>
          </cell>
          <cell r="M282" t="str">
            <v>Naval</v>
          </cell>
          <cell r="N282" t="str">
            <v>CAL</v>
          </cell>
          <cell r="O282" t="str">
            <v>Calculation Note, Calculation Report</v>
          </cell>
          <cell r="P282" t="str">
            <v>0</v>
          </cell>
          <cell r="Q282" t="str">
            <v>Submitted</v>
          </cell>
          <cell r="R282" t="str">
            <v>IFA</v>
          </cell>
          <cell r="S282" t="str">
            <v>Issued for Approval</v>
          </cell>
          <cell r="T282"/>
          <cell r="U282" t="str">
            <v>20-Jul-2026 10:38:19</v>
          </cell>
          <cell r="V282" t="str">
            <v>wisuda.c@jutal.com</v>
          </cell>
          <cell r="W282" t="str">
            <v>20-Jul-2026 15:00:53</v>
          </cell>
          <cell r="X282" t="str">
            <v>Jumpol Sudjitjul</v>
          </cell>
          <cell r="Y282" t="str">
            <v>27-Jul-2026</v>
          </cell>
          <cell r="Z282" t="str">
            <v>13-Aug-2026 12:45:22</v>
          </cell>
          <cell r="AA282" t="str">
            <v>Sompop Singhatiraj</v>
          </cell>
          <cell r="AB282" t="str">
            <v>31-Jul-2026</v>
          </cell>
          <cell r="AC282" t="str">
            <v>16-Aug-2026 16:17:26</v>
          </cell>
          <cell r="AD282" t="str">
            <v>Pornlert Wanaphattharaphan</v>
          </cell>
          <cell r="AE282" t="str">
            <v>03-Aug-2026</v>
          </cell>
          <cell r="AF282" t="str">
            <v>16-Aug-2026 16:58:17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04-Aug-2026</v>
          </cell>
          <cell r="AK282" t="str">
            <v>17-Aug-2026 14:23:58</v>
          </cell>
          <cell r="AL282" t="str">
            <v>17-Aug-2026 08:50:24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MM-ZTK-1F-ZWP21-STR-CAL-2001</v>
          </cell>
          <cell r="C283" t="str">
            <v>ZWP21 JACKET COMPUTER MODELING AND LOAD FORMULATION</v>
          </cell>
          <cell r="D283"/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ZWP21</v>
          </cell>
          <cell r="J283"/>
          <cell r="K283"/>
          <cell r="L283" t="str">
            <v>STR</v>
          </cell>
          <cell r="M283" t="str">
            <v>Structural</v>
          </cell>
          <cell r="N283" t="str">
            <v>CAL</v>
          </cell>
          <cell r="O283" t="str">
            <v>Calculation Note, Calculation Report</v>
          </cell>
          <cell r="P283" t="str">
            <v>0</v>
          </cell>
          <cell r="Q283" t="str">
            <v>Submitted</v>
          </cell>
          <cell r="R283" t="str">
            <v>IFA</v>
          </cell>
          <cell r="S283" t="str">
            <v>Issued for Approval</v>
          </cell>
          <cell r="T283"/>
          <cell r="U283" t="str">
            <v>03-Jul-2026 23:35:01</v>
          </cell>
          <cell r="V283" t="str">
            <v>wisuda.c@jutal.com</v>
          </cell>
          <cell r="W283" t="str">
            <v>04-Jul-2026 14:38:40</v>
          </cell>
          <cell r="X283" t="str">
            <v>Jumpol Sudjitjul</v>
          </cell>
          <cell r="Y283" t="str">
            <v>10-Jul-2026</v>
          </cell>
          <cell r="Z283"/>
          <cell r="AA283" t="str">
            <v>Sompop Singhatiraj</v>
          </cell>
          <cell r="AB283" t="str">
            <v>14-Jul-2026</v>
          </cell>
          <cell r="AC283" t="str">
            <v>10-Jul-2026 14:44:49</v>
          </cell>
          <cell r="AD283" t="str">
            <v>Pornlert Wanaphattharaphan</v>
          </cell>
          <cell r="AE283" t="str">
            <v>15-Jul-2026</v>
          </cell>
          <cell r="AF283" t="str">
            <v>14-Jul-2026 23:25:24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16-Jul-2026</v>
          </cell>
          <cell r="AK283" t="str">
            <v>15-Jul-2026 11:20:23</v>
          </cell>
          <cell r="AL283" t="str">
            <v>15-Jul-2026 04:54:45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MM-ZTK-1F-ZWP21-STR-CAL-2011</v>
          </cell>
          <cell r="C284" t="str">
            <v>ZWP21 JACKET IN-PLACE ANALYSIS</v>
          </cell>
          <cell r="D284"/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ZWP21</v>
          </cell>
          <cell r="J284"/>
          <cell r="K284"/>
          <cell r="L284" t="str">
            <v>STR</v>
          </cell>
          <cell r="M284" t="str">
            <v>Structural</v>
          </cell>
          <cell r="N284" t="str">
            <v>CAL</v>
          </cell>
          <cell r="O284" t="str">
            <v>Calculation Note, Calculation Report</v>
          </cell>
          <cell r="P284" t="str">
            <v>0</v>
          </cell>
          <cell r="Q284" t="str">
            <v>Submitted</v>
          </cell>
          <cell r="R284" t="str">
            <v>IFA</v>
          </cell>
          <cell r="S284" t="str">
            <v>Issued for Approval</v>
          </cell>
          <cell r="T284"/>
          <cell r="U284" t="str">
            <v>03-Jul-2026 23:35:38</v>
          </cell>
          <cell r="V284" t="str">
            <v>wisuda.c@jutal.com</v>
          </cell>
          <cell r="W284" t="str">
            <v>04-Jul-2026 14:38:58</v>
          </cell>
          <cell r="X284" t="str">
            <v>Jumpol Sudjitjul</v>
          </cell>
          <cell r="Y284" t="str">
            <v>10-Jul-2026</v>
          </cell>
          <cell r="Z284"/>
          <cell r="AA284" t="str">
            <v>Sompop Singhatiraj</v>
          </cell>
          <cell r="AB284" t="str">
            <v>14-Jul-2026</v>
          </cell>
          <cell r="AC284" t="str">
            <v>10-Jul-2026 15:32:47</v>
          </cell>
          <cell r="AD284" t="str">
            <v>Pornlert Wanaphattharaphan</v>
          </cell>
          <cell r="AE284" t="str">
            <v>15-Jul-2026</v>
          </cell>
          <cell r="AF284" t="str">
            <v>11-Jul-2026 09:52:47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16-Jul-2026</v>
          </cell>
          <cell r="AK284" t="str">
            <v>12-Jul-2026 11:34:34</v>
          </cell>
          <cell r="AL284" t="str">
            <v>12-Jul-2026 04:59:18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MM-ZTK-1F-ZWP21-STR-CAL-2012</v>
          </cell>
          <cell r="C285" t="str">
            <v>ZWP21 JACKET DYNAMIC ANALYSIS REPORT</v>
          </cell>
          <cell r="D285"/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ZWP21</v>
          </cell>
          <cell r="J285"/>
          <cell r="K285"/>
          <cell r="L285" t="str">
            <v>STR</v>
          </cell>
          <cell r="M285" t="str">
            <v>Structural</v>
          </cell>
          <cell r="N285" t="str">
            <v>CAL</v>
          </cell>
          <cell r="O285" t="str">
            <v>Calculation Note, Calculation Report</v>
          </cell>
          <cell r="P285" t="str">
            <v>0</v>
          </cell>
          <cell r="Q285" t="str">
            <v>Submitted</v>
          </cell>
          <cell r="R285" t="str">
            <v>IFA</v>
          </cell>
          <cell r="S285" t="str">
            <v>Issued for Approval</v>
          </cell>
          <cell r="T285"/>
          <cell r="U285" t="str">
            <v>30-Jun-2026 09:23:07</v>
          </cell>
          <cell r="V285" t="str">
            <v>wisuda.c@jutal.com</v>
          </cell>
          <cell r="W285" t="str">
            <v>30-Jun-2026 11:27:01</v>
          </cell>
          <cell r="X285" t="str">
            <v>Jumpol Sudjitjul</v>
          </cell>
          <cell r="Y285" t="str">
            <v>07-Jul-2026</v>
          </cell>
          <cell r="Z285" t="str">
            <v>06-Jul-2026 13:57:39</v>
          </cell>
          <cell r="AA285" t="str">
            <v>Sompop Singhatiraj</v>
          </cell>
          <cell r="AB285" t="str">
            <v>09-Jul-2026</v>
          </cell>
          <cell r="AC285" t="str">
            <v>08-Jul-2026 15:55:43</v>
          </cell>
          <cell r="AD285" t="str">
            <v>Pornlert Wanaphattharaphan</v>
          </cell>
          <cell r="AE285" t="str">
            <v>10-Jul-2026</v>
          </cell>
          <cell r="AF285" t="str">
            <v>10-Jul-2026 00:55:38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13-Jul-2026</v>
          </cell>
          <cell r="AK285" t="str">
            <v>10-Jul-2026 08:07:08</v>
          </cell>
          <cell r="AL285" t="str">
            <v>10-Jul-2026 02:20:26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MM-ZTK-1F-ZWP21-STR-CAL-2013</v>
          </cell>
          <cell r="C286" t="str">
            <v>ZWP21 JACKET IN-PLACE SPECTRAL FATIGUE</v>
          </cell>
          <cell r="D286"/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ZWP21</v>
          </cell>
          <cell r="J286"/>
          <cell r="K286"/>
          <cell r="L286" t="str">
            <v>STR</v>
          </cell>
          <cell r="M286" t="str">
            <v>Structural</v>
          </cell>
          <cell r="N286" t="str">
            <v>CAL</v>
          </cell>
          <cell r="O286" t="str">
            <v>Calculation Note, Calculation Report</v>
          </cell>
          <cell r="P286" t="str">
            <v>0</v>
          </cell>
          <cell r="Q286" t="str">
            <v>Submitted</v>
          </cell>
          <cell r="R286" t="str">
            <v>IFA</v>
          </cell>
          <cell r="S286" t="str">
            <v>Issued for Approval</v>
          </cell>
          <cell r="T286"/>
          <cell r="U286" t="str">
            <v>21-Jul-2026 07:51:15</v>
          </cell>
          <cell r="V286" t="str">
            <v>wisuda.c@jutal.com</v>
          </cell>
          <cell r="W286" t="str">
            <v>21-Jul-2026 08:10:00</v>
          </cell>
          <cell r="X286" t="str">
            <v>Jumpol Sudjitjul</v>
          </cell>
          <cell r="Y286" t="str">
            <v>30-Jul-2026</v>
          </cell>
          <cell r="Z286" t="str">
            <v>14-Aug-2026 13:06:51</v>
          </cell>
          <cell r="AA286" t="str">
            <v>Sompop Singhatiraj</v>
          </cell>
          <cell r="AB286" t="str">
            <v>03-Aug-2026</v>
          </cell>
          <cell r="AC286" t="str">
            <v>31-Aug-2026 17:22:46</v>
          </cell>
          <cell r="AD286" t="str">
            <v>Pornlert Wanaphattharaphan</v>
          </cell>
          <cell r="AE286" t="str">
            <v>04-Aug-2026</v>
          </cell>
          <cell r="AF286" t="str">
            <v>01-Sep-2026 22:52:25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05-Aug-2026</v>
          </cell>
          <cell r="AK286" t="str">
            <v>02-Sep-2026 09:36:43</v>
          </cell>
          <cell r="AL286" t="str">
            <v>02-Sep-2026 03:21:27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MM-ZTK-1F-ZWP21-STR-CAL-2014</v>
          </cell>
          <cell r="C287" t="str">
            <v>ZWP21 JACKET LOADOUT ANALYSIS</v>
          </cell>
          <cell r="D287"/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ZWP21</v>
          </cell>
          <cell r="J287"/>
          <cell r="K287"/>
          <cell r="L287" t="str">
            <v>STR</v>
          </cell>
          <cell r="M287" t="str">
            <v>Structural</v>
          </cell>
          <cell r="N287" t="str">
            <v>CAL</v>
          </cell>
          <cell r="O287" t="str">
            <v>Calculation Note, Calculation Report</v>
          </cell>
          <cell r="P287" t="str">
            <v>0</v>
          </cell>
          <cell r="Q287" t="str">
            <v>Submitted</v>
          </cell>
          <cell r="R287" t="str">
            <v>IFA</v>
          </cell>
          <cell r="S287" t="str">
            <v>Issued for Approval</v>
          </cell>
          <cell r="T287"/>
          <cell r="U287" t="str">
            <v>13-Jul-2026 08:30:59</v>
          </cell>
          <cell r="V287" t="str">
            <v>wisuda.c@jutal.com</v>
          </cell>
          <cell r="W287" t="str">
            <v>13-Jul-2026 09:08:38</v>
          </cell>
          <cell r="X287" t="str">
            <v>Jumpol Sudjitjul</v>
          </cell>
          <cell r="Y287" t="str">
            <v>20-Jul-2026</v>
          </cell>
          <cell r="Z287"/>
          <cell r="AA287" t="str">
            <v>Sompop Singhatiraj</v>
          </cell>
          <cell r="AB287" t="str">
            <v>22-Jul-2026</v>
          </cell>
          <cell r="AC287" t="str">
            <v>14-Jul-2026 14:23:55</v>
          </cell>
          <cell r="AD287" t="str">
            <v>Pornlert Wanaphattharaphan</v>
          </cell>
          <cell r="AE287" t="str">
            <v>23-Jul-2026</v>
          </cell>
          <cell r="AF287" t="str">
            <v>20-Jul-2026 02:48:07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24-Jul-2026</v>
          </cell>
          <cell r="AK287" t="str">
            <v>20-Jul-2026 08:53:09</v>
          </cell>
          <cell r="AL287" t="str">
            <v>20-Jul-2026 02:19:42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MM-ZTK-1F-ZWP21-STR-CAL-2015</v>
          </cell>
          <cell r="C288" t="str">
            <v>ZWP21 JACKET TRANSPORTATION ANALYSIS</v>
          </cell>
          <cell r="D288"/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ZWP21</v>
          </cell>
          <cell r="J288"/>
          <cell r="K288"/>
          <cell r="L288" t="str">
            <v>STR</v>
          </cell>
          <cell r="M288" t="str">
            <v>Structural</v>
          </cell>
          <cell r="N288" t="str">
            <v>CAL</v>
          </cell>
          <cell r="O288" t="str">
            <v>Calculation Note, Calculation Report</v>
          </cell>
          <cell r="P288" t="str">
            <v>0</v>
          </cell>
          <cell r="Q288" t="str">
            <v>Submitted</v>
          </cell>
          <cell r="R288" t="str">
            <v>IFA</v>
          </cell>
          <cell r="S288" t="str">
            <v>Issued for Approval</v>
          </cell>
          <cell r="T288"/>
          <cell r="U288" t="str">
            <v>14-Jul-2026 12:46:04</v>
          </cell>
          <cell r="V288" t="str">
            <v>wisuda.c@jutal.com</v>
          </cell>
          <cell r="W288" t="str">
            <v>14-Jul-2026 13:50:17</v>
          </cell>
          <cell r="X288" t="str">
            <v>Jumpol Sudjitjul</v>
          </cell>
          <cell r="Y288" t="str">
            <v>21-Jul-2026</v>
          </cell>
          <cell r="Z288" t="str">
            <v>15-Jul-2026 22:50:46</v>
          </cell>
          <cell r="AA288" t="str">
            <v>Sompop Singhatiraj</v>
          </cell>
          <cell r="AB288" t="str">
            <v>23-Jul-2026</v>
          </cell>
          <cell r="AC288" t="str">
            <v>13-Aug-2026 11:00:40</v>
          </cell>
          <cell r="AD288" t="str">
            <v>Pornlert Wanaphattharaphan</v>
          </cell>
          <cell r="AE288" t="str">
            <v>24-Jul-2026</v>
          </cell>
          <cell r="AF288" t="str">
            <v>13-Aug-2026 23:23:37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27-Jul-2026</v>
          </cell>
          <cell r="AK288" t="str">
            <v>14-Aug-2026 08:28:21</v>
          </cell>
          <cell r="AL288" t="str">
            <v>14-Aug-2026 02:15:17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MM-ZTK-1F-ZWP21-STR-CAL-2016</v>
          </cell>
          <cell r="C289" t="str">
            <v>ZWP21 JACKET TRANSPORTATION FATIGUE ANALYSIS REPORT</v>
          </cell>
          <cell r="D289"/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ZWP21</v>
          </cell>
          <cell r="J289"/>
          <cell r="K289"/>
          <cell r="L289" t="str">
            <v>STR</v>
          </cell>
          <cell r="M289" t="str">
            <v>Structural</v>
          </cell>
          <cell r="N289" t="str">
            <v>CAL</v>
          </cell>
          <cell r="O289" t="str">
            <v>Calculation Note, Calculation Report</v>
          </cell>
          <cell r="P289" t="str">
            <v>0</v>
          </cell>
          <cell r="Q289" t="str">
            <v>Submitted</v>
          </cell>
          <cell r="R289" t="str">
            <v>IFA</v>
          </cell>
          <cell r="S289" t="str">
            <v>Issued for Approval</v>
          </cell>
          <cell r="T289"/>
          <cell r="U289" t="str">
            <v>24-Jul-2026 08:41:30</v>
          </cell>
          <cell r="V289" t="str">
            <v>wisuda.c@jutal.com</v>
          </cell>
          <cell r="W289" t="str">
            <v>24-Jul-2026 10:58:15</v>
          </cell>
          <cell r="X289" t="str">
            <v>Jumpol Sudjitjul</v>
          </cell>
          <cell r="Y289" t="str">
            <v>04-Aug-2026</v>
          </cell>
          <cell r="Z289"/>
          <cell r="AA289" t="str">
            <v>Sompop Singhatiraj</v>
          </cell>
          <cell r="AB289" t="str">
            <v>06-Aug-2026</v>
          </cell>
          <cell r="AC289" t="str">
            <v>17-Aug-2026 16:00:05</v>
          </cell>
          <cell r="AD289" t="str">
            <v>Pornlert Wanaphattharaphan</v>
          </cell>
          <cell r="AE289" t="str">
            <v>07-Aug-2026</v>
          </cell>
          <cell r="AF289" t="str">
            <v>17-Aug-2026 20:49:12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10-Aug-2026</v>
          </cell>
          <cell r="AK289" t="str">
            <v>18-Aug-2026 08:15:22</v>
          </cell>
          <cell r="AL289" t="str">
            <v>18-Aug-2026 01:40:22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MM-ZTK-1F-ZWP21-STR-CAL-2018</v>
          </cell>
          <cell r="C290" t="str">
            <v>ZWP21 JACKET ON-BOTTOM STABILITY ANALYSIS</v>
          </cell>
          <cell r="D290"/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ZWP21</v>
          </cell>
          <cell r="J290"/>
          <cell r="K290"/>
          <cell r="L290" t="str">
            <v>STR</v>
          </cell>
          <cell r="M290" t="str">
            <v>Structural</v>
          </cell>
          <cell r="N290" t="str">
            <v>CAL</v>
          </cell>
          <cell r="O290" t="str">
            <v>Calculation Note, Calculation Report</v>
          </cell>
          <cell r="P290" t="str">
            <v>0</v>
          </cell>
          <cell r="Q290" t="str">
            <v>Submitted</v>
          </cell>
          <cell r="R290" t="str">
            <v>IFA</v>
          </cell>
          <cell r="S290" t="str">
            <v>Issued for Approval</v>
          </cell>
          <cell r="T290"/>
          <cell r="U290" t="str">
            <v>14-Jul-2026 12:46:34</v>
          </cell>
          <cell r="V290" t="str">
            <v>wisuda.c@jutal.com</v>
          </cell>
          <cell r="W290" t="str">
            <v>14-Jul-2026 13:51:02</v>
          </cell>
          <cell r="X290" t="str">
            <v>Jumpol Sudjitjul</v>
          </cell>
          <cell r="Y290" t="str">
            <v>21-Jul-2026</v>
          </cell>
          <cell r="Z290" t="str">
            <v>15-Jul-2026 22:53:20</v>
          </cell>
          <cell r="AA290" t="str">
            <v>Sompop Singhatiraj</v>
          </cell>
          <cell r="AB290" t="str">
            <v>23-Jul-2026</v>
          </cell>
          <cell r="AC290" t="str">
            <v>13-Aug-2026 16:03:13</v>
          </cell>
          <cell r="AD290" t="str">
            <v>Pornlert Wanaphattharaphan</v>
          </cell>
          <cell r="AE290" t="str">
            <v>24-Jul-2026</v>
          </cell>
          <cell r="AF290" t="str">
            <v>13-Aug-2026 23:44:19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27-Jul-2026</v>
          </cell>
          <cell r="AK290" t="str">
            <v>14-Aug-2026 08:30:25</v>
          </cell>
          <cell r="AL290" t="str">
            <v>14-Aug-2026 02:17:58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MM-ZTK-1F-ZWP21-STR-CAL-2022</v>
          </cell>
          <cell r="C291" t="str">
            <v>ZWP21 PILE DRIVEABILITY AND PILE FATIGUE ANALYSIS</v>
          </cell>
          <cell r="D291"/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ZWP22</v>
          </cell>
          <cell r="J291"/>
          <cell r="K291"/>
          <cell r="L291" t="str">
            <v>STR</v>
          </cell>
          <cell r="M291" t="str">
            <v>Structural</v>
          </cell>
          <cell r="N291" t="str">
            <v>CAL</v>
          </cell>
          <cell r="O291" t="str">
            <v>Calculation Note, Calculation Report</v>
          </cell>
          <cell r="P291" t="str">
            <v>0</v>
          </cell>
          <cell r="Q291" t="str">
            <v>Submitted</v>
          </cell>
          <cell r="R291" t="str">
            <v>IFA</v>
          </cell>
          <cell r="S291" t="str">
            <v>Issued for Approval</v>
          </cell>
          <cell r="T291"/>
          <cell r="U291" t="str">
            <v>16-Jul-2026 17:52:31</v>
          </cell>
          <cell r="V291" t="str">
            <v>wisuda.c@jutal.com</v>
          </cell>
          <cell r="W291" t="str">
            <v>16-Jul-2026 20:34:17</v>
          </cell>
          <cell r="X291" t="str">
            <v>Jumpol Sudjitjul</v>
          </cell>
          <cell r="Y291" t="str">
            <v>24-Jul-2026</v>
          </cell>
          <cell r="Z291" t="str">
            <v>07-Aug-2026 15:25:06</v>
          </cell>
          <cell r="AA291" t="str">
            <v>Sompop Singhatiraj</v>
          </cell>
          <cell r="AB291" t="str">
            <v>30-Jul-2026</v>
          </cell>
          <cell r="AC291" t="str">
            <v>14-Aug-2026 12:49:05</v>
          </cell>
          <cell r="AD291" t="str">
            <v>Pornlert Wanaphattharaphan</v>
          </cell>
          <cell r="AE291" t="str">
            <v>31-Jul-2026</v>
          </cell>
          <cell r="AF291" t="str">
            <v>15-Aug-2026 06:36:08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03-Aug-2026</v>
          </cell>
          <cell r="AK291" t="str">
            <v>15-Aug-2026 14:46:28</v>
          </cell>
          <cell r="AL291" t="str">
            <v>15-Aug-2026 08:41:17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MM-ZTK-1F-ZWP21-STR-CAL-2031</v>
          </cell>
          <cell r="C292" t="str">
            <v>ZWP21 TOPSIDES AND JACKET SEISMIC ANALYSIS REPORT(EXTREME LEVEL EARTHQUAKE - ELE)</v>
          </cell>
          <cell r="D292"/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ZWP21</v>
          </cell>
          <cell r="J292"/>
          <cell r="K292"/>
          <cell r="L292" t="str">
            <v>STR</v>
          </cell>
          <cell r="M292" t="str">
            <v>Structural</v>
          </cell>
          <cell r="N292" t="str">
            <v>CAL</v>
          </cell>
          <cell r="O292" t="str">
            <v>Calculation Note, Calculation Report</v>
          </cell>
          <cell r="P292" t="str">
            <v>0</v>
          </cell>
          <cell r="Q292" t="str">
            <v>Submitted</v>
          </cell>
          <cell r="R292" t="str">
            <v>IFA</v>
          </cell>
          <cell r="S292" t="str">
            <v>Issued for Approval</v>
          </cell>
          <cell r="T292"/>
          <cell r="U292" t="str">
            <v>14-Jul-2026 12:47:18</v>
          </cell>
          <cell r="V292" t="str">
            <v>wisuda.c@jutal.com</v>
          </cell>
          <cell r="W292" t="str">
            <v>14-Jul-2026 13:51:39</v>
          </cell>
          <cell r="X292" t="str">
            <v>Jumpol Sudjitjul</v>
          </cell>
          <cell r="Y292" t="str">
            <v>21-Jul-2026</v>
          </cell>
          <cell r="Z292"/>
          <cell r="AA292" t="str">
            <v>Sompop Singhatiraj</v>
          </cell>
          <cell r="AB292" t="str">
            <v>23-Jul-2026</v>
          </cell>
          <cell r="AC292" t="str">
            <v>12-Aug-2026 18:50:09</v>
          </cell>
          <cell r="AD292" t="str">
            <v>Pornlert Wanaphattharaphan</v>
          </cell>
          <cell r="AE292" t="str">
            <v>24-Jul-2026</v>
          </cell>
          <cell r="AF292" t="str">
            <v>12-Aug-2026 19:29:39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27-Jul-2026</v>
          </cell>
          <cell r="AK292" t="str">
            <v>13-Aug-2026 11:43:53</v>
          </cell>
          <cell r="AL292" t="str">
            <v>13-Aug-2026 05:32:25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MM-ZTK-1F-ZWP21-STR-CAL-2032</v>
          </cell>
          <cell r="C293" t="str">
            <v>ZWP21 TOPSIDES AND JACKET SEISMIC ANALYSIS REPORT (ABNORMAL LEVEL EARTHQUAKE-ALE)</v>
          </cell>
          <cell r="D293"/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ZWP21</v>
          </cell>
          <cell r="J293"/>
          <cell r="K293"/>
          <cell r="L293" t="str">
            <v>STR</v>
          </cell>
          <cell r="M293" t="str">
            <v>Structural</v>
          </cell>
          <cell r="N293" t="str">
            <v>CAL</v>
          </cell>
          <cell r="O293" t="str">
            <v>Calculation Note, Calculation Report</v>
          </cell>
          <cell r="P293" t="str">
            <v>0</v>
          </cell>
          <cell r="Q293" t="str">
            <v>Submitted</v>
          </cell>
          <cell r="R293" t="str">
            <v>IFA</v>
          </cell>
          <cell r="S293" t="str">
            <v>Issued for Approval</v>
          </cell>
          <cell r="T293"/>
          <cell r="U293" t="str">
            <v>14-Jul-2026 12:48:04</v>
          </cell>
          <cell r="V293" t="str">
            <v>wisuda.c@jutal.com</v>
          </cell>
          <cell r="W293" t="str">
            <v>14-Jul-2026 13:52:01</v>
          </cell>
          <cell r="X293" t="str">
            <v>Jumpol Sudjitjul</v>
          </cell>
          <cell r="Y293" t="str">
            <v>21-Jul-2026</v>
          </cell>
          <cell r="Z293"/>
          <cell r="AA293" t="str">
            <v>Sompop Singhatiraj</v>
          </cell>
          <cell r="AB293" t="str">
            <v>23-Jul-2026</v>
          </cell>
          <cell r="AC293" t="str">
            <v>13-Aug-2026 18:38:20</v>
          </cell>
          <cell r="AD293" t="str">
            <v>Pornlert Wanaphattharaphan</v>
          </cell>
          <cell r="AE293" t="str">
            <v>24-Jul-2026</v>
          </cell>
          <cell r="AF293" t="str">
            <v>13-Aug-2026 23:44:52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27-Jul-2026</v>
          </cell>
          <cell r="AK293" t="str">
            <v>14-Aug-2026 08:30:54</v>
          </cell>
          <cell r="AL293" t="str">
            <v>14-Aug-2026 02:34:14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MM-ZTK-1F-ZWP21-STR-CAL-2041</v>
          </cell>
          <cell r="C294" t="str">
            <v>ZWP21 JACKET PUSHOVER ANALYSIS</v>
          </cell>
          <cell r="D294"/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ZWP21</v>
          </cell>
          <cell r="J294"/>
          <cell r="K294"/>
          <cell r="L294" t="str">
            <v>STR</v>
          </cell>
          <cell r="M294" t="str">
            <v>Structural</v>
          </cell>
          <cell r="N294" t="str">
            <v>CAL</v>
          </cell>
          <cell r="O294" t="str">
            <v>Calculation Note, Calculation Report</v>
          </cell>
          <cell r="P294" t="str">
            <v>0</v>
          </cell>
          <cell r="Q294" t="str">
            <v>Submitted</v>
          </cell>
          <cell r="R294" t="str">
            <v>IFA</v>
          </cell>
          <cell r="S294" t="str">
            <v>Issued for Approval</v>
          </cell>
          <cell r="T294"/>
          <cell r="U294" t="str">
            <v>20-Jul-2026 08:45:58</v>
          </cell>
          <cell r="V294" t="str">
            <v>wisuda.c@jutal.com</v>
          </cell>
          <cell r="W294" t="str">
            <v>20-Jul-2026 14:30:00</v>
          </cell>
          <cell r="X294" t="str">
            <v>Jumpol Sudjitjul</v>
          </cell>
          <cell r="Y294" t="str">
            <v>27-Jul-2026</v>
          </cell>
          <cell r="Z294"/>
          <cell r="AA294" t="str">
            <v>Sompop Singhatiraj</v>
          </cell>
          <cell r="AB294" t="str">
            <v>31-Jul-2026</v>
          </cell>
          <cell r="AC294" t="str">
            <v>13-Aug-2026 19:23:28</v>
          </cell>
          <cell r="AD294" t="str">
            <v>Pornlert Wanaphattharaphan</v>
          </cell>
          <cell r="AE294" t="str">
            <v>03-Aug-2026</v>
          </cell>
          <cell r="AF294" t="str">
            <v>13-Aug-2026 23:55:41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04-Aug-2026</v>
          </cell>
          <cell r="AK294" t="str">
            <v>14-Aug-2026 08:33:46</v>
          </cell>
          <cell r="AL294" t="str">
            <v>14-Aug-2026 02:25:05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MM-ZTK-1F-ZWP21-STR-CAL-2050</v>
          </cell>
          <cell r="C295" t="str">
            <v>ZWP21 JACKET CONSTRUCTION MODEL REPORT</v>
          </cell>
          <cell r="D295"/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ZWP21</v>
          </cell>
          <cell r="J295"/>
          <cell r="K295"/>
          <cell r="L295" t="str">
            <v>STR</v>
          </cell>
          <cell r="M295" t="str">
            <v>Structural</v>
          </cell>
          <cell r="N295" t="str">
            <v>CAL</v>
          </cell>
          <cell r="O295" t="str">
            <v>Calculation Note, Calculation Report</v>
          </cell>
          <cell r="P295" t="str">
            <v>0</v>
          </cell>
          <cell r="Q295" t="str">
            <v>Submitted</v>
          </cell>
          <cell r="R295" t="str">
            <v>IFA</v>
          </cell>
          <cell r="S295" t="str">
            <v>Issued for Approval</v>
          </cell>
          <cell r="T295"/>
          <cell r="U295" t="str">
            <v>14-Jul-2026 12:48:36</v>
          </cell>
          <cell r="V295" t="str">
            <v>wisuda.c@jutal.com</v>
          </cell>
          <cell r="W295" t="str">
            <v>14-Jul-2026 13:52:21</v>
          </cell>
          <cell r="X295" t="str">
            <v>Jumpol Sudjitjul</v>
          </cell>
          <cell r="Y295" t="str">
            <v>21-Jul-2026</v>
          </cell>
          <cell r="Z295" t="str">
            <v>15-Jul-2026 22:54:38</v>
          </cell>
          <cell r="AA295" t="str">
            <v>Sompop Singhatiraj</v>
          </cell>
          <cell r="AB295" t="str">
            <v>23-Jul-2026</v>
          </cell>
          <cell r="AC295" t="str">
            <v>13-Aug-2026 08:07:52</v>
          </cell>
          <cell r="AD295" t="str">
            <v>Pornlert Wanaphattharaphan</v>
          </cell>
          <cell r="AE295" t="str">
            <v>24-Jul-2026</v>
          </cell>
          <cell r="AF295" t="str">
            <v>13-Aug-2026 23:20:58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27-Jul-2026</v>
          </cell>
          <cell r="AK295" t="str">
            <v>14-Aug-2026 08:29:23</v>
          </cell>
          <cell r="AL295" t="str">
            <v>14-Aug-2026 02:32:42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MM-ZTK-1F-ZWP21-STR-DWG-2100</v>
          </cell>
          <cell r="C296" t="str">
            <v>ZWP21 JACKET - VERTICAL FRAMING ROW 'A'</v>
          </cell>
          <cell r="D296"/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ZWP21</v>
          </cell>
          <cell r="J296"/>
          <cell r="K296"/>
          <cell r="L296" t="str">
            <v>STR</v>
          </cell>
          <cell r="M296" t="str">
            <v>Structural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Submitted</v>
          </cell>
          <cell r="R296" t="str">
            <v>IFA</v>
          </cell>
          <cell r="S296" t="str">
            <v>Issued for Approval</v>
          </cell>
          <cell r="T296"/>
          <cell r="U296" t="str">
            <v>25-Jun-2026 23:09:35</v>
          </cell>
          <cell r="V296" t="str">
            <v>wisuda.c@jutal.com</v>
          </cell>
          <cell r="W296" t="str">
            <v>26-Jun-2026 08:29:01</v>
          </cell>
          <cell r="X296" t="str">
            <v>Jumpol Sudjitjul</v>
          </cell>
          <cell r="Y296" t="str">
            <v>03-Jul-2026</v>
          </cell>
          <cell r="Z296"/>
          <cell r="AA296" t="str">
            <v>Sompop Singhatiraj</v>
          </cell>
          <cell r="AB296" t="str">
            <v>07-Jul-2026</v>
          </cell>
          <cell r="AC296" t="str">
            <v>26-Jun-2026 17:46:53</v>
          </cell>
          <cell r="AD296" t="str">
            <v>Pornlert Wanaphattharaphan</v>
          </cell>
          <cell r="AE296" t="str">
            <v>08-Jul-2026</v>
          </cell>
          <cell r="AF296" t="str">
            <v>29-Jun-2026 01:25:51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09-Jul-2026</v>
          </cell>
          <cell r="AK296" t="str">
            <v>30-Jun-2026 09:32:26</v>
          </cell>
          <cell r="AL296" t="str">
            <v>30-Jun-2026 03:45:56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MM-ZTK-1F-ZWP21-STR-DWG-2101</v>
          </cell>
          <cell r="C297" t="str">
            <v>ZWP21 JACKET - VERTICAL FRAMING ROW 'B'</v>
          </cell>
          <cell r="D297"/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ZWP21</v>
          </cell>
          <cell r="J297"/>
          <cell r="K297"/>
          <cell r="L297" t="str">
            <v>STR</v>
          </cell>
          <cell r="M297" t="str">
            <v>Structural</v>
          </cell>
          <cell r="N297" t="str">
            <v>DWG</v>
          </cell>
          <cell r="O297" t="str">
            <v>General Drawing</v>
          </cell>
          <cell r="P297" t="str">
            <v>0</v>
          </cell>
          <cell r="Q297" t="str">
            <v>Submitted</v>
          </cell>
          <cell r="R297" t="str">
            <v>IFA</v>
          </cell>
          <cell r="S297" t="str">
            <v>Issued for Approval</v>
          </cell>
          <cell r="T297"/>
          <cell r="U297" t="str">
            <v>25-Jun-2026 23:10:00</v>
          </cell>
          <cell r="V297" t="str">
            <v>wisuda.c@jutal.com</v>
          </cell>
          <cell r="W297" t="str">
            <v>26-Jun-2026 08:29:01</v>
          </cell>
          <cell r="X297" t="str">
            <v>Jumpol Sudjitjul</v>
          </cell>
          <cell r="Y297" t="str">
            <v>03-Jul-2026</v>
          </cell>
          <cell r="Z297"/>
          <cell r="AA297" t="str">
            <v>Sompop Singhatiraj</v>
          </cell>
          <cell r="AB297" t="str">
            <v>07-Jul-2026</v>
          </cell>
          <cell r="AC297" t="str">
            <v>26-Jun-2026 17:48:09</v>
          </cell>
          <cell r="AD297" t="str">
            <v>Pornlert Wanaphattharaphan</v>
          </cell>
          <cell r="AE297" t="str">
            <v>08-Jul-2026</v>
          </cell>
          <cell r="AF297" t="str">
            <v>29-Jun-2026 01:26:14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09-Jul-2026</v>
          </cell>
          <cell r="AK297" t="str">
            <v>30-Jun-2026 09:29:44</v>
          </cell>
          <cell r="AL297" t="str">
            <v>30-Jun-2026 03:49:35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MM-ZTK-1F-ZWP21-STR-DWG-2102</v>
          </cell>
          <cell r="C298" t="str">
            <v>ZWP21 JACKET - VERTICAL FRAMING ROW '1' &amp; '1.1'</v>
          </cell>
          <cell r="D298"/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ZWP21</v>
          </cell>
          <cell r="J298"/>
          <cell r="K298"/>
          <cell r="L298" t="str">
            <v>STR</v>
          </cell>
          <cell r="M298" t="str">
            <v>Structural</v>
          </cell>
          <cell r="N298" t="str">
            <v>DWG</v>
          </cell>
          <cell r="O298" t="str">
            <v>General Drawing</v>
          </cell>
          <cell r="P298" t="str">
            <v>0</v>
          </cell>
          <cell r="Q298" t="str">
            <v>Submitted</v>
          </cell>
          <cell r="R298" t="str">
            <v>IFA</v>
          </cell>
          <cell r="S298" t="str">
            <v>Issued for Approval</v>
          </cell>
          <cell r="T298"/>
          <cell r="U298" t="str">
            <v>25-Jun-2026 23:10:27</v>
          </cell>
          <cell r="V298" t="str">
            <v>wisuda.c@jutal.com</v>
          </cell>
          <cell r="W298" t="str">
            <v>26-Jun-2026 08:29:01</v>
          </cell>
          <cell r="X298" t="str">
            <v>Jumpol Sudjitjul</v>
          </cell>
          <cell r="Y298" t="str">
            <v>03-Jul-2026</v>
          </cell>
          <cell r="Z298"/>
          <cell r="AA298" t="str">
            <v>Sompop Singhatiraj</v>
          </cell>
          <cell r="AB298" t="str">
            <v>07-Jul-2026</v>
          </cell>
          <cell r="AC298" t="str">
            <v>26-Jun-2026 17:48:44</v>
          </cell>
          <cell r="AD298" t="str">
            <v>Pornlert Wanaphattharaphan</v>
          </cell>
          <cell r="AE298" t="str">
            <v>08-Jul-2026</v>
          </cell>
          <cell r="AF298" t="str">
            <v>29-Jun-2026 01:26:47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09-Jul-2026</v>
          </cell>
          <cell r="AK298" t="str">
            <v>30-Jun-2026 09:27:52</v>
          </cell>
          <cell r="AL298" t="str">
            <v>30-Jun-2026 03:44:38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MM-ZTK-1F-ZWP21-STR-DWG-2103</v>
          </cell>
          <cell r="C299" t="str">
            <v>ZWP21 JACKET - VERTICAL FRAMING ROW '2'</v>
          </cell>
          <cell r="D299"/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ZWP21</v>
          </cell>
          <cell r="J299"/>
          <cell r="K299"/>
          <cell r="L299" t="str">
            <v>STR</v>
          </cell>
          <cell r="M299" t="str">
            <v>Structural</v>
          </cell>
          <cell r="N299" t="str">
            <v>DWG</v>
          </cell>
          <cell r="O299" t="str">
            <v>General Drawing</v>
          </cell>
          <cell r="P299" t="str">
            <v>0</v>
          </cell>
          <cell r="Q299" t="str">
            <v>Submitted</v>
          </cell>
          <cell r="R299" t="str">
            <v>IFA</v>
          </cell>
          <cell r="S299" t="str">
            <v>Issued for Approval</v>
          </cell>
          <cell r="T299"/>
          <cell r="U299" t="str">
            <v>25-Jun-2026 23:10:52</v>
          </cell>
          <cell r="V299" t="str">
            <v>wisuda.c@jutal.com</v>
          </cell>
          <cell r="W299" t="str">
            <v>26-Jun-2026 08:29:01</v>
          </cell>
          <cell r="X299" t="str">
            <v>Jumpol Sudjitjul</v>
          </cell>
          <cell r="Y299" t="str">
            <v>03-Jul-2026</v>
          </cell>
          <cell r="Z299"/>
          <cell r="AA299" t="str">
            <v>Sompop Singhatiraj</v>
          </cell>
          <cell r="AB299" t="str">
            <v>07-Jul-2026</v>
          </cell>
          <cell r="AC299" t="str">
            <v>26-Jun-2026 17:50:56</v>
          </cell>
          <cell r="AD299" t="str">
            <v>Pornlert Wanaphattharaphan</v>
          </cell>
          <cell r="AE299" t="str">
            <v>08-Jul-2026</v>
          </cell>
          <cell r="AF299" t="str">
            <v>29-Jun-2026 01:26:32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09-Jul-2026</v>
          </cell>
          <cell r="AK299" t="str">
            <v>30-Jun-2026 09:17:25</v>
          </cell>
          <cell r="AL299" t="str">
            <v>30-Jun-2026 03:43:18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MM-ZTK-1F-ZWP21-STR-DWG-2104</v>
          </cell>
          <cell r="C300" t="str">
            <v>ZWP21 JACKET - VERTICAL FRAMING LAUNCH TRUSS ROW 'AA'</v>
          </cell>
          <cell r="D300"/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ZWP21</v>
          </cell>
          <cell r="J300"/>
          <cell r="K300"/>
          <cell r="L300" t="str">
            <v>STR</v>
          </cell>
          <cell r="M300" t="str">
            <v>Structural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Submitted</v>
          </cell>
          <cell r="R300" t="str">
            <v>IFA</v>
          </cell>
          <cell r="S300" t="str">
            <v>Issued for Approval</v>
          </cell>
          <cell r="T300"/>
          <cell r="U300" t="str">
            <v>25-Jun-2026 23:11:18</v>
          </cell>
          <cell r="V300" t="str">
            <v>wisuda.c@jutal.com</v>
          </cell>
          <cell r="W300" t="str">
            <v>26-Jun-2026 08:29:01</v>
          </cell>
          <cell r="X300" t="str">
            <v>Jumpol Sudjitjul</v>
          </cell>
          <cell r="Y300" t="str">
            <v>03-Jul-2026</v>
          </cell>
          <cell r="Z300"/>
          <cell r="AA300" t="str">
            <v>Sompop Singhatiraj</v>
          </cell>
          <cell r="AB300" t="str">
            <v>07-Jul-2026</v>
          </cell>
          <cell r="AC300" t="str">
            <v>26-Jun-2026 17:51:10</v>
          </cell>
          <cell r="AD300" t="str">
            <v>Pornlert Wanaphattharaphan</v>
          </cell>
          <cell r="AE300" t="str">
            <v>08-Jul-2026</v>
          </cell>
          <cell r="AF300" t="str">
            <v>29-Jun-2026 01:27:14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09-Jul-2026</v>
          </cell>
          <cell r="AK300" t="str">
            <v>30-Jun-2026 09:15:50</v>
          </cell>
          <cell r="AL300" t="str">
            <v>30-Jun-2026 03:39:08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MM-ZTK-1F-ZWP21-STR-DWG-2105</v>
          </cell>
          <cell r="C301" t="str">
            <v>ZWP21 JACKET - VERTICAL FRAMING LAUNCH TRUSS ROW 'BB'</v>
          </cell>
          <cell r="D301"/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ZWP21</v>
          </cell>
          <cell r="J301"/>
          <cell r="K301"/>
          <cell r="L301" t="str">
            <v>STR</v>
          </cell>
          <cell r="M301" t="str">
            <v>Structural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Submitted</v>
          </cell>
          <cell r="R301" t="str">
            <v>IFA</v>
          </cell>
          <cell r="S301" t="str">
            <v>Issued for Approval</v>
          </cell>
          <cell r="T301"/>
          <cell r="U301" t="str">
            <v>25-Jun-2026 23:11:43</v>
          </cell>
          <cell r="V301" t="str">
            <v>wisuda.c@jutal.com</v>
          </cell>
          <cell r="W301" t="str">
            <v>26-Jun-2026 08:29:02</v>
          </cell>
          <cell r="X301" t="str">
            <v>Jumpol Sudjitjul</v>
          </cell>
          <cell r="Y301" t="str">
            <v>03-Jul-2026</v>
          </cell>
          <cell r="Z301"/>
          <cell r="AA301" t="str">
            <v>Sompop Singhatiraj</v>
          </cell>
          <cell r="AB301" t="str">
            <v>07-Jul-2026</v>
          </cell>
          <cell r="AC301" t="str">
            <v>26-Jun-2026 17:52:09</v>
          </cell>
          <cell r="AD301" t="str">
            <v>Pornlert Wanaphattharaphan</v>
          </cell>
          <cell r="AE301" t="str">
            <v>08-Jul-2026</v>
          </cell>
          <cell r="AF301" t="str">
            <v>29-Jun-2026 01:27:42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09-Jul-2026</v>
          </cell>
          <cell r="AK301" t="str">
            <v>30-Jun-2026 09:14:42</v>
          </cell>
          <cell r="AL301" t="str">
            <v>30-Jun-2026 03:35:09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MM-ZTK-1F-ZWP21-STR-DWG-2110</v>
          </cell>
          <cell r="C302" t="str">
            <v>ZWP21 JACKET - HORIZONTAL FRAMING PLAN AT EL(+) 8000</v>
          </cell>
          <cell r="D302"/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ZWP21</v>
          </cell>
          <cell r="J302"/>
          <cell r="K302"/>
          <cell r="L302" t="str">
            <v>STR</v>
          </cell>
          <cell r="M302" t="str">
            <v>Structural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Submitted</v>
          </cell>
          <cell r="R302" t="str">
            <v>IFA</v>
          </cell>
          <cell r="S302" t="str">
            <v>Issued for Approval</v>
          </cell>
          <cell r="T302"/>
          <cell r="U302" t="str">
            <v>25-Jun-2026 23:12:08</v>
          </cell>
          <cell r="V302" t="str">
            <v>wisuda.c@jutal.com</v>
          </cell>
          <cell r="W302" t="str">
            <v>26-Jun-2026 08:29:01</v>
          </cell>
          <cell r="X302" t="str">
            <v>Jumpol Sudjitjul</v>
          </cell>
          <cell r="Y302" t="str">
            <v>03-Jul-2026</v>
          </cell>
          <cell r="Z302"/>
          <cell r="AA302" t="str">
            <v>Sompop Singhatiraj</v>
          </cell>
          <cell r="AB302" t="str">
            <v>07-Jul-2026</v>
          </cell>
          <cell r="AC302" t="str">
            <v>26-Jun-2026 18:22:51</v>
          </cell>
          <cell r="AD302" t="str">
            <v>Pornlert Wanaphattharaphan</v>
          </cell>
          <cell r="AE302" t="str">
            <v>08-Jul-2026</v>
          </cell>
          <cell r="AF302" t="str">
            <v>29-Jun-2026 01:28:15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09-Jul-2026</v>
          </cell>
          <cell r="AK302" t="str">
            <v>30-Jun-2026 09:14:05</v>
          </cell>
          <cell r="AL302" t="str">
            <v>30-Jun-2026 03:33:45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MM-ZTK-1F-ZWP21-STR-DWG-2111</v>
          </cell>
          <cell r="C303" t="str">
            <v>ZWP21 JACKET - HORIZONTAL FRAMING PLAN AT EL(-) 3000</v>
          </cell>
          <cell r="D303"/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ZWP21</v>
          </cell>
          <cell r="J303"/>
          <cell r="K303"/>
          <cell r="L303" t="str">
            <v>STR</v>
          </cell>
          <cell r="M303" t="str">
            <v>Structural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Submitted</v>
          </cell>
          <cell r="R303" t="str">
            <v>IFA</v>
          </cell>
          <cell r="S303" t="str">
            <v>Issued for Approval</v>
          </cell>
          <cell r="T303"/>
          <cell r="U303" t="str">
            <v>25-Jun-2026 23:12:32</v>
          </cell>
          <cell r="V303" t="str">
            <v>wisuda.c@jutal.com</v>
          </cell>
          <cell r="W303" t="str">
            <v>26-Jun-2026 08:29:02</v>
          </cell>
          <cell r="X303" t="str">
            <v>Jumpol Sudjitjul</v>
          </cell>
          <cell r="Y303" t="str">
            <v>03-Jul-2026</v>
          </cell>
          <cell r="Z303"/>
          <cell r="AA303" t="str">
            <v>Sompop Singhatiraj</v>
          </cell>
          <cell r="AB303" t="str">
            <v>07-Jul-2026</v>
          </cell>
          <cell r="AC303" t="str">
            <v>26-Jun-2026 18:23:00</v>
          </cell>
          <cell r="AD303" t="str">
            <v>Pornlert Wanaphattharaphan</v>
          </cell>
          <cell r="AE303" t="str">
            <v>08-Jul-2026</v>
          </cell>
          <cell r="AF303" t="str">
            <v>29-Jun-2026 01:28:00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09-Jul-2026</v>
          </cell>
          <cell r="AK303" t="str">
            <v>30-Jun-2026 09:12:43</v>
          </cell>
          <cell r="AL303" t="str">
            <v>30-Jun-2026 03:36:31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MM-ZTK-1F-ZWP21-STR-DWG-2112</v>
          </cell>
          <cell r="C304" t="str">
            <v>ZWP21 JACKET - HORIZONTAL FRAMING PLAN AT EL(-) 14000</v>
          </cell>
          <cell r="D304"/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ZWP21</v>
          </cell>
          <cell r="J304"/>
          <cell r="K304"/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Submitted</v>
          </cell>
          <cell r="R304" t="str">
            <v>IFA</v>
          </cell>
          <cell r="S304" t="str">
            <v>Issued for Approval</v>
          </cell>
          <cell r="T304"/>
          <cell r="U304" t="str">
            <v>25-Jun-2026 23:13:00</v>
          </cell>
          <cell r="V304" t="str">
            <v>wisuda.c@jutal.com</v>
          </cell>
          <cell r="W304" t="str">
            <v>26-Jun-2026 08:32:41</v>
          </cell>
          <cell r="X304" t="str">
            <v>Jumpol Sudjitjul</v>
          </cell>
          <cell r="Y304" t="str">
            <v>03-Jul-2026</v>
          </cell>
          <cell r="Z304"/>
          <cell r="AA304" t="str">
            <v>Sompop Singhatiraj</v>
          </cell>
          <cell r="AB304" t="str">
            <v>07-Jul-2026</v>
          </cell>
          <cell r="AC304" t="str">
            <v>26-Jun-2026 18:26:35</v>
          </cell>
          <cell r="AD304" t="str">
            <v>Pornlert Wanaphattharaphan</v>
          </cell>
          <cell r="AE304" t="str">
            <v>08-Jul-2026</v>
          </cell>
          <cell r="AF304" t="str">
            <v>29-Jun-2026 01:29:27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09-Jul-2026</v>
          </cell>
          <cell r="AK304" t="str">
            <v>30-Jun-2026 09:11:51</v>
          </cell>
          <cell r="AL304" t="str">
            <v>30-Jun-2026 03:32:19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MM-ZTK-1F-ZWP21-STR-DWG-2113</v>
          </cell>
          <cell r="C305" t="str">
            <v>ZWP21 JACKET - HORIZONTAL FRAMING PLAN AT EL(-) 26000</v>
          </cell>
          <cell r="D305"/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ZWP21</v>
          </cell>
          <cell r="J305"/>
          <cell r="K305"/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Submitted</v>
          </cell>
          <cell r="R305" t="str">
            <v>IFA</v>
          </cell>
          <cell r="S305" t="str">
            <v>Issued for Approval</v>
          </cell>
          <cell r="T305"/>
          <cell r="U305" t="str">
            <v>25-Jun-2026 23:13:23</v>
          </cell>
          <cell r="V305" t="str">
            <v>wisuda.c@jutal.com</v>
          </cell>
          <cell r="W305" t="str">
            <v>26-Jun-2026 08:32:39</v>
          </cell>
          <cell r="X305" t="str">
            <v>Jumpol Sudjitjul</v>
          </cell>
          <cell r="Y305" t="str">
            <v>03-Jul-2026</v>
          </cell>
          <cell r="Z305"/>
          <cell r="AA305" t="str">
            <v>Sompop Singhatiraj</v>
          </cell>
          <cell r="AB305" t="str">
            <v>07-Jul-2026</v>
          </cell>
          <cell r="AC305" t="str">
            <v>26-Jun-2026 18:27:04</v>
          </cell>
          <cell r="AD305" t="str">
            <v>Pornlert Wanaphattharaphan</v>
          </cell>
          <cell r="AE305" t="str">
            <v>08-Jul-2026</v>
          </cell>
          <cell r="AF305" t="str">
            <v>29-Jun-2026 01:29:55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09-Jul-2026</v>
          </cell>
          <cell r="AK305" t="str">
            <v>30-Jun-2026 09:11:19</v>
          </cell>
          <cell r="AL305" t="str">
            <v>30-Jun-2026 03:02:14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MM-ZTK-1F-ZWP21-STR-DWG-2114</v>
          </cell>
          <cell r="C306" t="str">
            <v>ZWP21 JACKET - HORIZONTAL FRAMING PLAN AT EL(-) 38000</v>
          </cell>
          <cell r="D306"/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ZWP21</v>
          </cell>
          <cell r="J306"/>
          <cell r="K306"/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Submitted</v>
          </cell>
          <cell r="R306" t="str">
            <v>IFA</v>
          </cell>
          <cell r="S306" t="str">
            <v>Issued for Approval</v>
          </cell>
          <cell r="T306"/>
          <cell r="U306" t="str">
            <v>25-Jun-2026 23:13:48</v>
          </cell>
          <cell r="V306" t="str">
            <v>wisuda.c@jutal.com</v>
          </cell>
          <cell r="W306" t="str">
            <v>26-Jun-2026 08:32:40</v>
          </cell>
          <cell r="X306" t="str">
            <v>Jumpol Sudjitjul</v>
          </cell>
          <cell r="Y306" t="str">
            <v>03-Jul-2026</v>
          </cell>
          <cell r="Z306"/>
          <cell r="AA306" t="str">
            <v>Sompop Singhatiraj</v>
          </cell>
          <cell r="AB306" t="str">
            <v>07-Jul-2026</v>
          </cell>
          <cell r="AC306" t="str">
            <v>26-Jun-2026 18:25:52</v>
          </cell>
          <cell r="AD306" t="str">
            <v>Pornlert Wanaphattharaphan</v>
          </cell>
          <cell r="AE306" t="str">
            <v>08-Jul-2026</v>
          </cell>
          <cell r="AF306" t="str">
            <v>29-Jun-2026 01:29:00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09-Jul-2026</v>
          </cell>
          <cell r="AK306" t="str">
            <v>30-Jun-2026 09:10:31</v>
          </cell>
          <cell r="AL306" t="str">
            <v>30-Jun-2026 03:00:52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MM-ZTK-1F-ZWP21-STR-DWG-2115</v>
          </cell>
          <cell r="C307" t="str">
            <v>ZWP21 JACKET - HORIZONTAL FRAMING PLAN AT EL(-) 52000</v>
          </cell>
          <cell r="D307"/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ZWP21</v>
          </cell>
          <cell r="J307"/>
          <cell r="K307"/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Submitted</v>
          </cell>
          <cell r="R307" t="str">
            <v>IFA</v>
          </cell>
          <cell r="S307" t="str">
            <v>Issued for Approval</v>
          </cell>
          <cell r="T307"/>
          <cell r="U307" t="str">
            <v>25-Jun-2026 23:14:12</v>
          </cell>
          <cell r="V307" t="str">
            <v>wisuda.c@jutal.com</v>
          </cell>
          <cell r="W307" t="str">
            <v>26-Jun-2026 08:32:42</v>
          </cell>
          <cell r="X307" t="str">
            <v>Jumpol Sudjitjul</v>
          </cell>
          <cell r="Y307" t="str">
            <v>03-Jul-2026</v>
          </cell>
          <cell r="Z307"/>
          <cell r="AA307" t="str">
            <v>Sompop Singhatiraj</v>
          </cell>
          <cell r="AB307" t="str">
            <v>07-Jul-2026</v>
          </cell>
          <cell r="AC307" t="str">
            <v>26-Jun-2026 18:25:07</v>
          </cell>
          <cell r="AD307" t="str">
            <v>Pornlert Wanaphattharaphan</v>
          </cell>
          <cell r="AE307" t="str">
            <v>08-Jul-2026</v>
          </cell>
          <cell r="AF307" t="str">
            <v>29-Jun-2026 01:28:39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09-Jul-2026</v>
          </cell>
          <cell r="AK307" t="str">
            <v>30-Jun-2026 09:09:33</v>
          </cell>
          <cell r="AL307" t="str">
            <v>30-Jun-2026 02:58:35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MM-ZTK-1F-ZWP21-STR-DWG-2116</v>
          </cell>
          <cell r="C308" t="str">
            <v>ZWP21 JACKET - HORIZONTAL FRAMING PLAN AT EL(-) 66000</v>
          </cell>
          <cell r="D308"/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ZWP21</v>
          </cell>
          <cell r="J308"/>
          <cell r="K308"/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IFA</v>
          </cell>
          <cell r="S308" t="str">
            <v>Issued for Approval</v>
          </cell>
          <cell r="T308"/>
          <cell r="U308" t="str">
            <v>25-Jun-2026 23:14:36</v>
          </cell>
          <cell r="V308" t="str">
            <v>wisuda.c@jutal.com</v>
          </cell>
          <cell r="W308" t="str">
            <v>26-Jun-2026 08:32:40</v>
          </cell>
          <cell r="X308" t="str">
            <v>Jumpol Sudjitjul</v>
          </cell>
          <cell r="Y308" t="str">
            <v>03-Jul-2026</v>
          </cell>
          <cell r="Z308"/>
          <cell r="AA308" t="str">
            <v>Sompop Singhatiraj</v>
          </cell>
          <cell r="AB308" t="str">
            <v>07-Jul-2026</v>
          </cell>
          <cell r="AC308" t="str">
            <v>26-Jun-2026 18:28:17</v>
          </cell>
          <cell r="AD308" t="str">
            <v>Pornlert Wanaphattharaphan</v>
          </cell>
          <cell r="AE308" t="str">
            <v>08-Jul-2026</v>
          </cell>
          <cell r="AF308" t="str">
            <v>29-Jun-2026 01:30:20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09-Jul-2026</v>
          </cell>
          <cell r="AK308" t="str">
            <v>30-Jun-2026 09:05:43</v>
          </cell>
          <cell r="AL308" t="str">
            <v>30-Jun-2026 02:37:42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MM-ZTK-1F-ZWP21-STR-DWG-2117</v>
          </cell>
          <cell r="C309" t="str">
            <v>ZWP21 JACKET - HORIZONTAL FRAMING PLAN AT EL(-) 79500</v>
          </cell>
          <cell r="D309"/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ZWP21</v>
          </cell>
          <cell r="J309"/>
          <cell r="K309"/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IFA</v>
          </cell>
          <cell r="S309" t="str">
            <v>Issued for Approval</v>
          </cell>
          <cell r="T309"/>
          <cell r="U309" t="str">
            <v>25-Jun-2026 23:15:00</v>
          </cell>
          <cell r="V309" t="str">
            <v>wisuda.c@jutal.com</v>
          </cell>
          <cell r="W309" t="str">
            <v>26-Jun-2026 08:32:46</v>
          </cell>
          <cell r="X309" t="str">
            <v>Jumpol Sudjitjul</v>
          </cell>
          <cell r="Y309" t="str">
            <v>03-Jul-2026</v>
          </cell>
          <cell r="Z309"/>
          <cell r="AA309" t="str">
            <v>Sompop Singhatiraj</v>
          </cell>
          <cell r="AB309" t="str">
            <v>07-Jul-2026</v>
          </cell>
          <cell r="AC309" t="str">
            <v>26-Jun-2026 18:28:25</v>
          </cell>
          <cell r="AD309" t="str">
            <v>Pornlert Wanaphattharaphan</v>
          </cell>
          <cell r="AE309" t="str">
            <v>08-Jul-2026</v>
          </cell>
          <cell r="AF309" t="str">
            <v>29-Jun-2026 01:30:45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09-Jul-2026</v>
          </cell>
          <cell r="AK309" t="str">
            <v>30-Jun-2026 09:08:06</v>
          </cell>
          <cell r="AL309" t="str">
            <v>30-Jun-2026 02:57:12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MM-ZTK-1F-ZWP21-STR-DWG-2118</v>
          </cell>
          <cell r="C310" t="str">
            <v>ZWP21 JACKET - HORIZONTAL FRAMING PLAN AT EL(-) 93000</v>
          </cell>
          <cell r="D310"/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ZWP21</v>
          </cell>
          <cell r="J310"/>
          <cell r="K310"/>
          <cell r="L310" t="str">
            <v>STR</v>
          </cell>
          <cell r="M310" t="str">
            <v>Structural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Submitted</v>
          </cell>
          <cell r="R310" t="str">
            <v>IFA</v>
          </cell>
          <cell r="S310" t="str">
            <v>Issued for Approval</v>
          </cell>
          <cell r="T310"/>
          <cell r="U310" t="str">
            <v>25-Jun-2026 23:15:25</v>
          </cell>
          <cell r="V310" t="str">
            <v>wisuda.c@jutal.com</v>
          </cell>
          <cell r="W310" t="str">
            <v>26-Jun-2026 08:32:40</v>
          </cell>
          <cell r="X310" t="str">
            <v>Jumpol Sudjitjul</v>
          </cell>
          <cell r="Y310" t="str">
            <v>03-Jul-2026</v>
          </cell>
          <cell r="Z310"/>
          <cell r="AA310" t="str">
            <v>Sompop Singhatiraj</v>
          </cell>
          <cell r="AB310" t="str">
            <v>07-Jul-2026</v>
          </cell>
          <cell r="AC310" t="str">
            <v>26-Jun-2026 18:28:36</v>
          </cell>
          <cell r="AD310" t="str">
            <v>Pornlert Wanaphattharaphan</v>
          </cell>
          <cell r="AE310" t="str">
            <v>08-Jul-2026</v>
          </cell>
          <cell r="AF310" t="str">
            <v>29-Jun-2026 01:31:10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09-Jul-2026</v>
          </cell>
          <cell r="AK310" t="str">
            <v>30-Jun-2026 09:07:18</v>
          </cell>
          <cell r="AL310" t="str">
            <v>30-Jun-2026 02:55:00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MM-ZTK-1F-ZWP21-STR-DWG-2119</v>
          </cell>
          <cell r="C311" t="str">
            <v>ZWP21 JACKET - HORIZONTAL FRAMING PLAN AT EL(-) 107000</v>
          </cell>
          <cell r="D311"/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ZWP21</v>
          </cell>
          <cell r="J311"/>
          <cell r="K311"/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Submitted</v>
          </cell>
          <cell r="R311" t="str">
            <v>IFA</v>
          </cell>
          <cell r="S311" t="str">
            <v>Issued for Approval</v>
          </cell>
          <cell r="T311"/>
          <cell r="U311" t="str">
            <v>25-Jun-2026 23:15:49</v>
          </cell>
          <cell r="V311" t="str">
            <v>wisuda.c@jutal.com</v>
          </cell>
          <cell r="W311" t="str">
            <v>26-Jun-2026 08:32:38</v>
          </cell>
          <cell r="X311" t="str">
            <v>Jumpol Sudjitjul</v>
          </cell>
          <cell r="Y311" t="str">
            <v>03-Jul-2026</v>
          </cell>
          <cell r="Z311"/>
          <cell r="AA311" t="str">
            <v>Sompop Singhatiraj</v>
          </cell>
          <cell r="AB311" t="str">
            <v>07-Jul-2026</v>
          </cell>
          <cell r="AC311" t="str">
            <v>26-Jun-2026 18:30:04</v>
          </cell>
          <cell r="AD311" t="str">
            <v>Pornlert Wanaphattharaphan</v>
          </cell>
          <cell r="AE311" t="str">
            <v>08-Jul-2026</v>
          </cell>
          <cell r="AF311" t="str">
            <v>29-Jun-2026 01:31:29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09-Jul-2026</v>
          </cell>
          <cell r="AK311" t="str">
            <v>30-Jun-2026 09:06:35</v>
          </cell>
          <cell r="AL311" t="str">
            <v>30-Jun-2026 02:40:27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MM-ZTK-1F-ZWP21-STR-DWG-2120</v>
          </cell>
          <cell r="C312" t="str">
            <v>ZWP21 JACKET - HORIZONTAL FRAMING PLAN AT EL(-) 121000</v>
          </cell>
          <cell r="D312"/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ZWP21</v>
          </cell>
          <cell r="J312"/>
          <cell r="K312"/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Submitted</v>
          </cell>
          <cell r="R312" t="str">
            <v>IFA</v>
          </cell>
          <cell r="S312" t="str">
            <v>Issued for Approval</v>
          </cell>
          <cell r="T312"/>
          <cell r="U312" t="str">
            <v>25-Jun-2026 23:16:14</v>
          </cell>
          <cell r="V312" t="str">
            <v>wisuda.c@jutal.com</v>
          </cell>
          <cell r="W312" t="str">
            <v>26-Jun-2026 08:32:43</v>
          </cell>
          <cell r="X312" t="str">
            <v>Jumpol Sudjitjul</v>
          </cell>
          <cell r="Y312" t="str">
            <v>03-Jul-2026</v>
          </cell>
          <cell r="Z312"/>
          <cell r="AA312" t="str">
            <v>Sompop Singhatiraj</v>
          </cell>
          <cell r="AB312" t="str">
            <v>07-Jul-2026</v>
          </cell>
          <cell r="AC312" t="str">
            <v>26-Jun-2026 18:30:14</v>
          </cell>
          <cell r="AD312" t="str">
            <v>Pornlert Wanaphattharaphan</v>
          </cell>
          <cell r="AE312" t="str">
            <v>08-Jul-2026</v>
          </cell>
          <cell r="AF312" t="str">
            <v>29-Jun-2026 01:31:53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09-Jul-2026</v>
          </cell>
          <cell r="AK312" t="str">
            <v>30-Jun-2026 09:00:00</v>
          </cell>
          <cell r="AL312" t="str">
            <v>30-Jun-2026 02:30:11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MM-ZTK-1F-ZWP21-STR-DWG-2121</v>
          </cell>
          <cell r="C313" t="str">
            <v>ZWP21 JACKET - HORIZONTAL FRAMING PLAN AT EL(-) 135000</v>
          </cell>
          <cell r="D313"/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ZWP21</v>
          </cell>
          <cell r="J313"/>
          <cell r="K313"/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Submitted</v>
          </cell>
          <cell r="R313" t="str">
            <v>IFA</v>
          </cell>
          <cell r="S313" t="str">
            <v>Issued for Approval</v>
          </cell>
          <cell r="T313"/>
          <cell r="U313" t="str">
            <v>25-Jun-2026 23:16:40</v>
          </cell>
          <cell r="V313" t="str">
            <v>wisuda.c@jutal.com</v>
          </cell>
          <cell r="W313" t="str">
            <v>26-Jun-2026 08:32:35</v>
          </cell>
          <cell r="X313" t="str">
            <v>Jumpol Sudjitjul</v>
          </cell>
          <cell r="Y313" t="str">
            <v>03-Jul-2026</v>
          </cell>
          <cell r="Z313"/>
          <cell r="AA313" t="str">
            <v>Sompop Singhatiraj</v>
          </cell>
          <cell r="AB313" t="str">
            <v>07-Jul-2026</v>
          </cell>
          <cell r="AC313" t="str">
            <v>26-Jun-2026 18:30:24</v>
          </cell>
          <cell r="AD313" t="str">
            <v>Pornlert Wanaphattharaphan</v>
          </cell>
          <cell r="AE313" t="str">
            <v>08-Jul-2026</v>
          </cell>
          <cell r="AF313" t="str">
            <v>29-Jun-2026 01:32:24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09-Jul-2026</v>
          </cell>
          <cell r="AK313" t="str">
            <v>30-Jun-2026 08:58:00</v>
          </cell>
          <cell r="AL313" t="str">
            <v>30-Jun-2026 02:27:12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MM-ZTK-1F-ZWP21-STR-DWG-2122</v>
          </cell>
          <cell r="C314" t="str">
            <v>ZWP21 JACKET - HORIZONTAL FRAMING PLAN AT EL(-) 149000</v>
          </cell>
          <cell r="D314"/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ZWP21</v>
          </cell>
          <cell r="J314"/>
          <cell r="K314"/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Submitted</v>
          </cell>
          <cell r="R314" t="str">
            <v>IFA</v>
          </cell>
          <cell r="S314" t="str">
            <v>Issued for Approval</v>
          </cell>
          <cell r="T314"/>
          <cell r="U314" t="str">
            <v>25-Jun-2026 23:17:05</v>
          </cell>
          <cell r="V314" t="str">
            <v>wisuda.c@jutal.com</v>
          </cell>
          <cell r="W314" t="str">
            <v>26-Jun-2026 08:32:35</v>
          </cell>
          <cell r="X314" t="str">
            <v>Jumpol Sudjitjul</v>
          </cell>
          <cell r="Y314" t="str">
            <v>03-Jul-2026</v>
          </cell>
          <cell r="Z314"/>
          <cell r="AA314" t="str">
            <v>Sompop Singhatiraj</v>
          </cell>
          <cell r="AB314" t="str">
            <v>07-Jul-2026</v>
          </cell>
          <cell r="AC314" t="str">
            <v>26-Jun-2026 18:31:16</v>
          </cell>
          <cell r="AD314" t="str">
            <v>Pornlert Wanaphattharaphan</v>
          </cell>
          <cell r="AE314" t="str">
            <v>08-Jul-2026</v>
          </cell>
          <cell r="AF314" t="str">
            <v>29-Jun-2026 01:32:45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09-Jul-2026</v>
          </cell>
          <cell r="AK314" t="str">
            <v>30-Jun-2026 08:56:50</v>
          </cell>
          <cell r="AL314" t="str">
            <v>30-Jun-2026 02:33:51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MM-ZTK-1F-ZWP21-STR-DWG-2123</v>
          </cell>
          <cell r="C315" t="str">
            <v>ZWP21 JACKET - FRAMING SECTIONS</v>
          </cell>
          <cell r="D315"/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ZWP21</v>
          </cell>
          <cell r="J315"/>
          <cell r="K315"/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Submitted</v>
          </cell>
          <cell r="R315" t="str">
            <v>IFA</v>
          </cell>
          <cell r="S315" t="str">
            <v>Issued for Approval</v>
          </cell>
          <cell r="T315"/>
          <cell r="U315" t="str">
            <v>21-Jul-2026 07:51:42</v>
          </cell>
          <cell r="V315" t="str">
            <v>wisuda.c@jutal.com</v>
          </cell>
          <cell r="W315" t="str">
            <v>21-Jul-2026 08:13:45</v>
          </cell>
          <cell r="X315" t="str">
            <v>Jumpol Sudjitjul</v>
          </cell>
          <cell r="Y315" t="str">
            <v>30-Jul-2026</v>
          </cell>
          <cell r="Z315"/>
          <cell r="AA315" t="str">
            <v>Sompop Singhatiraj</v>
          </cell>
          <cell r="AB315" t="str">
            <v>03-Aug-2026</v>
          </cell>
          <cell r="AC315" t="str">
            <v>24-Jul-2026 09:36:22</v>
          </cell>
          <cell r="AD315" t="str">
            <v>Pornlert Wanaphattharaphan</v>
          </cell>
          <cell r="AE315" t="str">
            <v>04-Aug-2026</v>
          </cell>
          <cell r="AF315" t="str">
            <v>24-Jul-2026 22:54:26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05-Aug-2026</v>
          </cell>
          <cell r="AK315" t="str">
            <v>27-Jul-2026 15:03:54</v>
          </cell>
          <cell r="AL315" t="str">
            <v>27-Jul-2026 10:08:29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MM-ZTK-1F-ZWP21-STR-DWG-2130</v>
          </cell>
          <cell r="C316" t="str">
            <v>ZWP21 JACKET - LAUNCH CRADLE GENERAL ARRANGEMENT</v>
          </cell>
          <cell r="D316"/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ZWP21</v>
          </cell>
          <cell r="J316"/>
          <cell r="K316"/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Submitted</v>
          </cell>
          <cell r="R316" t="str">
            <v>IFA</v>
          </cell>
          <cell r="S316" t="str">
            <v>Issued for Approval</v>
          </cell>
          <cell r="T316"/>
          <cell r="U316" t="str">
            <v>30-Jun-2026 09:24:20</v>
          </cell>
          <cell r="V316" t="str">
            <v>wisuda.c@jutal.com</v>
          </cell>
          <cell r="W316" t="str">
            <v>30-Jun-2026 11:32:49</v>
          </cell>
          <cell r="X316" t="str">
            <v>Jumpol Sudjitjul</v>
          </cell>
          <cell r="Y316" t="str">
            <v>07-Jul-2026</v>
          </cell>
          <cell r="Z316"/>
          <cell r="AA316" t="str">
            <v>Sompop Singhatiraj</v>
          </cell>
          <cell r="AB316" t="str">
            <v>09-Jul-2026</v>
          </cell>
          <cell r="AC316" t="str">
            <v>01-Jul-2026 17:46:41</v>
          </cell>
          <cell r="AD316" t="str">
            <v>Pornlert Wanaphattharaphan</v>
          </cell>
          <cell r="AE316" t="str">
            <v>10-Jul-2026</v>
          </cell>
          <cell r="AF316" t="str">
            <v>02-Jul-2026 00:26:23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13-Jul-2026</v>
          </cell>
          <cell r="AK316" t="str">
            <v>02-Jul-2026 10:03:26</v>
          </cell>
          <cell r="AL316" t="str">
            <v>02-Jul-2026 04:15:57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MM-ZTK-1F-ZWP21-STR-DWG-2131</v>
          </cell>
          <cell r="C317" t="str">
            <v>ZWP21 JACKET - LAUNCH CRADLE DETAILS - SHEET 1</v>
          </cell>
          <cell r="D317"/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ZWP21</v>
          </cell>
          <cell r="J317"/>
          <cell r="K317"/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Submitted</v>
          </cell>
          <cell r="R317" t="str">
            <v>IFA</v>
          </cell>
          <cell r="S317" t="str">
            <v>Issued for Approval</v>
          </cell>
          <cell r="T317"/>
          <cell r="U317" t="str">
            <v>30-Jun-2026 09:25:22</v>
          </cell>
          <cell r="V317" t="str">
            <v>wisuda.c@jutal.com</v>
          </cell>
          <cell r="W317" t="str">
            <v>30-Jun-2026 11:33:12</v>
          </cell>
          <cell r="X317" t="str">
            <v>Jumpol Sudjitjul</v>
          </cell>
          <cell r="Y317" t="str">
            <v>07-Jul-2026</v>
          </cell>
          <cell r="Z317"/>
          <cell r="AA317" t="str">
            <v>Sompop Singhatiraj</v>
          </cell>
          <cell r="AB317" t="str">
            <v>09-Jul-2026</v>
          </cell>
          <cell r="AC317" t="str">
            <v>01-Jul-2026 17:49:46</v>
          </cell>
          <cell r="AD317" t="str">
            <v>Pornlert Wanaphattharaphan</v>
          </cell>
          <cell r="AE317" t="str">
            <v>10-Jul-2026</v>
          </cell>
          <cell r="AF317" t="str">
            <v>02-Jul-2026 00:28:05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13-Jul-2026</v>
          </cell>
          <cell r="AK317" t="str">
            <v>02-Jul-2026 10:02:49</v>
          </cell>
          <cell r="AL317" t="str">
            <v>02-Jul-2026 04:14:31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MM-ZTK-1F-ZWP21-STR-DWG-2132</v>
          </cell>
          <cell r="C318" t="str">
            <v>ZWP21 JACKET - LAUNCH CRADLE DETAILS - SHEET 2</v>
          </cell>
          <cell r="D318"/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ZWP21</v>
          </cell>
          <cell r="J318"/>
          <cell r="K318"/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Submitted</v>
          </cell>
          <cell r="R318" t="str">
            <v>IFA</v>
          </cell>
          <cell r="S318" t="str">
            <v>Issued for Approval</v>
          </cell>
          <cell r="T318"/>
          <cell r="U318" t="str">
            <v>30-Jun-2026 09:26:35</v>
          </cell>
          <cell r="V318" t="str">
            <v>wisuda.c@jutal.com</v>
          </cell>
          <cell r="W318" t="str">
            <v>30-Jun-2026 11:33:31</v>
          </cell>
          <cell r="X318" t="str">
            <v>Jumpol Sudjitjul</v>
          </cell>
          <cell r="Y318" t="str">
            <v>07-Jul-2026</v>
          </cell>
          <cell r="Z318"/>
          <cell r="AA318" t="str">
            <v>Sompop Singhatiraj</v>
          </cell>
          <cell r="AB318" t="str">
            <v>09-Jul-2026</v>
          </cell>
          <cell r="AC318" t="str">
            <v>01-Jul-2026 17:51:42</v>
          </cell>
          <cell r="AD318" t="str">
            <v>Pornlert Wanaphattharaphan</v>
          </cell>
          <cell r="AE318" t="str">
            <v>10-Jul-2026</v>
          </cell>
          <cell r="AF318" t="str">
            <v>02-Jul-2026 00:32:02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13-Jul-2026</v>
          </cell>
          <cell r="AK318" t="str">
            <v>02-Jul-2026 10:00:24</v>
          </cell>
          <cell r="AL318" t="str">
            <v>02-Jul-2026 04:12:52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MM-ZTK-1F-ZWP21-STR-DWG-2133</v>
          </cell>
          <cell r="C319" t="str">
            <v>ZWP21 JACKET - LAUNCH CRADLE AND VERTICAL FRAMING INTERNAL RING STIFFENER DETAILS - SHEET 1</v>
          </cell>
          <cell r="D319"/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C - Engineering Dwg</v>
          </cell>
          <cell r="I319" t="str">
            <v>ZWP21</v>
          </cell>
          <cell r="J319"/>
          <cell r="K319"/>
          <cell r="L319" t="str">
            <v>STR</v>
          </cell>
          <cell r="M319" t="str">
            <v>Structural</v>
          </cell>
          <cell r="N319" t="str">
            <v>DWG</v>
          </cell>
          <cell r="O319" t="str">
            <v>General Drawing</v>
          </cell>
          <cell r="P319" t="str">
            <v>0</v>
          </cell>
          <cell r="Q319" t="str">
            <v>Submitted</v>
          </cell>
          <cell r="R319" t="str">
            <v>IFA</v>
          </cell>
          <cell r="S319" t="str">
            <v>Issued for Approval</v>
          </cell>
          <cell r="T319"/>
          <cell r="U319" t="str">
            <v>15-Jun-2026 15:36:19</v>
          </cell>
          <cell r="V319" t="str">
            <v>wisuda.c@jutal.com</v>
          </cell>
          <cell r="W319" t="str">
            <v>15-Jun-2026 16:33:06</v>
          </cell>
          <cell r="X319" t="str">
            <v>Jumpol Sudjitjul</v>
          </cell>
          <cell r="Y319" t="str">
            <v>22-Jun-2026</v>
          </cell>
          <cell r="Z319" t="str">
            <v>18-Jun-2026 15:44:32</v>
          </cell>
          <cell r="AA319" t="str">
            <v>Sompop Singhatiraj</v>
          </cell>
          <cell r="AB319" t="str">
            <v>24-Jun-2026</v>
          </cell>
          <cell r="AC319" t="str">
            <v>23-Jun-2026 11:37:23</v>
          </cell>
          <cell r="AD319" t="str">
            <v>Pornlert Wanaphattharaphan</v>
          </cell>
          <cell r="AE319" t="str">
            <v>25-Jun-2026</v>
          </cell>
          <cell r="AF319" t="str">
            <v>23-Jun-2026 23:17:48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26-Jun-2026</v>
          </cell>
          <cell r="AK319" t="str">
            <v>24-Jun-2026 13:36:25</v>
          </cell>
          <cell r="AL319" t="str">
            <v>24-Jun-2026 06:45:32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MM-ZTK-1F-ZWP21-STR-DWG-2134</v>
          </cell>
          <cell r="C320" t="str">
            <v>ZWP21 JACKET - LAUNCH CRADLE AND VERTICAL FRAMING INTERNAL RING STIFFENER DETAILS - SHEET 2</v>
          </cell>
          <cell r="D320"/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C - Engineering Dwg</v>
          </cell>
          <cell r="I320" t="str">
            <v>ZWP21</v>
          </cell>
          <cell r="J320"/>
          <cell r="K320"/>
          <cell r="L320" t="str">
            <v>STR</v>
          </cell>
          <cell r="M320" t="str">
            <v>Structural</v>
          </cell>
          <cell r="N320" t="str">
            <v>DWG</v>
          </cell>
          <cell r="O320" t="str">
            <v>General Drawing</v>
          </cell>
          <cell r="P320" t="str">
            <v>0</v>
          </cell>
          <cell r="Q320" t="str">
            <v>Submitted</v>
          </cell>
          <cell r="R320" t="str">
            <v>IFA</v>
          </cell>
          <cell r="S320" t="str">
            <v>Issued for Approval</v>
          </cell>
          <cell r="T320"/>
          <cell r="U320" t="str">
            <v>15-Jun-2026 15:36:51</v>
          </cell>
          <cell r="V320" t="str">
            <v>wisuda.c@jutal.com</v>
          </cell>
          <cell r="W320" t="str">
            <v>15-Jun-2026 16:33:25</v>
          </cell>
          <cell r="X320" t="str">
            <v>Jumpol Sudjitjul</v>
          </cell>
          <cell r="Y320" t="str">
            <v>22-Jun-2026</v>
          </cell>
          <cell r="Z320" t="str">
            <v>18-Jun-2026 15:50:12</v>
          </cell>
          <cell r="AA320" t="str">
            <v>Sompop Singhatiraj</v>
          </cell>
          <cell r="AB320" t="str">
            <v>24-Jun-2026</v>
          </cell>
          <cell r="AC320" t="str">
            <v>24-Jun-2026 10:13:16</v>
          </cell>
          <cell r="AD320" t="str">
            <v>Pornlert Wanaphattharaphan</v>
          </cell>
          <cell r="AE320" t="str">
            <v>25-Jun-2026</v>
          </cell>
          <cell r="AF320" t="str">
            <v>24-Jun-2026 23:16:17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26-Jun-2026</v>
          </cell>
          <cell r="AK320" t="str">
            <v>25-Jun-2026 13:53:12</v>
          </cell>
          <cell r="AL320" t="str">
            <v>25-Jun-2026 08:04:25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MM-ZTK-1F-ZWP21-STR-DWG-2135</v>
          </cell>
          <cell r="C321" t="str">
            <v>ZWP21 JACKET - LAUNCH CRADLE AND VERTICAL FRAMING INTERNAL RING STIFFENER DETAILS - SHEET 3</v>
          </cell>
          <cell r="D321"/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C - Engineering Dwg</v>
          </cell>
          <cell r="I321" t="str">
            <v>ZWP21</v>
          </cell>
          <cell r="J321"/>
          <cell r="K321"/>
          <cell r="L321" t="str">
            <v>STR</v>
          </cell>
          <cell r="M321" t="str">
            <v>Structural</v>
          </cell>
          <cell r="N321" t="str">
            <v>DWG</v>
          </cell>
          <cell r="O321" t="str">
            <v>General Drawing</v>
          </cell>
          <cell r="P321" t="str">
            <v>0</v>
          </cell>
          <cell r="Q321" t="str">
            <v>Submitted</v>
          </cell>
          <cell r="R321" t="str">
            <v>IFA</v>
          </cell>
          <cell r="S321" t="str">
            <v>Issued for Approval</v>
          </cell>
          <cell r="T321"/>
          <cell r="U321" t="str">
            <v>15-Jun-2026 15:37:22</v>
          </cell>
          <cell r="V321" t="str">
            <v>wisuda.c@jutal.com</v>
          </cell>
          <cell r="W321" t="str">
            <v>15-Jun-2026 16:33:39</v>
          </cell>
          <cell r="X321" t="str">
            <v>Jumpol Sudjitjul</v>
          </cell>
          <cell r="Y321" t="str">
            <v>22-Jun-2026</v>
          </cell>
          <cell r="Z321" t="str">
            <v>18-Jun-2026 15:50:39</v>
          </cell>
          <cell r="AA321" t="str">
            <v>Sompop Singhatiraj</v>
          </cell>
          <cell r="AB321" t="str">
            <v>24-Jun-2026</v>
          </cell>
          <cell r="AC321" t="str">
            <v>24-Jun-2026 10:15:31</v>
          </cell>
          <cell r="AD321" t="str">
            <v>Pornlert Wanaphattharaphan</v>
          </cell>
          <cell r="AE321" t="str">
            <v>25-Jun-2026</v>
          </cell>
          <cell r="AF321" t="str">
            <v>24-Jun-2026 23:17:22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26-Jun-2026</v>
          </cell>
          <cell r="AK321" t="str">
            <v>25-Jun-2026 13:54:01</v>
          </cell>
          <cell r="AL321" t="str">
            <v>25-Jun-2026 08:05:54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MM-ZTK-1F-ZWP21-STR-DWG-2136</v>
          </cell>
          <cell r="C322" t="str">
            <v>ZWP21 JACKET - LAUNCH CRADLE AND VERTICAL FRAMING INTERNAL RING STIFFENER DETAILS - SHEET 4</v>
          </cell>
          <cell r="D322"/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C - Engineering Dwg</v>
          </cell>
          <cell r="I322" t="str">
            <v>ZWP21</v>
          </cell>
          <cell r="J322"/>
          <cell r="K322"/>
          <cell r="L322" t="str">
            <v>STR</v>
          </cell>
          <cell r="M322" t="str">
            <v>Structural</v>
          </cell>
          <cell r="N322" t="str">
            <v>DWG</v>
          </cell>
          <cell r="O322" t="str">
            <v>General Drawing</v>
          </cell>
          <cell r="P322" t="str">
            <v>0</v>
          </cell>
          <cell r="Q322" t="str">
            <v>Submitted</v>
          </cell>
          <cell r="R322" t="str">
            <v>IFA</v>
          </cell>
          <cell r="S322" t="str">
            <v>Issued for Approval</v>
          </cell>
          <cell r="T322"/>
          <cell r="U322" t="str">
            <v>15-Jun-2026 15:37:59</v>
          </cell>
          <cell r="V322" t="str">
            <v>wisuda.c@jutal.com</v>
          </cell>
          <cell r="W322" t="str">
            <v>15-Jun-2026 16:33:52</v>
          </cell>
          <cell r="X322" t="str">
            <v>Jumpol Sudjitjul</v>
          </cell>
          <cell r="Y322" t="str">
            <v>22-Jun-2026</v>
          </cell>
          <cell r="Z322" t="str">
            <v>18-Jun-2026 15:51:04</v>
          </cell>
          <cell r="AA322" t="str">
            <v>Sompop Singhatiraj</v>
          </cell>
          <cell r="AB322" t="str">
            <v>24-Jun-2026</v>
          </cell>
          <cell r="AC322" t="str">
            <v>24-Jun-2026 14:20:22</v>
          </cell>
          <cell r="AD322" t="str">
            <v>Pornlert Wanaphattharaphan</v>
          </cell>
          <cell r="AE322" t="str">
            <v>25-Jun-2026</v>
          </cell>
          <cell r="AF322" t="str">
            <v>24-Jun-2026 23:19:11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26-Jun-2026</v>
          </cell>
          <cell r="AK322" t="str">
            <v>25-Jun-2026 13:54:53</v>
          </cell>
          <cell r="AL322" t="str">
            <v>25-Jun-2026 08:07:22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MM-ZTK-1F-ZWP21-STR-DWG-2141</v>
          </cell>
          <cell r="C323" t="str">
            <v>ZWP21 JACKET - PILE CLUSTER ARRANGEMENT</v>
          </cell>
          <cell r="D323"/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ZWP21</v>
          </cell>
          <cell r="J323"/>
          <cell r="K323"/>
          <cell r="L323" t="str">
            <v>STR</v>
          </cell>
          <cell r="M323" t="str">
            <v>Structural</v>
          </cell>
          <cell r="N323" t="str">
            <v>DWG</v>
          </cell>
          <cell r="O323" t="str">
            <v>General Drawing</v>
          </cell>
          <cell r="P323" t="str">
            <v>0</v>
          </cell>
          <cell r="Q323" t="str">
            <v>Submitted</v>
          </cell>
          <cell r="R323" t="str">
            <v>IFA</v>
          </cell>
          <cell r="S323" t="str">
            <v>Issued for Approval</v>
          </cell>
          <cell r="T323"/>
          <cell r="U323" t="str">
            <v>17-Aug-2026 14:24:39</v>
          </cell>
          <cell r="V323" t="str">
            <v>wisuda.c@jutal.com</v>
          </cell>
          <cell r="W323" t="str">
            <v>17-Aug-2026 15:22:02</v>
          </cell>
          <cell r="X323" t="str">
            <v>Jumpol Sudjitjul</v>
          </cell>
          <cell r="Y323" t="str">
            <v>24-Aug-2026</v>
          </cell>
          <cell r="Z323"/>
          <cell r="AA323" t="str">
            <v>Sompop Singhatiraj</v>
          </cell>
          <cell r="AB323" t="str">
            <v>26-Aug-2026</v>
          </cell>
          <cell r="AC323" t="str">
            <v>21-Aug-2026 10:51:01</v>
          </cell>
          <cell r="AD323" t="str">
            <v>Pornlert Wanaphattharaphan</v>
          </cell>
          <cell r="AE323" t="str">
            <v>27-Aug-2026</v>
          </cell>
          <cell r="AF323" t="str">
            <v>23-Aug-2026 23:29:01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28-Aug-2026</v>
          </cell>
          <cell r="AK323" t="str">
            <v>24-Aug-2026 18:24:39</v>
          </cell>
          <cell r="AL323" t="str">
            <v>24-Aug-2026 12:47:47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MM-ZTK-1F-ZWP21-STR-DWG-2142</v>
          </cell>
          <cell r="C324" t="str">
            <v>ZWP21 JACKET - PILE SLEEVE DETAILS</v>
          </cell>
          <cell r="D324"/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ZWP21</v>
          </cell>
          <cell r="J324"/>
          <cell r="K324"/>
          <cell r="L324" t="str">
            <v>STR</v>
          </cell>
          <cell r="M324" t="str">
            <v>Structural</v>
          </cell>
          <cell r="N324" t="str">
            <v>DWG</v>
          </cell>
          <cell r="O324" t="str">
            <v>General Drawing</v>
          </cell>
          <cell r="P324" t="str">
            <v>0</v>
          </cell>
          <cell r="Q324" t="str">
            <v>Submitted</v>
          </cell>
          <cell r="R324" t="str">
            <v>IFA</v>
          </cell>
          <cell r="S324" t="str">
            <v>Issued for Approval</v>
          </cell>
          <cell r="T324"/>
          <cell r="U324" t="str">
            <v>17-Aug-2026 14:25:21</v>
          </cell>
          <cell r="V324" t="str">
            <v>wisuda.c@jutal.com</v>
          </cell>
          <cell r="W324" t="str">
            <v>17-Aug-2026 15:21:57</v>
          </cell>
          <cell r="X324" t="str">
            <v>Jumpol Sudjitjul</v>
          </cell>
          <cell r="Y324" t="str">
            <v>24-Aug-2026</v>
          </cell>
          <cell r="Z324"/>
          <cell r="AA324" t="str">
            <v>Sompop Singhatiraj</v>
          </cell>
          <cell r="AB324" t="str">
            <v>26-Aug-2026</v>
          </cell>
          <cell r="AC324" t="str">
            <v>21-Aug-2026 10:35:54</v>
          </cell>
          <cell r="AD324" t="str">
            <v>Pornlert Wanaphattharaphan</v>
          </cell>
          <cell r="AE324" t="str">
            <v>27-Aug-2026</v>
          </cell>
          <cell r="AF324" t="str">
            <v>23-Aug-2026 23:27:40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28-Aug-2026</v>
          </cell>
          <cell r="AK324" t="str">
            <v>24-Aug-2026 18:23:06</v>
          </cell>
          <cell r="AL324" t="str">
            <v>24-Aug-2026 12:46:33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MM-ZTK-1F-ZWP21-STR-DWG-2144</v>
          </cell>
          <cell r="C325" t="str">
            <v>ZWP21 JACKET - PILE MAKE-UP</v>
          </cell>
          <cell r="D325"/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ZWP21</v>
          </cell>
          <cell r="J325"/>
          <cell r="K325"/>
          <cell r="L325" t="str">
            <v>STR</v>
          </cell>
          <cell r="M325" t="str">
            <v>Structural</v>
          </cell>
          <cell r="N325" t="str">
            <v>DWG</v>
          </cell>
          <cell r="O325" t="str">
            <v>General Drawing</v>
          </cell>
          <cell r="P325" t="str">
            <v>0</v>
          </cell>
          <cell r="Q325" t="str">
            <v>Submitted</v>
          </cell>
          <cell r="R325" t="str">
            <v>IFA</v>
          </cell>
          <cell r="S325" t="str">
            <v>Issued for Approval</v>
          </cell>
          <cell r="T325"/>
          <cell r="U325" t="str">
            <v>14-Aug-2026 16:16:55</v>
          </cell>
          <cell r="V325" t="str">
            <v>wisuda.c@jutal.com</v>
          </cell>
          <cell r="W325" t="str">
            <v>14-Aug-2026 16:27:19</v>
          </cell>
          <cell r="X325" t="str">
            <v>Jumpol Sudjitjul</v>
          </cell>
          <cell r="Y325" t="str">
            <v>21-Aug-2026</v>
          </cell>
          <cell r="Z325"/>
          <cell r="AA325" t="str">
            <v>Sompop Singhatiraj</v>
          </cell>
          <cell r="AB325" t="str">
            <v>25-Aug-2026</v>
          </cell>
          <cell r="AC325" t="str">
            <v>21-Aug-2026 10:59:32</v>
          </cell>
          <cell r="AD325" t="str">
            <v>Pornlert Wanaphattharaphan</v>
          </cell>
          <cell r="AE325" t="str">
            <v>26-Aug-2026</v>
          </cell>
          <cell r="AF325" t="str">
            <v>22-Aug-2026 12:59:08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27-Aug-2026</v>
          </cell>
          <cell r="AK325" t="str">
            <v>24-Aug-2026 18:21:40</v>
          </cell>
          <cell r="AL325" t="str">
            <v>24-Aug-2026 11:42:40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MM-ZTK-1F-ZWP21-STR-DWG-2200</v>
          </cell>
          <cell r="C326" t="str">
            <v>ZWP21 JACKET - HYDROSTATIC RING DETAILS - SHEET 1</v>
          </cell>
          <cell r="D326"/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ZWP21</v>
          </cell>
          <cell r="J326"/>
          <cell r="K326"/>
          <cell r="L326" t="str">
            <v>STR</v>
          </cell>
          <cell r="M326" t="str">
            <v>Structural</v>
          </cell>
          <cell r="N326" t="str">
            <v>DWG</v>
          </cell>
          <cell r="O326" t="str">
            <v>General Drawing</v>
          </cell>
          <cell r="P326" t="str">
            <v>0</v>
          </cell>
          <cell r="Q326" t="str">
            <v>Submitted</v>
          </cell>
          <cell r="R326" t="str">
            <v>IFA</v>
          </cell>
          <cell r="S326" t="str">
            <v>Issued for Approval</v>
          </cell>
          <cell r="T326"/>
          <cell r="U326" t="str">
            <v>15-Jun-2026 15:38:29</v>
          </cell>
          <cell r="V326" t="str">
            <v>wisuda.c@jutal.com</v>
          </cell>
          <cell r="W326" t="str">
            <v>15-Jun-2026 16:41:47</v>
          </cell>
          <cell r="X326" t="str">
            <v>Jumpol Sudjitjul</v>
          </cell>
          <cell r="Y326" t="str">
            <v>22-Jun-2026</v>
          </cell>
          <cell r="Z326" t="str">
            <v>18-Jun-2026 15:52:02</v>
          </cell>
          <cell r="AA326" t="str">
            <v>Sompop Singhatiraj</v>
          </cell>
          <cell r="AB326" t="str">
            <v>24-Jun-2026</v>
          </cell>
          <cell r="AC326" t="str">
            <v>24-Jun-2026 08:22:38</v>
          </cell>
          <cell r="AD326" t="str">
            <v>Pornlert Wanaphattharaphan</v>
          </cell>
          <cell r="AE326" t="str">
            <v>25-Jun-2026</v>
          </cell>
          <cell r="AF326" t="str">
            <v>24-Jun-2026 23:15:29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26-Jun-2026</v>
          </cell>
          <cell r="AK326" t="str">
            <v>25-Jun-2026 13:56:04</v>
          </cell>
          <cell r="AL326" t="str">
            <v>25-Jun-2026 08:09:00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MM-ZTK-1F-ZWP21-STR-DWG-2201</v>
          </cell>
          <cell r="C327" t="str">
            <v>ZWP21 JACKET - HYDROSTATIC RING DETAILS - SHEET 2</v>
          </cell>
          <cell r="D327"/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C - Engineering Dwg</v>
          </cell>
          <cell r="I327" t="str">
            <v>ZWP21</v>
          </cell>
          <cell r="J327"/>
          <cell r="K327"/>
          <cell r="L327" t="str">
            <v>STR</v>
          </cell>
          <cell r="M327" t="str">
            <v>Structural</v>
          </cell>
          <cell r="N327" t="str">
            <v>DWG</v>
          </cell>
          <cell r="O327" t="str">
            <v>General Drawing</v>
          </cell>
          <cell r="P327" t="str">
            <v>0</v>
          </cell>
          <cell r="Q327" t="str">
            <v>Submitted</v>
          </cell>
          <cell r="R327" t="str">
            <v>IFA</v>
          </cell>
          <cell r="S327" t="str">
            <v>Issued for Approval</v>
          </cell>
          <cell r="T327"/>
          <cell r="U327" t="str">
            <v>15-Jun-2026 15:38:58</v>
          </cell>
          <cell r="V327" t="str">
            <v>wisuda.c@jutal.com</v>
          </cell>
          <cell r="W327" t="str">
            <v>15-Jun-2026 16:42:02</v>
          </cell>
          <cell r="X327" t="str">
            <v>Jumpol Sudjitjul</v>
          </cell>
          <cell r="Y327" t="str">
            <v>22-Jun-2026</v>
          </cell>
          <cell r="Z327" t="str">
            <v>18-Jun-2026 15:53:10</v>
          </cell>
          <cell r="AA327" t="str">
            <v>Sompop Singhatiraj</v>
          </cell>
          <cell r="AB327" t="str">
            <v>24-Jun-2026</v>
          </cell>
          <cell r="AC327" t="str">
            <v>24-Jun-2026 08:25:52</v>
          </cell>
          <cell r="AD327" t="str">
            <v>Pornlert Wanaphattharaphan</v>
          </cell>
          <cell r="AE327" t="str">
            <v>25-Jun-2026</v>
          </cell>
          <cell r="AF327" t="str">
            <v>24-Jun-2026 23:15:50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26-Jun-2026</v>
          </cell>
          <cell r="AK327" t="str">
            <v>25-Jun-2026 13:57:00</v>
          </cell>
          <cell r="AL327" t="str">
            <v>25-Jun-2026 08:10:37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MM-ZTK-1F-ZWP21-STR-DWG-2311</v>
          </cell>
          <cell r="C328" t="str">
            <v>ZWP21 JACKET - ANODE STRUCTURE AND INSTALLATION</v>
          </cell>
          <cell r="D328"/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C - Engineering Dwg</v>
          </cell>
          <cell r="I328" t="str">
            <v>ZWP21</v>
          </cell>
          <cell r="J328"/>
          <cell r="K328"/>
          <cell r="L328" t="str">
            <v>STR</v>
          </cell>
          <cell r="M328" t="str">
            <v>Structural</v>
          </cell>
          <cell r="N328" t="str">
            <v>DWG</v>
          </cell>
          <cell r="O328" t="str">
            <v>General Drawing</v>
          </cell>
          <cell r="P328" t="str">
            <v>0</v>
          </cell>
          <cell r="Q328" t="str">
            <v>Submitted</v>
          </cell>
          <cell r="R328" t="str">
            <v>IFA</v>
          </cell>
          <cell r="S328" t="str">
            <v>Issued for Approval</v>
          </cell>
          <cell r="T328"/>
          <cell r="U328" t="str">
            <v>07-Aug-2026 15:39:07</v>
          </cell>
          <cell r="V328" t="str">
            <v>wisuda.c@jutal.com</v>
          </cell>
          <cell r="W328" t="str">
            <v>07-Aug-2026 16:02:54</v>
          </cell>
          <cell r="X328" t="str">
            <v>Jumpol Sudjitjul</v>
          </cell>
          <cell r="Y328" t="str">
            <v>17-Aug-2026</v>
          </cell>
          <cell r="Z328"/>
          <cell r="AA328" t="str">
            <v>Sompop Singhatiraj</v>
          </cell>
          <cell r="AB328" t="str">
            <v>19-Aug-2026</v>
          </cell>
          <cell r="AC328" t="str">
            <v>19-Aug-2026 15:22:44</v>
          </cell>
          <cell r="AD328" t="str">
            <v>Pornlert Wanaphattharaphan</v>
          </cell>
          <cell r="AE328" t="str">
            <v>20-Aug-2026</v>
          </cell>
          <cell r="AF328" t="str">
            <v>21-Aug-2026 18:49:13</v>
          </cell>
          <cell r="AG328" t="str">
            <v>APPR-C</v>
          </cell>
          <cell r="AH328" t="str">
            <v>Approved (Proceed to Rev.C)</v>
          </cell>
          <cell r="AI328" t="str">
            <v>Jumpol Sudjitjul</v>
          </cell>
          <cell r="AJ328" t="str">
            <v>21-Aug-2026</v>
          </cell>
          <cell r="AK328" t="str">
            <v>24-Aug-2026 18:20:42</v>
          </cell>
          <cell r="AL328" t="str">
            <v>24-Aug-2026 12:40:54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MM-ZTK-1F-ZWP21-STR-DWG-2312</v>
          </cell>
          <cell r="C329" t="str">
            <v>ZWP21 JACKET - ANODE DISTRIBUTION OF VERTICAL FRAMING ROW 'A'</v>
          </cell>
          <cell r="D329"/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C - Engineering Dwg</v>
          </cell>
          <cell r="I329" t="str">
            <v>ZWP21</v>
          </cell>
          <cell r="J329"/>
          <cell r="K329"/>
          <cell r="L329" t="str">
            <v>STR</v>
          </cell>
          <cell r="M329" t="str">
            <v>Structural</v>
          </cell>
          <cell r="N329" t="str">
            <v>DWG</v>
          </cell>
          <cell r="O329" t="str">
            <v>General Drawing</v>
          </cell>
          <cell r="P329" t="str">
            <v>0</v>
          </cell>
          <cell r="Q329" t="str">
            <v>Submitted</v>
          </cell>
          <cell r="R329" t="str">
            <v>IFA</v>
          </cell>
          <cell r="S329" t="str">
            <v>Issued for Approval</v>
          </cell>
          <cell r="T329"/>
          <cell r="U329" t="str">
            <v>07-Aug-2026 15:39:34</v>
          </cell>
          <cell r="V329" t="str">
            <v>wisuda.c@jutal.com</v>
          </cell>
          <cell r="W329" t="str">
            <v>07-Aug-2026 16:02:55</v>
          </cell>
          <cell r="X329" t="str">
            <v>Jumpol Sudjitjul</v>
          </cell>
          <cell r="Y329" t="str">
            <v>17-Aug-2026</v>
          </cell>
          <cell r="Z329"/>
          <cell r="AA329" t="str">
            <v>Sompop Singhatiraj</v>
          </cell>
          <cell r="AB329" t="str">
            <v>19-Aug-2026</v>
          </cell>
          <cell r="AC329" t="str">
            <v>19-Aug-2026 15:27:03</v>
          </cell>
          <cell r="AD329" t="str">
            <v>Pornlert Wanaphattharaphan</v>
          </cell>
          <cell r="AE329" t="str">
            <v>20-Aug-2026</v>
          </cell>
          <cell r="AF329" t="str">
            <v>21-Aug-2026 18:52:00</v>
          </cell>
          <cell r="AG329" t="str">
            <v>APPR-C</v>
          </cell>
          <cell r="AH329" t="str">
            <v>Approved (Proceed to Rev.C)</v>
          </cell>
          <cell r="AI329" t="str">
            <v>Jumpol Sudjitjul</v>
          </cell>
          <cell r="AJ329" t="str">
            <v>21-Aug-2026</v>
          </cell>
          <cell r="AK329" t="str">
            <v>24-Aug-2026 18:19:20</v>
          </cell>
          <cell r="AL329" t="str">
            <v>24-Aug-2026 12:39:39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MM-ZTK-1F-ZWP21-STR-DWG-2313</v>
          </cell>
          <cell r="C330" t="str">
            <v>ZWP21 JACKET - ANODE DISTRIBUTION OF VERTICAL FRAMING ROW 'B'</v>
          </cell>
          <cell r="D330"/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C - Engineering Dwg</v>
          </cell>
          <cell r="I330" t="str">
            <v>ZWP21</v>
          </cell>
          <cell r="J330"/>
          <cell r="K330"/>
          <cell r="L330" t="str">
            <v>STR</v>
          </cell>
          <cell r="M330" t="str">
            <v>Structural</v>
          </cell>
          <cell r="N330" t="str">
            <v>DWG</v>
          </cell>
          <cell r="O330" t="str">
            <v>General Drawing</v>
          </cell>
          <cell r="P330" t="str">
            <v>0</v>
          </cell>
          <cell r="Q330" t="str">
            <v>Submitted</v>
          </cell>
          <cell r="R330" t="str">
            <v>IFA</v>
          </cell>
          <cell r="S330" t="str">
            <v>Issued for Approval</v>
          </cell>
          <cell r="T330"/>
          <cell r="U330" t="str">
            <v>07-Aug-2026 15:40:00</v>
          </cell>
          <cell r="V330" t="str">
            <v>wisuda.c@jutal.com</v>
          </cell>
          <cell r="W330" t="str">
            <v>07-Aug-2026 16:02:55</v>
          </cell>
          <cell r="X330" t="str">
            <v>Jumpol Sudjitjul</v>
          </cell>
          <cell r="Y330" t="str">
            <v>17-Aug-2026</v>
          </cell>
          <cell r="Z330"/>
          <cell r="AA330" t="str">
            <v>Sompop Singhatiraj</v>
          </cell>
          <cell r="AB330" t="str">
            <v>19-Aug-2026</v>
          </cell>
          <cell r="AC330" t="str">
            <v>19-Aug-2026 15:22:51</v>
          </cell>
          <cell r="AD330" t="str">
            <v>Pornlert Wanaphattharaphan</v>
          </cell>
          <cell r="AE330" t="str">
            <v>20-Aug-2026</v>
          </cell>
          <cell r="AF330" t="str">
            <v>21-Aug-2026 18:49:39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21-Aug-2026</v>
          </cell>
          <cell r="AK330" t="str">
            <v>24-Aug-2026 18:18:04</v>
          </cell>
          <cell r="AL330" t="str">
            <v>24-Aug-2026 12:37:03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MM-ZTK-1F-ZWP21-STR-DWG-2314</v>
          </cell>
          <cell r="C331" t="str">
            <v>ZWP21 JACKET - ANODE DISTRIBUTION OF VERTICAL FRAMING ROW '1' &amp; '1.1'</v>
          </cell>
          <cell r="D331"/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C - Engineering Dwg</v>
          </cell>
          <cell r="I331" t="str">
            <v>ZWP21</v>
          </cell>
          <cell r="J331"/>
          <cell r="K331"/>
          <cell r="L331" t="str">
            <v>STR</v>
          </cell>
          <cell r="M331" t="str">
            <v>Structural</v>
          </cell>
          <cell r="N331" t="str">
            <v>DWG</v>
          </cell>
          <cell r="O331" t="str">
            <v>General Drawing</v>
          </cell>
          <cell r="P331" t="str">
            <v>0</v>
          </cell>
          <cell r="Q331" t="str">
            <v>Submitted</v>
          </cell>
          <cell r="R331" t="str">
            <v>IFA</v>
          </cell>
          <cell r="S331" t="str">
            <v>Issued for Approval</v>
          </cell>
          <cell r="T331"/>
          <cell r="U331" t="str">
            <v>07-Aug-2026 15:40:28</v>
          </cell>
          <cell r="V331" t="str">
            <v>wisuda.c@jutal.com</v>
          </cell>
          <cell r="W331" t="str">
            <v>07-Aug-2026 16:03:01</v>
          </cell>
          <cell r="X331" t="str">
            <v>Jumpol Sudjitjul</v>
          </cell>
          <cell r="Y331" t="str">
            <v>17-Aug-2026</v>
          </cell>
          <cell r="Z331"/>
          <cell r="AA331" t="str">
            <v>Sompop Singhatiraj</v>
          </cell>
          <cell r="AB331" t="str">
            <v>19-Aug-2026</v>
          </cell>
          <cell r="AC331" t="str">
            <v>19-Aug-2026 15:25:59</v>
          </cell>
          <cell r="AD331" t="str">
            <v>Pornlert Wanaphattharaphan</v>
          </cell>
          <cell r="AE331" t="str">
            <v>20-Aug-2026</v>
          </cell>
          <cell r="AF331" t="str">
            <v>21-Aug-2026 18:51:02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21-Aug-2026</v>
          </cell>
          <cell r="AK331" t="str">
            <v>24-Aug-2026 18:18:23</v>
          </cell>
          <cell r="AL331" t="str">
            <v>24-Aug-2026 12:38:23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MM-ZTK-1F-ZWP21-STR-DWG-2315</v>
          </cell>
          <cell r="C332" t="str">
            <v>ZWP21 JACKET - ANODE DISTRIBUTION OF VERTICAL FRAMING ROW '2'</v>
          </cell>
          <cell r="D332"/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C - Engineering Dwg</v>
          </cell>
          <cell r="I332" t="str">
            <v>ZWP21</v>
          </cell>
          <cell r="J332"/>
          <cell r="K332"/>
          <cell r="L332" t="str">
            <v>STR</v>
          </cell>
          <cell r="M332" t="str">
            <v>Structural</v>
          </cell>
          <cell r="N332" t="str">
            <v>DWG</v>
          </cell>
          <cell r="O332" t="str">
            <v>General Drawing</v>
          </cell>
          <cell r="P332" t="str">
            <v>0</v>
          </cell>
          <cell r="Q332" t="str">
            <v>Submitted</v>
          </cell>
          <cell r="R332" t="str">
            <v>IFA</v>
          </cell>
          <cell r="S332" t="str">
            <v>Issued for Approval</v>
          </cell>
          <cell r="T332"/>
          <cell r="U332" t="str">
            <v>07-Aug-2026 15:40:55</v>
          </cell>
          <cell r="V332" t="str">
            <v>wisuda.c@jutal.com</v>
          </cell>
          <cell r="W332" t="str">
            <v>07-Aug-2026 16:02:58</v>
          </cell>
          <cell r="X332" t="str">
            <v>Jumpol Sudjitjul</v>
          </cell>
          <cell r="Y332" t="str">
            <v>17-Aug-2026</v>
          </cell>
          <cell r="Z332"/>
          <cell r="AA332" t="str">
            <v>Sompop Singhatiraj</v>
          </cell>
          <cell r="AB332" t="str">
            <v>19-Aug-2026</v>
          </cell>
          <cell r="AC332" t="str">
            <v>19-Aug-2026 15:28:26</v>
          </cell>
          <cell r="AD332" t="str">
            <v>Pornlert Wanaphattharaphan</v>
          </cell>
          <cell r="AE332" t="str">
            <v>20-Aug-2026</v>
          </cell>
          <cell r="AF332" t="str">
            <v>21-Aug-2026 18:53:25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21-Aug-2026</v>
          </cell>
          <cell r="AK332" t="str">
            <v>24-Aug-2026 18:15:45</v>
          </cell>
          <cell r="AL332" t="str">
            <v>24-Aug-2026 12:35:45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MM-ZTK-1F-ZWP21-STR-DWG-2316</v>
          </cell>
          <cell r="C333" t="str">
            <v>ZWP21 JACKET - ANODE DISTRIBUTION OF VERTICAL FRAMING LAUNCH TRUSS ROW 'AA'</v>
          </cell>
          <cell r="D333"/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C - Engineering Dwg</v>
          </cell>
          <cell r="I333" t="str">
            <v>ZWP21</v>
          </cell>
          <cell r="J333"/>
          <cell r="K333"/>
          <cell r="L333" t="str">
            <v>STR</v>
          </cell>
          <cell r="M333" t="str">
            <v>Structural</v>
          </cell>
          <cell r="N333" t="str">
            <v>DWG</v>
          </cell>
          <cell r="O333" t="str">
            <v>General Drawing</v>
          </cell>
          <cell r="P333" t="str">
            <v>0</v>
          </cell>
          <cell r="Q333" t="str">
            <v>Submitted</v>
          </cell>
          <cell r="R333" t="str">
            <v>IFA</v>
          </cell>
          <cell r="S333" t="str">
            <v>Issued for Approval</v>
          </cell>
          <cell r="T333"/>
          <cell r="U333" t="str">
            <v>07-Aug-2026 15:41:22</v>
          </cell>
          <cell r="V333" t="str">
            <v>wisuda.c@jutal.com</v>
          </cell>
          <cell r="W333" t="str">
            <v>07-Aug-2026 16:02:57</v>
          </cell>
          <cell r="X333" t="str">
            <v>Jumpol Sudjitjul</v>
          </cell>
          <cell r="Y333" t="str">
            <v>17-Aug-2026</v>
          </cell>
          <cell r="Z333"/>
          <cell r="AA333" t="str">
            <v>Sompop Singhatiraj</v>
          </cell>
          <cell r="AB333" t="str">
            <v>19-Aug-2026</v>
          </cell>
          <cell r="AC333" t="str">
            <v>10-Aug-2026 13:25:37</v>
          </cell>
          <cell r="AD333" t="str">
            <v>Pornlert Wanaphattharaphan</v>
          </cell>
          <cell r="AE333" t="str">
            <v>20-Aug-2026</v>
          </cell>
          <cell r="AF333" t="str">
            <v>12-Aug-2026 01:16:10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21-Aug-2026</v>
          </cell>
          <cell r="AK333" t="str">
            <v>13-Aug-2026 11:45:43</v>
          </cell>
          <cell r="AL333" t="str">
            <v>13-Aug-2026 05:12:24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MM-ZTK-1F-ZWP21-STR-DWG-2317</v>
          </cell>
          <cell r="C334" t="str">
            <v>ZWP21 JACKET - ANODE DISTRIBUTION OF VERTICAL FRAMING LAUNCH TRUSS ROW 'BB'</v>
          </cell>
          <cell r="D334"/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C - Engineering Dwg</v>
          </cell>
          <cell r="I334" t="str">
            <v>ZWP21</v>
          </cell>
          <cell r="J334"/>
          <cell r="K334"/>
          <cell r="L334" t="str">
            <v>STR</v>
          </cell>
          <cell r="M334" t="str">
            <v>Structural</v>
          </cell>
          <cell r="N334" t="str">
            <v>DWG</v>
          </cell>
          <cell r="O334" t="str">
            <v>General Drawing</v>
          </cell>
          <cell r="P334" t="str">
            <v>0</v>
          </cell>
          <cell r="Q334" t="str">
            <v>Submitted</v>
          </cell>
          <cell r="R334" t="str">
            <v>IFA</v>
          </cell>
          <cell r="S334" t="str">
            <v>Issued for Approval</v>
          </cell>
          <cell r="T334"/>
          <cell r="U334" t="str">
            <v>07-Aug-2026 15:41:49</v>
          </cell>
          <cell r="V334" t="str">
            <v>wisuda.c@jutal.com</v>
          </cell>
          <cell r="W334" t="str">
            <v>07-Aug-2026 16:02:56</v>
          </cell>
          <cell r="X334" t="str">
            <v>Jumpol Sudjitjul</v>
          </cell>
          <cell r="Y334" t="str">
            <v>17-Aug-2026</v>
          </cell>
          <cell r="Z334"/>
          <cell r="AA334" t="str">
            <v>Sompop Singhatiraj</v>
          </cell>
          <cell r="AB334" t="str">
            <v>19-Aug-2026</v>
          </cell>
          <cell r="AC334" t="str">
            <v>10-Aug-2026 13:25:51</v>
          </cell>
          <cell r="AD334" t="str">
            <v>Pornlert Wanaphattharaphan</v>
          </cell>
          <cell r="AE334" t="str">
            <v>20-Aug-2026</v>
          </cell>
          <cell r="AF334" t="str">
            <v>12-Aug-2026 01:17:06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21-Aug-2026</v>
          </cell>
          <cell r="AK334" t="str">
            <v>13-Aug-2026 11:52:33</v>
          </cell>
          <cell r="AL334" t="str">
            <v>13-Aug-2026 05:13:39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MM-ZTK-1F-ZWP21-STR-DWG-2321</v>
          </cell>
          <cell r="C335" t="str">
            <v>ZWP21 JACKET - ANODE DISTRIBUTION OF HORIZONTAL FRAMING PLAN AT EL(-) 14000</v>
          </cell>
          <cell r="D335"/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C - Engineering Dwg</v>
          </cell>
          <cell r="I335" t="str">
            <v>ZWP21</v>
          </cell>
          <cell r="J335"/>
          <cell r="K335"/>
          <cell r="L335" t="str">
            <v>STR</v>
          </cell>
          <cell r="M335" t="str">
            <v>Structural</v>
          </cell>
          <cell r="N335" t="str">
            <v>DWG</v>
          </cell>
          <cell r="O335" t="str">
            <v>General Drawing</v>
          </cell>
          <cell r="P335" t="str">
            <v>0</v>
          </cell>
          <cell r="Q335" t="str">
            <v>Submitted</v>
          </cell>
          <cell r="R335" t="str">
            <v>IFA</v>
          </cell>
          <cell r="S335" t="str">
            <v>Issued for Approval</v>
          </cell>
          <cell r="T335"/>
          <cell r="U335" t="str">
            <v>07-Aug-2026 15:42:16</v>
          </cell>
          <cell r="V335" t="str">
            <v>wisuda.c@jutal.com</v>
          </cell>
          <cell r="W335" t="str">
            <v>07-Aug-2026 16:03:00</v>
          </cell>
          <cell r="X335" t="str">
            <v>Jumpol Sudjitjul</v>
          </cell>
          <cell r="Y335" t="str">
            <v>17-Aug-2026</v>
          </cell>
          <cell r="Z335"/>
          <cell r="AA335" t="str">
            <v>Sompop Singhatiraj</v>
          </cell>
          <cell r="AB335" t="str">
            <v>19-Aug-2026</v>
          </cell>
          <cell r="AC335" t="str">
            <v>10-Aug-2026 13:36:04</v>
          </cell>
          <cell r="AD335" t="str">
            <v>Pornlert Wanaphattharaphan</v>
          </cell>
          <cell r="AE335" t="str">
            <v>20-Aug-2026</v>
          </cell>
          <cell r="AF335" t="str">
            <v>12-Aug-2026 01:19:19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21-Aug-2026</v>
          </cell>
          <cell r="AK335" t="str">
            <v>13-Aug-2026 11:54:18</v>
          </cell>
          <cell r="AL335" t="str">
            <v>13-Aug-2026 05:33:46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MM-ZTK-1F-ZWP21-STR-DWG-2322</v>
          </cell>
          <cell r="C336" t="str">
            <v>ZWP21 JACKET - ANODE DISTRIBUTION OF HORIZONTAL FRAMING PLAN AT EL(-) 26000</v>
          </cell>
          <cell r="D336"/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C - Engineering Dwg</v>
          </cell>
          <cell r="I336" t="str">
            <v>ZWP21</v>
          </cell>
          <cell r="J336"/>
          <cell r="K336"/>
          <cell r="L336" t="str">
            <v>STR</v>
          </cell>
          <cell r="M336" t="str">
            <v>Structural</v>
          </cell>
          <cell r="N336" t="str">
            <v>DWG</v>
          </cell>
          <cell r="O336" t="str">
            <v>General Drawing</v>
          </cell>
          <cell r="P336" t="str">
            <v>0</v>
          </cell>
          <cell r="Q336" t="str">
            <v>Submitted</v>
          </cell>
          <cell r="R336" t="str">
            <v>IFA</v>
          </cell>
          <cell r="S336" t="str">
            <v>Issued for Approval</v>
          </cell>
          <cell r="T336"/>
          <cell r="U336" t="str">
            <v>07-Aug-2026 15:42:45</v>
          </cell>
          <cell r="V336" t="str">
            <v>wisuda.c@jutal.com</v>
          </cell>
          <cell r="W336" t="str">
            <v>07-Aug-2026 16:02:59</v>
          </cell>
          <cell r="X336" t="str">
            <v>Jumpol Sudjitjul</v>
          </cell>
          <cell r="Y336" t="str">
            <v>17-Aug-2026</v>
          </cell>
          <cell r="Z336"/>
          <cell r="AA336" t="str">
            <v>Sompop Singhatiraj</v>
          </cell>
          <cell r="AB336" t="str">
            <v>19-Aug-2026</v>
          </cell>
          <cell r="AC336" t="str">
            <v>10-Aug-2026 13:35:56</v>
          </cell>
          <cell r="AD336" t="str">
            <v>Pornlert Wanaphattharaphan</v>
          </cell>
          <cell r="AE336" t="str">
            <v>20-Aug-2026</v>
          </cell>
          <cell r="AF336" t="str">
            <v>12-Aug-2026 01:17:38</v>
          </cell>
          <cell r="AG336" t="str">
            <v>APPR</v>
          </cell>
          <cell r="AH336" t="str">
            <v>Approved</v>
          </cell>
          <cell r="AI336" t="str">
            <v>Jumpol Sudjitjul</v>
          </cell>
          <cell r="AJ336" t="str">
            <v>21-Aug-2026</v>
          </cell>
          <cell r="AK336" t="str">
            <v>13-Aug-2026 12:55:52</v>
          </cell>
          <cell r="AL336" t="str">
            <v>13-Aug-2026 06:14:23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MM-ZTK-1F-ZWP21-STR-DWG-2323</v>
          </cell>
          <cell r="C337" t="str">
            <v>ZWP21 JACKET - ANODE DISTRIBUTION OF HORIZONTAL FRAMING PLAN AT EL(-) 38000</v>
          </cell>
          <cell r="D337"/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C - Engineering Dwg</v>
          </cell>
          <cell r="I337" t="str">
            <v>ZWP21</v>
          </cell>
          <cell r="J337"/>
          <cell r="K337"/>
          <cell r="L337" t="str">
            <v>STR</v>
          </cell>
          <cell r="M337" t="str">
            <v>Structural</v>
          </cell>
          <cell r="N337" t="str">
            <v>DWG</v>
          </cell>
          <cell r="O337" t="str">
            <v>General Drawing</v>
          </cell>
          <cell r="P337" t="str">
            <v>0</v>
          </cell>
          <cell r="Q337" t="str">
            <v>Submitted</v>
          </cell>
          <cell r="R337" t="str">
            <v>IFA</v>
          </cell>
          <cell r="S337" t="str">
            <v>Issued for Approval</v>
          </cell>
          <cell r="T337"/>
          <cell r="U337" t="str">
            <v>07-Aug-2026 15:43:14</v>
          </cell>
          <cell r="V337" t="str">
            <v>wisuda.c@jutal.com</v>
          </cell>
          <cell r="W337" t="str">
            <v>07-Aug-2026 16:03:01</v>
          </cell>
          <cell r="X337" t="str">
            <v>Jumpol Sudjitjul</v>
          </cell>
          <cell r="Y337" t="str">
            <v>17-Aug-2026</v>
          </cell>
          <cell r="Z337"/>
          <cell r="AA337" t="str">
            <v>Sompop Singhatiraj</v>
          </cell>
          <cell r="AB337" t="str">
            <v>19-Aug-2026</v>
          </cell>
          <cell r="AC337" t="str">
            <v>19-Aug-2026 15:26:10</v>
          </cell>
          <cell r="AD337" t="str">
            <v>Pornlert Wanaphattharaphan</v>
          </cell>
          <cell r="AE337" t="str">
            <v>20-Aug-2026</v>
          </cell>
          <cell r="AF337" t="str">
            <v>21-Aug-2026 18:51:29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21-Aug-2026</v>
          </cell>
          <cell r="AK337" t="str">
            <v>24-Aug-2026 18:10:07</v>
          </cell>
          <cell r="AL337" t="str">
            <v>24-Aug-2026 12:29:20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MM-ZTK-1F-ZWP21-STR-DWG-2324</v>
          </cell>
          <cell r="C338" t="str">
            <v>ZWP21 JACKET - ANODE DISTRIBUTION OF HORIZONTAL FRAMING PLAN AT EL(-) 52000</v>
          </cell>
          <cell r="D338"/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C - Engineering Dwg</v>
          </cell>
          <cell r="I338" t="str">
            <v>ZWP21</v>
          </cell>
          <cell r="J338"/>
          <cell r="K338"/>
          <cell r="L338" t="str">
            <v>STR</v>
          </cell>
          <cell r="M338" t="str">
            <v>Structural</v>
          </cell>
          <cell r="N338" t="str">
            <v>DWG</v>
          </cell>
          <cell r="O338" t="str">
            <v>General Drawing</v>
          </cell>
          <cell r="P338" t="str">
            <v>0</v>
          </cell>
          <cell r="Q338" t="str">
            <v>Submitted</v>
          </cell>
          <cell r="R338" t="str">
            <v>IFA</v>
          </cell>
          <cell r="S338" t="str">
            <v>Issued for Approval</v>
          </cell>
          <cell r="T338"/>
          <cell r="U338" t="str">
            <v>07-Aug-2026 15:43:42</v>
          </cell>
          <cell r="V338" t="str">
            <v>wisuda.c@jutal.com</v>
          </cell>
          <cell r="W338" t="str">
            <v>07-Aug-2026 16:04:16</v>
          </cell>
          <cell r="X338" t="str">
            <v>Jumpol Sudjitjul</v>
          </cell>
          <cell r="Y338" t="str">
            <v>17-Aug-2026</v>
          </cell>
          <cell r="Z338"/>
          <cell r="AA338" t="str">
            <v>Sompop Singhatiraj</v>
          </cell>
          <cell r="AB338" t="str">
            <v>19-Aug-2026</v>
          </cell>
          <cell r="AC338" t="str">
            <v>10-Aug-2026 13:39:40</v>
          </cell>
          <cell r="AD338" t="str">
            <v>Pornlert Wanaphattharaphan</v>
          </cell>
          <cell r="AE338" t="str">
            <v>20-Aug-2026</v>
          </cell>
          <cell r="AF338" t="str">
            <v>12-Aug-2026 01:18:34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21-Aug-2026</v>
          </cell>
          <cell r="AK338" t="str">
            <v>13-Aug-2026 12:56:49</v>
          </cell>
          <cell r="AL338" t="str">
            <v>13-Aug-2026 06:15:39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MM-ZTK-1F-ZWP21-STR-DWG-2325</v>
          </cell>
          <cell r="C339" t="str">
            <v>ZWP21 JACKET - ANODE DISTRIBUTION OF HORIZONTAL FRAMING PLAN AT EL(-) 66000</v>
          </cell>
          <cell r="D339"/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C - Engineering Dwg</v>
          </cell>
          <cell r="I339" t="str">
            <v>ZWP21</v>
          </cell>
          <cell r="J339"/>
          <cell r="K339"/>
          <cell r="L339" t="str">
            <v>STR</v>
          </cell>
          <cell r="M339" t="str">
            <v>Structural</v>
          </cell>
          <cell r="N339" t="str">
            <v>DWG</v>
          </cell>
          <cell r="O339" t="str">
            <v>General Drawing</v>
          </cell>
          <cell r="P339" t="str">
            <v>0</v>
          </cell>
          <cell r="Q339" t="str">
            <v>Submitted</v>
          </cell>
          <cell r="R339" t="str">
            <v>IFA</v>
          </cell>
          <cell r="S339" t="str">
            <v>Issued for Approval</v>
          </cell>
          <cell r="T339"/>
          <cell r="U339" t="str">
            <v>07-Aug-2026 15:44:11</v>
          </cell>
          <cell r="V339" t="str">
            <v>wisuda.c@jutal.com</v>
          </cell>
          <cell r="W339" t="str">
            <v>07-Aug-2026 16:04:23</v>
          </cell>
          <cell r="X339" t="str">
            <v>Jumpol Sudjitjul</v>
          </cell>
          <cell r="Y339" t="str">
            <v>17-Aug-2026</v>
          </cell>
          <cell r="Z339"/>
          <cell r="AA339" t="str">
            <v>Sompop Singhatiraj</v>
          </cell>
          <cell r="AB339" t="str">
            <v>19-Aug-2026</v>
          </cell>
          <cell r="AC339" t="str">
            <v>10-Aug-2026 13:39:51</v>
          </cell>
          <cell r="AD339" t="str">
            <v>Pornlert Wanaphattharaphan</v>
          </cell>
          <cell r="AE339" t="str">
            <v>20-Aug-2026</v>
          </cell>
          <cell r="AF339" t="str">
            <v>12-Aug-2026 01:18:55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21-Aug-2026</v>
          </cell>
          <cell r="AK339" t="str">
            <v>13-Aug-2026 12:57:36</v>
          </cell>
          <cell r="AL339" t="str">
            <v>13-Aug-2026 06:17:00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MM-ZTK-1F-ZWP21-STR-DWG-2326</v>
          </cell>
          <cell r="C340" t="str">
            <v>ZWP21 JACKET - ANODE DISTRIBUTION OF HORIZONTAL FRAMING PLAN AT EL(-) 79500</v>
          </cell>
          <cell r="D340"/>
          <cell r="E340" t="str">
            <v>B1</v>
          </cell>
          <cell r="F340" t="str">
            <v>Project Document</v>
          </cell>
          <cell r="G340" t="str">
            <v>Engineering Document</v>
          </cell>
          <cell r="H340" t="str">
            <v>Part C - Engineering Dwg</v>
          </cell>
          <cell r="I340" t="str">
            <v>ZWP21</v>
          </cell>
          <cell r="J340"/>
          <cell r="K340"/>
          <cell r="L340" t="str">
            <v>STR</v>
          </cell>
          <cell r="M340" t="str">
            <v>Structural</v>
          </cell>
          <cell r="N340" t="str">
            <v>DWG</v>
          </cell>
          <cell r="O340" t="str">
            <v>General Drawing</v>
          </cell>
          <cell r="P340" t="str">
            <v>0</v>
          </cell>
          <cell r="Q340" t="str">
            <v>Submitted</v>
          </cell>
          <cell r="R340" t="str">
            <v>IFA</v>
          </cell>
          <cell r="S340" t="str">
            <v>Issued for Approval</v>
          </cell>
          <cell r="T340"/>
          <cell r="U340" t="str">
            <v>07-Aug-2026 15:44:37</v>
          </cell>
          <cell r="V340" t="str">
            <v>wisuda.c@jutal.com</v>
          </cell>
          <cell r="W340" t="str">
            <v>07-Aug-2026 16:04:26</v>
          </cell>
          <cell r="X340" t="str">
            <v>Jumpol Sudjitjul</v>
          </cell>
          <cell r="Y340" t="str">
            <v>17-Aug-2026</v>
          </cell>
          <cell r="Z340"/>
          <cell r="AA340" t="str">
            <v>Sompop Singhatiraj</v>
          </cell>
          <cell r="AB340" t="str">
            <v>19-Aug-2026</v>
          </cell>
          <cell r="AC340" t="str">
            <v>10-Aug-2026 13:41:44</v>
          </cell>
          <cell r="AD340" t="str">
            <v>Pornlert Wanaphattharaphan</v>
          </cell>
          <cell r="AE340" t="str">
            <v>20-Aug-2026</v>
          </cell>
          <cell r="AF340" t="str">
            <v>12-Aug-2026 01:19:51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21-Aug-2026</v>
          </cell>
          <cell r="AK340" t="str">
            <v>13-Aug-2026 12:47:35</v>
          </cell>
          <cell r="AL340" t="str">
            <v>13-Aug-2026 06:13:15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MM-ZTK-1F-ZWP21-STR-DWG-2327</v>
          </cell>
          <cell r="C341" t="str">
            <v>ZWP21 JACKET - ANODE DISTRIBUTION OF HORIZONTAL FRAMING PLAN AT EL(-) 93000</v>
          </cell>
          <cell r="D341"/>
          <cell r="E341" t="str">
            <v>B1</v>
          </cell>
          <cell r="F341" t="str">
            <v>Project Document</v>
          </cell>
          <cell r="G341" t="str">
            <v>Engineering Document</v>
          </cell>
          <cell r="H341" t="str">
            <v>Part C - Engineering Dwg</v>
          </cell>
          <cell r="I341" t="str">
            <v>ZWP21</v>
          </cell>
          <cell r="J341"/>
          <cell r="K341"/>
          <cell r="L341" t="str">
            <v>STR</v>
          </cell>
          <cell r="M341" t="str">
            <v>Structural</v>
          </cell>
          <cell r="N341" t="str">
            <v>DWG</v>
          </cell>
          <cell r="O341" t="str">
            <v>General Drawing</v>
          </cell>
          <cell r="P341" t="str">
            <v>0</v>
          </cell>
          <cell r="Q341" t="str">
            <v>Submitted</v>
          </cell>
          <cell r="R341" t="str">
            <v>IFA</v>
          </cell>
          <cell r="S341" t="str">
            <v>Issued for Approval</v>
          </cell>
          <cell r="T341"/>
          <cell r="U341" t="str">
            <v>07-Aug-2026 15:45:04</v>
          </cell>
          <cell r="V341" t="str">
            <v>wisuda.c@jutal.com</v>
          </cell>
          <cell r="W341" t="str">
            <v>07-Aug-2026 16:04:20</v>
          </cell>
          <cell r="X341" t="str">
            <v>Jumpol Sudjitjul</v>
          </cell>
          <cell r="Y341" t="str">
            <v>17-Aug-2026</v>
          </cell>
          <cell r="Z341"/>
          <cell r="AA341" t="str">
            <v>Sompop Singhatiraj</v>
          </cell>
          <cell r="AB341" t="str">
            <v>19-Aug-2026</v>
          </cell>
          <cell r="AC341" t="str">
            <v>19-Aug-2026 15:25:51</v>
          </cell>
          <cell r="AD341" t="str">
            <v>Pornlert Wanaphattharaphan</v>
          </cell>
          <cell r="AE341" t="str">
            <v>20-Aug-2026</v>
          </cell>
          <cell r="AF341" t="str">
            <v>21-Aug-2026 18:50:12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21-Aug-2026</v>
          </cell>
          <cell r="AK341" t="str">
            <v>24-Aug-2026 18:15:00</v>
          </cell>
          <cell r="AL341" t="str">
            <v>24-Aug-2026 12:34:29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MM-ZTK-1F-ZWP21-STR-DWG-2328</v>
          </cell>
          <cell r="C342" t="str">
            <v>ZWP21 JACKET - ANODE DISTRIBUTION OF HORIZONTAL FRAMING PLAN AT EL(-) 107000</v>
          </cell>
          <cell r="D342"/>
          <cell r="E342" t="str">
            <v>B1</v>
          </cell>
          <cell r="F342" t="str">
            <v>Project Document</v>
          </cell>
          <cell r="G342" t="str">
            <v>Engineering Document</v>
          </cell>
          <cell r="H342" t="str">
            <v>Part C - Engineering Dwg</v>
          </cell>
          <cell r="I342" t="str">
            <v>ZWP21</v>
          </cell>
          <cell r="J342"/>
          <cell r="K342"/>
          <cell r="L342" t="str">
            <v>STR</v>
          </cell>
          <cell r="M342" t="str">
            <v>Structural</v>
          </cell>
          <cell r="N342" t="str">
            <v>DWG</v>
          </cell>
          <cell r="O342" t="str">
            <v>General Drawing</v>
          </cell>
          <cell r="P342" t="str">
            <v>0</v>
          </cell>
          <cell r="Q342" t="str">
            <v>Submitted</v>
          </cell>
          <cell r="R342" t="str">
            <v>IFA</v>
          </cell>
          <cell r="S342" t="str">
            <v>Issued for Approval</v>
          </cell>
          <cell r="T342"/>
          <cell r="U342" t="str">
            <v>07-Aug-2026 15:45:32</v>
          </cell>
          <cell r="V342" t="str">
            <v>wisuda.c@jutal.com</v>
          </cell>
          <cell r="W342" t="str">
            <v>07-Aug-2026 16:04:26</v>
          </cell>
          <cell r="X342" t="str">
            <v>Jumpol Sudjitjul</v>
          </cell>
          <cell r="Y342" t="str">
            <v>17-Aug-2026</v>
          </cell>
          <cell r="Z342"/>
          <cell r="AA342" t="str">
            <v>Sompop Singhatiraj</v>
          </cell>
          <cell r="AB342" t="str">
            <v>19-Aug-2026</v>
          </cell>
          <cell r="AC342" t="str">
            <v>19-Aug-2026 15:28:19</v>
          </cell>
          <cell r="AD342" t="str">
            <v>Pornlert Wanaphattharaphan</v>
          </cell>
          <cell r="AE342" t="str">
            <v>20-Aug-2026</v>
          </cell>
          <cell r="AF342" t="str">
            <v>21-Aug-2026 18:52:37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21-Aug-2026</v>
          </cell>
          <cell r="AK342" t="str">
            <v>24-Aug-2026 18:13:55</v>
          </cell>
          <cell r="AL342" t="str">
            <v>24-Aug-2026 12:33:11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MM-ZTK-1F-ZWP21-STR-DWG-2329</v>
          </cell>
          <cell r="C343" t="str">
            <v>ZWP21 JACKET - ANODE DISTRIBUTION OF HORIZONTAL FRAMING PLAN AT EL(-) 121000</v>
          </cell>
          <cell r="D343"/>
          <cell r="E343" t="str">
            <v>B1</v>
          </cell>
          <cell r="F343" t="str">
            <v>Project Document</v>
          </cell>
          <cell r="G343" t="str">
            <v>Engineering Document</v>
          </cell>
          <cell r="H343" t="str">
            <v>Part C - Engineering Dwg</v>
          </cell>
          <cell r="I343" t="str">
            <v>ZWP21</v>
          </cell>
          <cell r="J343"/>
          <cell r="K343"/>
          <cell r="L343" t="str">
            <v>STR</v>
          </cell>
          <cell r="M343" t="str">
            <v>Structural</v>
          </cell>
          <cell r="N343" t="str">
            <v>DWG</v>
          </cell>
          <cell r="O343" t="str">
            <v>General Drawing</v>
          </cell>
          <cell r="P343" t="str">
            <v>0</v>
          </cell>
          <cell r="Q343" t="str">
            <v>Submitted</v>
          </cell>
          <cell r="R343" t="str">
            <v>IFA</v>
          </cell>
          <cell r="S343" t="str">
            <v>Issued for Approval</v>
          </cell>
          <cell r="T343"/>
          <cell r="U343" t="str">
            <v>07-Aug-2026 15:45:58</v>
          </cell>
          <cell r="V343" t="str">
            <v>wisuda.c@jutal.com</v>
          </cell>
          <cell r="W343" t="str">
            <v>07-Aug-2026 16:04:24</v>
          </cell>
          <cell r="X343" t="str">
            <v>Jumpol Sudjitjul</v>
          </cell>
          <cell r="Y343" t="str">
            <v>17-Aug-2026</v>
          </cell>
          <cell r="Z343"/>
          <cell r="AA343" t="str">
            <v>Sompop Singhatiraj</v>
          </cell>
          <cell r="AB343" t="str">
            <v>19-Aug-2026</v>
          </cell>
          <cell r="AC343" t="str">
            <v>19-Aug-2026 15:29:22</v>
          </cell>
          <cell r="AD343" t="str">
            <v>Pornlert Wanaphattharaphan</v>
          </cell>
          <cell r="AE343" t="str">
            <v>20-Aug-2026</v>
          </cell>
          <cell r="AF343" t="str">
            <v>21-Aug-2026 18:54:18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21-Aug-2026</v>
          </cell>
          <cell r="AK343" t="str">
            <v>24-Aug-2026 18:13:27</v>
          </cell>
          <cell r="AL343" t="str">
            <v>24-Aug-2026 12:31:54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MM-ZTK-1F-ZWP21-STR-DWG-2330</v>
          </cell>
          <cell r="C344" t="str">
            <v>ZWP21 JACKET - ANODE DISTRIBUTION OF HORIZONTAL FRAMING PLAN AT EL(-) 135000</v>
          </cell>
          <cell r="D344"/>
          <cell r="E344" t="str">
            <v>B1</v>
          </cell>
          <cell r="F344" t="str">
            <v>Project Document</v>
          </cell>
          <cell r="G344" t="str">
            <v>Engineering Document</v>
          </cell>
          <cell r="H344" t="str">
            <v>Part C - Engineering Dwg</v>
          </cell>
          <cell r="I344" t="str">
            <v>ZWP21</v>
          </cell>
          <cell r="J344"/>
          <cell r="K344"/>
          <cell r="L344" t="str">
            <v>STR</v>
          </cell>
          <cell r="M344" t="str">
            <v>Structural</v>
          </cell>
          <cell r="N344" t="str">
            <v>DWG</v>
          </cell>
          <cell r="O344" t="str">
            <v>General Drawing</v>
          </cell>
          <cell r="P344" t="str">
            <v>0</v>
          </cell>
          <cell r="Q344" t="str">
            <v>Submitted</v>
          </cell>
          <cell r="R344" t="str">
            <v>IFA</v>
          </cell>
          <cell r="S344" t="str">
            <v>Issued for Approval</v>
          </cell>
          <cell r="T344"/>
          <cell r="U344" t="str">
            <v>07-Aug-2026 15:46:24</v>
          </cell>
          <cell r="V344" t="str">
            <v>wisuda.c@jutal.com</v>
          </cell>
          <cell r="W344" t="str">
            <v>07-Aug-2026 16:04:21</v>
          </cell>
          <cell r="X344" t="str">
            <v>Jumpol Sudjitjul</v>
          </cell>
          <cell r="Y344" t="str">
            <v>17-Aug-2026</v>
          </cell>
          <cell r="Z344"/>
          <cell r="AA344" t="str">
            <v>Sompop Singhatiraj</v>
          </cell>
          <cell r="AB344" t="str">
            <v>19-Aug-2026</v>
          </cell>
          <cell r="AC344" t="str">
            <v>19-Aug-2026 15:29:31</v>
          </cell>
          <cell r="AD344" t="str">
            <v>Pornlert Wanaphattharaphan</v>
          </cell>
          <cell r="AE344" t="str">
            <v>20-Aug-2026</v>
          </cell>
          <cell r="AF344" t="str">
            <v>21-Aug-2026 18:55:27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21-Aug-2026</v>
          </cell>
          <cell r="AK344" t="str">
            <v>24-Aug-2026 18:09:37</v>
          </cell>
          <cell r="AL344" t="str">
            <v>24-Aug-2026 12:28:03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MM-ZTK-1F-ZWP21-STR-DWG-2331</v>
          </cell>
          <cell r="C345" t="str">
            <v>ZWP21 JACKET - ANODE DISTRIBUTION OF HORIZONTAL FRAMING PLAN AT EL(-) 149000</v>
          </cell>
          <cell r="D345"/>
          <cell r="E345" t="str">
            <v>B1</v>
          </cell>
          <cell r="F345" t="str">
            <v>Project Document</v>
          </cell>
          <cell r="G345" t="str">
            <v>Engineering Document</v>
          </cell>
          <cell r="H345" t="str">
            <v>Part C - Engineering Dwg</v>
          </cell>
          <cell r="I345" t="str">
            <v>ZWP21</v>
          </cell>
          <cell r="J345"/>
          <cell r="K345"/>
          <cell r="L345" t="str">
            <v>STR</v>
          </cell>
          <cell r="M345" t="str">
            <v>Structural</v>
          </cell>
          <cell r="N345" t="str">
            <v>DWG</v>
          </cell>
          <cell r="O345" t="str">
            <v>General Drawing</v>
          </cell>
          <cell r="P345" t="str">
            <v>0</v>
          </cell>
          <cell r="Q345" t="str">
            <v>Submitted</v>
          </cell>
          <cell r="R345" t="str">
            <v>IFA</v>
          </cell>
          <cell r="S345" t="str">
            <v>Issued for Approval</v>
          </cell>
          <cell r="T345"/>
          <cell r="U345" t="str">
            <v>07-Aug-2026 15:46:52</v>
          </cell>
          <cell r="V345" t="str">
            <v>wisuda.c@jutal.com</v>
          </cell>
          <cell r="W345" t="str">
            <v>07-Aug-2026 16:04:29</v>
          </cell>
          <cell r="X345" t="str">
            <v>Jumpol Sudjitjul</v>
          </cell>
          <cell r="Y345" t="str">
            <v>17-Aug-2026</v>
          </cell>
          <cell r="Z345"/>
          <cell r="AA345" t="str">
            <v>Sompop Singhatiraj</v>
          </cell>
          <cell r="AB345" t="str">
            <v>19-Aug-2026</v>
          </cell>
          <cell r="AC345" t="str">
            <v>19-Aug-2026 15:30:28</v>
          </cell>
          <cell r="AD345" t="str">
            <v>Pornlert Wanaphattharaphan</v>
          </cell>
          <cell r="AE345" t="str">
            <v>20-Aug-2026</v>
          </cell>
          <cell r="AF345" t="str">
            <v>21-Aug-2026 18:56:15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21-Aug-2026</v>
          </cell>
          <cell r="AK345" t="str">
            <v>24-Aug-2026 18:13:01</v>
          </cell>
          <cell r="AL345" t="str">
            <v>24-Aug-2026 12:30:36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MM-ZTK-1F-ZWP21-STR-DWG-2332</v>
          </cell>
          <cell r="C346" t="str">
            <v>ZWP21 JACKET - ANODE DISTRIBUTION OF PILE CLUSTER</v>
          </cell>
          <cell r="D346"/>
          <cell r="E346" t="str">
            <v>B1</v>
          </cell>
          <cell r="F346" t="str">
            <v>Project Document</v>
          </cell>
          <cell r="G346" t="str">
            <v>Engineering Document</v>
          </cell>
          <cell r="H346" t="str">
            <v>Part C - Engineering Dwg</v>
          </cell>
          <cell r="I346" t="str">
            <v>ZWP21</v>
          </cell>
          <cell r="J346"/>
          <cell r="K346"/>
          <cell r="L346" t="str">
            <v>STR</v>
          </cell>
          <cell r="M346" t="str">
            <v>Structural</v>
          </cell>
          <cell r="N346" t="str">
            <v>DWG</v>
          </cell>
          <cell r="O346" t="str">
            <v>General Drawing</v>
          </cell>
          <cell r="P346" t="str">
            <v>0</v>
          </cell>
          <cell r="Q346" t="str">
            <v>Submitted</v>
          </cell>
          <cell r="R346" t="str">
            <v>IFA</v>
          </cell>
          <cell r="S346" t="str">
            <v>Issued for Approval</v>
          </cell>
          <cell r="T346"/>
          <cell r="U346" t="str">
            <v>07-Aug-2026 15:47:22</v>
          </cell>
          <cell r="V346" t="str">
            <v>wisuda.c@jutal.com</v>
          </cell>
          <cell r="W346" t="str">
            <v>07-Aug-2026 16:04:28</v>
          </cell>
          <cell r="X346" t="str">
            <v>Jumpol Sudjitjul</v>
          </cell>
          <cell r="Y346" t="str">
            <v>17-Aug-2026</v>
          </cell>
          <cell r="Z346"/>
          <cell r="AA346" t="str">
            <v>Sompop Singhatiraj</v>
          </cell>
          <cell r="AB346" t="str">
            <v>19-Aug-2026</v>
          </cell>
          <cell r="AC346" t="str">
            <v>10-Aug-2026 10:19:31</v>
          </cell>
          <cell r="AD346" t="str">
            <v>Pornlert Wanaphattharaphan</v>
          </cell>
          <cell r="AE346" t="str">
            <v>20-Aug-2026</v>
          </cell>
          <cell r="AF346" t="str">
            <v>12-Aug-2026 01:16:31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21-Aug-2026</v>
          </cell>
          <cell r="AK346" t="str">
            <v>13-Aug-2026 13:00:08</v>
          </cell>
          <cell r="AL346" t="str">
            <v>13-Aug-2026 06:11:58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MM-ZTK-1F-ZWP21-STR-DWG-2801</v>
          </cell>
          <cell r="C347" t="str">
            <v>ZWP21 JACKET RISER AND RISER SUPPORT LOCATION</v>
          </cell>
          <cell r="D347"/>
          <cell r="E347" t="str">
            <v>B1</v>
          </cell>
          <cell r="F347" t="str">
            <v>Project Document</v>
          </cell>
          <cell r="G347" t="str">
            <v>Engineering Document</v>
          </cell>
          <cell r="H347" t="str">
            <v>Part C - Engineering Dwg</v>
          </cell>
          <cell r="I347" t="str">
            <v>ZWP21</v>
          </cell>
          <cell r="J347"/>
          <cell r="K347"/>
          <cell r="L347" t="str">
            <v>STR</v>
          </cell>
          <cell r="M347" t="str">
            <v>Structural</v>
          </cell>
          <cell r="N347" t="str">
            <v>DWG</v>
          </cell>
          <cell r="O347" t="str">
            <v>General Drawing</v>
          </cell>
          <cell r="P347" t="str">
            <v>0</v>
          </cell>
          <cell r="Q347" t="str">
            <v>In Approval</v>
          </cell>
          <cell r="R347" t="str">
            <v>IFA</v>
          </cell>
          <cell r="S347" t="str">
            <v>Issued for Approval</v>
          </cell>
          <cell r="T347"/>
          <cell r="U347" t="str">
            <v>24-Aug-2026 10:48:23</v>
          </cell>
          <cell r="V347" t="str">
            <v>wisuda.c@jutal.com</v>
          </cell>
          <cell r="W347" t="str">
            <v>24-Aug-2026 20:32:57</v>
          </cell>
          <cell r="X347" t="str">
            <v>Jumpol Sudjitjul</v>
          </cell>
          <cell r="Y347" t="str">
            <v>01-Sep-2026</v>
          </cell>
          <cell r="Z347"/>
          <cell r="AA347" t="str">
            <v>Sompop Singhatiraj</v>
          </cell>
          <cell r="AB347" t="str">
            <v>03-Sep-2026</v>
          </cell>
          <cell r="AC347" t="str">
            <v>03-Sep-2026 08:19:44</v>
          </cell>
          <cell r="AD347" t="str">
            <v>Pornlert Wanaphattharaphan</v>
          </cell>
          <cell r="AE347" t="str">
            <v>04-Sep-2026</v>
          </cell>
          <cell r="AF347"/>
          <cell r="AG347" t="str">
            <v>AWC</v>
          </cell>
          <cell r="AJ347" t="str">
            <v>07-Sep-2026</v>
          </cell>
          <cell r="AK347"/>
          <cell r="AL347"/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MM-ZTK-1F-ZWP21-STR-DWG-2902</v>
          </cell>
          <cell r="C348" t="str">
            <v>ZWP21 JACKET - LEG PARTITION DETAILS</v>
          </cell>
          <cell r="D348"/>
          <cell r="E348" t="str">
            <v>B1</v>
          </cell>
          <cell r="F348" t="str">
            <v>Project Document</v>
          </cell>
          <cell r="G348" t="str">
            <v>Engineering Document</v>
          </cell>
          <cell r="H348" t="str">
            <v>Part C - Engineering Dwg</v>
          </cell>
          <cell r="I348" t="str">
            <v>ZWP21</v>
          </cell>
          <cell r="J348"/>
          <cell r="K348"/>
          <cell r="L348" t="str">
            <v>STR</v>
          </cell>
          <cell r="M348" t="str">
            <v>Structural</v>
          </cell>
          <cell r="N348" t="str">
            <v>DWG</v>
          </cell>
          <cell r="O348" t="str">
            <v>General Drawing</v>
          </cell>
          <cell r="P348" t="str">
            <v>0</v>
          </cell>
          <cell r="Q348" t="str">
            <v>In Approval</v>
          </cell>
          <cell r="R348" t="str">
            <v>IFA</v>
          </cell>
          <cell r="S348" t="str">
            <v>Issued for Approval</v>
          </cell>
          <cell r="T348"/>
          <cell r="U348" t="str">
            <v>31-Aug-2026 09:28:21</v>
          </cell>
          <cell r="V348" t="str">
            <v>wisuda.c@jutal.com</v>
          </cell>
          <cell r="W348" t="str">
            <v>31-Aug-2026 11:08:01</v>
          </cell>
          <cell r="X348" t="str">
            <v>Jumpol Sudjitjul</v>
          </cell>
          <cell r="Y348" t="str">
            <v>07-Sep-2026</v>
          </cell>
          <cell r="Z348"/>
          <cell r="AA348" t="str">
            <v>Sompop Singhatiraj</v>
          </cell>
          <cell r="AB348" t="str">
            <v>09-Sep-2026</v>
          </cell>
          <cell r="AC348" t="str">
            <v>03-Sep-2026 09:23:21</v>
          </cell>
          <cell r="AD348" t="str">
            <v>Pornlert Wanaphattharaphan</v>
          </cell>
          <cell r="AE348" t="str">
            <v>10-Sep-2026</v>
          </cell>
          <cell r="AF348" t="str">
            <v>04-Sep-2026 23:48:42</v>
          </cell>
          <cell r="AG348" t="str">
            <v>AWC</v>
          </cell>
          <cell r="AJ348" t="str">
            <v>11-Sep-2026</v>
          </cell>
          <cell r="AK348"/>
          <cell r="AL348"/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MM-ZTK-1F-ZWP21-STR-DWG-2931</v>
          </cell>
          <cell r="C349" t="str">
            <v>ZWP21 JACKET - BALLAST / DEBALLAST SCHEMATIC</v>
          </cell>
          <cell r="D349"/>
          <cell r="E349" t="str">
            <v>B1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ZWP21</v>
          </cell>
          <cell r="J349"/>
          <cell r="K349"/>
          <cell r="L349" t="str">
            <v>STR</v>
          </cell>
          <cell r="M349" t="str">
            <v>Structural</v>
          </cell>
          <cell r="N349" t="str">
            <v>DWG</v>
          </cell>
          <cell r="O349" t="str">
            <v>General Drawing</v>
          </cell>
          <cell r="P349" t="str">
            <v>0</v>
          </cell>
          <cell r="Q349" t="str">
            <v>In Approval</v>
          </cell>
          <cell r="R349" t="str">
            <v>IFA</v>
          </cell>
          <cell r="S349" t="str">
            <v>Issued for Approval</v>
          </cell>
          <cell r="T349"/>
          <cell r="U349" t="str">
            <v>24-Aug-2026 10:51:20</v>
          </cell>
          <cell r="V349" t="str">
            <v>wisuda.c@jutal.com</v>
          </cell>
          <cell r="W349" t="str">
            <v>24-Aug-2026 20:32:49</v>
          </cell>
          <cell r="X349" t="str">
            <v>Jumpol Sudjitjul</v>
          </cell>
          <cell r="Y349" t="str">
            <v>01-Sep-2026</v>
          </cell>
          <cell r="Z349"/>
          <cell r="AA349" t="str">
            <v>Sompop Singhatiraj</v>
          </cell>
          <cell r="AB349" t="str">
            <v>03-Sep-2026</v>
          </cell>
          <cell r="AC349" t="str">
            <v>03-Sep-2026 12:42:55</v>
          </cell>
          <cell r="AD349" t="str">
            <v>Pornlert Wanaphattharaphan</v>
          </cell>
          <cell r="AE349" t="str">
            <v>04-Sep-2026</v>
          </cell>
          <cell r="AF349"/>
          <cell r="AG349" t="str">
            <v>AWC</v>
          </cell>
          <cell r="AJ349" t="str">
            <v>07-Sep-2026</v>
          </cell>
          <cell r="AK349"/>
          <cell r="AL349"/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MM-ZTK-1F-ZWP21-STR-DWG-2932</v>
          </cell>
          <cell r="C350" t="str">
            <v>ZWP21 JACKET - GROUTING SCHEMATIC</v>
          </cell>
          <cell r="D350"/>
          <cell r="E350" t="str">
            <v>B1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ZWP21</v>
          </cell>
          <cell r="J350"/>
          <cell r="K350"/>
          <cell r="L350" t="str">
            <v>STR</v>
          </cell>
          <cell r="M350" t="str">
            <v>Structural</v>
          </cell>
          <cell r="N350" t="str">
            <v>DWG</v>
          </cell>
          <cell r="O350" t="str">
            <v>General Drawing</v>
          </cell>
          <cell r="P350" t="str">
            <v>0</v>
          </cell>
          <cell r="Q350" t="str">
            <v>In Approval</v>
          </cell>
          <cell r="R350" t="str">
            <v>IFA</v>
          </cell>
          <cell r="S350" t="str">
            <v>Issued for Approval</v>
          </cell>
          <cell r="T350"/>
          <cell r="U350" t="str">
            <v>24-Aug-2026 10:51:48</v>
          </cell>
          <cell r="V350" t="str">
            <v>wisuda.c@jutal.com</v>
          </cell>
          <cell r="W350" t="str">
            <v>24-Aug-2026 20:32:58</v>
          </cell>
          <cell r="X350" t="str">
            <v>Jumpol Sudjitjul</v>
          </cell>
          <cell r="Y350" t="str">
            <v>01-Sep-2026</v>
          </cell>
          <cell r="Z350"/>
          <cell r="AA350" t="str">
            <v>Sompop Singhatiraj</v>
          </cell>
          <cell r="AB350" t="str">
            <v>03-Sep-2026</v>
          </cell>
          <cell r="AC350" t="str">
            <v>03-Sep-2026 11:32:45</v>
          </cell>
          <cell r="AD350" t="str">
            <v>Pornlert Wanaphattharaphan</v>
          </cell>
          <cell r="AE350" t="str">
            <v>04-Sep-2026</v>
          </cell>
          <cell r="AF350" t="str">
            <v>04-Sep-2026 23:28:45</v>
          </cell>
          <cell r="AG350" t="str">
            <v>AWC</v>
          </cell>
          <cell r="AJ350" t="str">
            <v>07-Sep-2026</v>
          </cell>
          <cell r="AK350"/>
          <cell r="AL350"/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MM-ZTK-1F-ZWP21-STR-DWG-2933</v>
          </cell>
          <cell r="C351" t="str">
            <v>ZWP21 JACKET - BALLAST SYSTEM AND GROUTING LINE ROUTING AT ROW A ELEVATION</v>
          </cell>
          <cell r="D351"/>
          <cell r="E351" t="str">
            <v>B1</v>
          </cell>
          <cell r="F351" t="str">
            <v>Project Document</v>
          </cell>
          <cell r="G351" t="str">
            <v>Engineering Document</v>
          </cell>
          <cell r="H351" t="str">
            <v>Part C - Engineering Dwg</v>
          </cell>
          <cell r="I351" t="str">
            <v>ZWP21</v>
          </cell>
          <cell r="J351"/>
          <cell r="K351"/>
          <cell r="L351" t="str">
            <v>STR</v>
          </cell>
          <cell r="M351" t="str">
            <v>Structural</v>
          </cell>
          <cell r="N351" t="str">
            <v>DWG</v>
          </cell>
          <cell r="O351" t="str">
            <v>General Drawing</v>
          </cell>
          <cell r="P351" t="str">
            <v>0</v>
          </cell>
          <cell r="Q351" t="str">
            <v>In Approval</v>
          </cell>
          <cell r="R351" t="str">
            <v>IFA</v>
          </cell>
          <cell r="S351" t="str">
            <v>Issued for Approval</v>
          </cell>
          <cell r="T351"/>
          <cell r="U351" t="str">
            <v>31-Aug-2026 09:28:53</v>
          </cell>
          <cell r="V351" t="str">
            <v>wisuda.c@jutal.com</v>
          </cell>
          <cell r="W351" t="str">
            <v>31-Aug-2026 11:08:01</v>
          </cell>
          <cell r="X351" t="str">
            <v>Jumpol Sudjitjul</v>
          </cell>
          <cell r="Y351" t="str">
            <v>07-Sep-2026</v>
          </cell>
          <cell r="Z351"/>
          <cell r="AA351" t="str">
            <v>Sompop Singhatiraj</v>
          </cell>
          <cell r="AB351" t="str">
            <v>09-Sep-2026</v>
          </cell>
          <cell r="AC351" t="str">
            <v>03-Sep-2026 13:55:18</v>
          </cell>
          <cell r="AD351" t="str">
            <v>Pornlert Wanaphattharaphan</v>
          </cell>
          <cell r="AE351" t="str">
            <v>10-Sep-2026</v>
          </cell>
          <cell r="AF351" t="str">
            <v>04-Sep-2026 23:30:51</v>
          </cell>
          <cell r="AG351" t="str">
            <v>AWC</v>
          </cell>
          <cell r="AJ351" t="str">
            <v>11-Sep-2026</v>
          </cell>
          <cell r="AK351"/>
          <cell r="AL351"/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MM-ZTK-1F-ZWP21-STR-DWG-2934</v>
          </cell>
          <cell r="C352" t="str">
            <v>ZWP21 JACKET - BALLAST SYSTEM AND GROUTING LINE ROUTING AT ROW B ELEVATION</v>
          </cell>
          <cell r="D352"/>
          <cell r="E352" t="str">
            <v>B1</v>
          </cell>
          <cell r="F352" t="str">
            <v>Project Document</v>
          </cell>
          <cell r="G352" t="str">
            <v>Engineering Document</v>
          </cell>
          <cell r="H352" t="str">
            <v>Part C - Engineering Dwg</v>
          </cell>
          <cell r="I352" t="str">
            <v>ZWP21</v>
          </cell>
          <cell r="J352"/>
          <cell r="K352"/>
          <cell r="L352" t="str">
            <v>STR</v>
          </cell>
          <cell r="M352" t="str">
            <v>Structural</v>
          </cell>
          <cell r="N352" t="str">
            <v>DWG</v>
          </cell>
          <cell r="O352" t="str">
            <v>General Drawing</v>
          </cell>
          <cell r="P352" t="str">
            <v>0</v>
          </cell>
          <cell r="Q352" t="str">
            <v>In Approval</v>
          </cell>
          <cell r="R352" t="str">
            <v>IFA</v>
          </cell>
          <cell r="S352" t="str">
            <v>Issued for Approval</v>
          </cell>
          <cell r="T352"/>
          <cell r="U352" t="str">
            <v>31-Aug-2026 09:29:26</v>
          </cell>
          <cell r="V352" t="str">
            <v>wisuda.c@jutal.com</v>
          </cell>
          <cell r="W352" t="str">
            <v>31-Aug-2026 11:08:00</v>
          </cell>
          <cell r="X352" t="str">
            <v>Jumpol Sudjitjul</v>
          </cell>
          <cell r="Y352" t="str">
            <v>07-Sep-2026</v>
          </cell>
          <cell r="Z352"/>
          <cell r="AA352" t="str">
            <v>Sompop Singhatiraj</v>
          </cell>
          <cell r="AB352" t="str">
            <v>09-Sep-2026</v>
          </cell>
          <cell r="AC352" t="str">
            <v>03-Sep-2026 13:55:29</v>
          </cell>
          <cell r="AD352" t="str">
            <v>Pornlert Wanaphattharaphan</v>
          </cell>
          <cell r="AE352" t="str">
            <v>10-Sep-2026</v>
          </cell>
          <cell r="AF352" t="str">
            <v>04-Sep-2026 23:30:22</v>
          </cell>
          <cell r="AG352" t="str">
            <v>AWC</v>
          </cell>
          <cell r="AJ352" t="str">
            <v>11-Sep-2026</v>
          </cell>
          <cell r="AK352"/>
          <cell r="AL352"/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MM-ZTK-1F-ZWP21-STR-DWG-2971</v>
          </cell>
          <cell r="C353" t="str">
            <v>ZWP21 JACKET - WELD PROFILE CONTROL SHEET 1</v>
          </cell>
          <cell r="D353"/>
          <cell r="E353" t="str">
            <v>B1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ZWP21</v>
          </cell>
          <cell r="J353"/>
          <cell r="K353"/>
          <cell r="L353" t="str">
            <v>STR</v>
          </cell>
          <cell r="M353" t="str">
            <v>Structural</v>
          </cell>
          <cell r="N353" t="str">
            <v>DWG</v>
          </cell>
          <cell r="O353" t="str">
            <v>General Drawing</v>
          </cell>
          <cell r="P353" t="str">
            <v>0</v>
          </cell>
          <cell r="Q353" t="str">
            <v>Submitted</v>
          </cell>
          <cell r="R353" t="str">
            <v>IFA</v>
          </cell>
          <cell r="S353" t="str">
            <v>Issued for Approval</v>
          </cell>
          <cell r="T353"/>
          <cell r="U353" t="str">
            <v>13-Aug-2026 16:59:00</v>
          </cell>
          <cell r="V353" t="str">
            <v>wisuda.c@jutal.com</v>
          </cell>
          <cell r="W353" t="str">
            <v>13-Aug-2026 17:00:16</v>
          </cell>
          <cell r="X353" t="str">
            <v>Jumpol Sudjitjul</v>
          </cell>
          <cell r="Y353" t="str">
            <v>20-Aug-2026</v>
          </cell>
          <cell r="Z353"/>
          <cell r="AA353" t="str">
            <v>Sompop Singhatiraj</v>
          </cell>
          <cell r="AB353" t="str">
            <v>24-Aug-2026</v>
          </cell>
          <cell r="AC353" t="str">
            <v>20-Aug-2026 13:03:15</v>
          </cell>
          <cell r="AD353" t="str">
            <v>Pornlert Wanaphattharaphan</v>
          </cell>
          <cell r="AE353" t="str">
            <v>25-Aug-2026</v>
          </cell>
          <cell r="AF353" t="str">
            <v>21-Aug-2026 20:09:22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26-Aug-2026</v>
          </cell>
          <cell r="AK353" t="str">
            <v>24-Aug-2026 18:12:11</v>
          </cell>
          <cell r="AL353" t="str">
            <v>24-Aug-2026 12:09:10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MM-ZTK-1F-ZWP21-STR-DWG-2972</v>
          </cell>
          <cell r="C354" t="str">
            <v>ZWP21 JACKET - WELD PROFILE CONTROL SHEET 2</v>
          </cell>
          <cell r="D354"/>
          <cell r="E354" t="str">
            <v>B1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ZWP21</v>
          </cell>
          <cell r="J354"/>
          <cell r="K354"/>
          <cell r="L354" t="str">
            <v>STR</v>
          </cell>
          <cell r="M354" t="str">
            <v>Structural</v>
          </cell>
          <cell r="N354" t="str">
            <v>DWG</v>
          </cell>
          <cell r="O354" t="str">
            <v>General Drawing</v>
          </cell>
          <cell r="P354" t="str">
            <v>0</v>
          </cell>
          <cell r="Q354" t="str">
            <v>Submitted</v>
          </cell>
          <cell r="R354" t="str">
            <v>IFA</v>
          </cell>
          <cell r="S354" t="str">
            <v>Issued for Approval</v>
          </cell>
          <cell r="T354"/>
          <cell r="U354" t="str">
            <v>13-Aug-2026 16:59:26</v>
          </cell>
          <cell r="V354" t="str">
            <v>wisuda.c@jutal.com</v>
          </cell>
          <cell r="W354" t="str">
            <v>13-Aug-2026 17:11:51</v>
          </cell>
          <cell r="X354" t="str">
            <v>Jumpol Sudjitjul</v>
          </cell>
          <cell r="Y354" t="str">
            <v>21-Aug-2026</v>
          </cell>
          <cell r="Z354" t="str">
            <v>14-Aug-2026 16:26:42</v>
          </cell>
          <cell r="AA354" t="str">
            <v>Sompop Singhatiraj</v>
          </cell>
          <cell r="AB354" t="str">
            <v>25-Aug-2026</v>
          </cell>
          <cell r="AC354" t="str">
            <v>20-Aug-2026 13:00:28</v>
          </cell>
          <cell r="AD354" t="str">
            <v>Pornlert Wanaphattharaphan</v>
          </cell>
          <cell r="AE354" t="str">
            <v>26-Aug-2026</v>
          </cell>
          <cell r="AF354" t="str">
            <v>23-Aug-2026 17:19:03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27-Aug-2026</v>
          </cell>
          <cell r="AK354" t="str">
            <v>24-Aug-2026 18:11:42</v>
          </cell>
          <cell r="AL354" t="str">
            <v>24-Aug-2026 12:07:56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MM-ZTK-1F-ZWP21-STR-DWG-2973</v>
          </cell>
          <cell r="C355" t="str">
            <v>ZWP21 JACKET - WELD PROFILE CONTROL SHEET 3</v>
          </cell>
          <cell r="D355"/>
          <cell r="E355" t="str">
            <v>B1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ZWP21</v>
          </cell>
          <cell r="J355"/>
          <cell r="K355"/>
          <cell r="L355" t="str">
            <v>STR</v>
          </cell>
          <cell r="M355" t="str">
            <v>Structural</v>
          </cell>
          <cell r="N355" t="str">
            <v>DWG</v>
          </cell>
          <cell r="O355" t="str">
            <v>General Drawing</v>
          </cell>
          <cell r="P355" t="str">
            <v>0</v>
          </cell>
          <cell r="Q355" t="str">
            <v>Submitted</v>
          </cell>
          <cell r="R355" t="str">
            <v>IFA</v>
          </cell>
          <cell r="S355" t="str">
            <v>Issued for Approval</v>
          </cell>
          <cell r="T355"/>
          <cell r="U355" t="str">
            <v>13-Aug-2026 16:59:54</v>
          </cell>
          <cell r="V355" t="str">
            <v>wisuda.c@jutal.com</v>
          </cell>
          <cell r="W355" t="str">
            <v>13-Aug-2026 17:11:48</v>
          </cell>
          <cell r="X355" t="str">
            <v>Jumpol Sudjitjul</v>
          </cell>
          <cell r="Y355" t="str">
            <v>21-Aug-2026</v>
          </cell>
          <cell r="Z355" t="str">
            <v>14-Aug-2026 16:25:00</v>
          </cell>
          <cell r="AA355" t="str">
            <v>Sompop Singhatiraj</v>
          </cell>
          <cell r="AB355" t="str">
            <v>25-Aug-2026</v>
          </cell>
          <cell r="AC355" t="str">
            <v>20-Aug-2026 13:03:25</v>
          </cell>
          <cell r="AD355" t="str">
            <v>Pornlert Wanaphattharaphan</v>
          </cell>
          <cell r="AE355" t="str">
            <v>26-Aug-2026</v>
          </cell>
          <cell r="AF355" t="str">
            <v>23-Aug-2026 17:21:14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27-Aug-2026</v>
          </cell>
          <cell r="AK355" t="str">
            <v>24-Aug-2026 18:11:15</v>
          </cell>
          <cell r="AL355" t="str">
            <v>24-Aug-2026 12:06:37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MM-ZTK-1F-ZWP21-STR-DWG-2974</v>
          </cell>
          <cell r="C356" t="str">
            <v>ZWP21 JACKET - WELD PROFILE CONTROL SHEET 4</v>
          </cell>
          <cell r="D356"/>
          <cell r="E356" t="str">
            <v>B1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ZWP21</v>
          </cell>
          <cell r="J356"/>
          <cell r="K356"/>
          <cell r="L356" t="str">
            <v>STR</v>
          </cell>
          <cell r="M356" t="str">
            <v>Structural</v>
          </cell>
          <cell r="N356" t="str">
            <v>DWG</v>
          </cell>
          <cell r="O356" t="str">
            <v>General Drawing</v>
          </cell>
          <cell r="P356" t="str">
            <v>0</v>
          </cell>
          <cell r="Q356" t="str">
            <v>Submitted</v>
          </cell>
          <cell r="R356" t="str">
            <v>IFA</v>
          </cell>
          <cell r="S356" t="str">
            <v>Issued for Approval</v>
          </cell>
          <cell r="T356"/>
          <cell r="U356" t="str">
            <v>13-Aug-2026 17:00:41</v>
          </cell>
          <cell r="V356" t="str">
            <v>wisuda.c@jutal.com</v>
          </cell>
          <cell r="W356" t="str">
            <v>13-Aug-2026 17:11:48</v>
          </cell>
          <cell r="X356" t="str">
            <v>Jumpol Sudjitjul</v>
          </cell>
          <cell r="Y356" t="str">
            <v>21-Aug-2026</v>
          </cell>
          <cell r="Z356" t="str">
            <v>14-Aug-2026 16:26:23</v>
          </cell>
          <cell r="AA356" t="str">
            <v>Sompop Singhatiraj</v>
          </cell>
          <cell r="AB356" t="str">
            <v>25-Aug-2026</v>
          </cell>
          <cell r="AC356" t="str">
            <v>20-Aug-2026 13:03:35</v>
          </cell>
          <cell r="AD356" t="str">
            <v>Pornlert Wanaphattharaphan</v>
          </cell>
          <cell r="AE356" t="str">
            <v>26-Aug-2026</v>
          </cell>
          <cell r="AF356" t="str">
            <v>23-Aug-2026 17:29:03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27-Aug-2026</v>
          </cell>
          <cell r="AK356" t="str">
            <v>24-Aug-2026 18:04:24</v>
          </cell>
          <cell r="AL356" t="str">
            <v>24-Aug-2026 11:56:29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MM-ZTK-1F-ZWP21-STR-DWG-2975</v>
          </cell>
          <cell r="C357" t="str">
            <v>ZWP21 JACKET - WELD PROFILE CONTROL SHEET 5</v>
          </cell>
          <cell r="D357"/>
          <cell r="E357" t="str">
            <v>B1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ZWP21</v>
          </cell>
          <cell r="J357"/>
          <cell r="K357"/>
          <cell r="L357" t="str">
            <v>STR</v>
          </cell>
          <cell r="M357" t="str">
            <v>Structural</v>
          </cell>
          <cell r="N357" t="str">
            <v>DWG</v>
          </cell>
          <cell r="O357" t="str">
            <v>General Drawing</v>
          </cell>
          <cell r="P357" t="str">
            <v>0</v>
          </cell>
          <cell r="Q357" t="str">
            <v>Submitted</v>
          </cell>
          <cell r="R357" t="str">
            <v>IFA</v>
          </cell>
          <cell r="S357" t="str">
            <v>Issued for Approval</v>
          </cell>
          <cell r="T357"/>
          <cell r="U357" t="str">
            <v>13-Aug-2026 17:01:19</v>
          </cell>
          <cell r="V357" t="str">
            <v>wisuda.c@jutal.com</v>
          </cell>
          <cell r="W357" t="str">
            <v>13-Aug-2026 17:11:55</v>
          </cell>
          <cell r="X357" t="str">
            <v>Jumpol Sudjitjul</v>
          </cell>
          <cell r="Y357" t="str">
            <v>21-Aug-2026</v>
          </cell>
          <cell r="Z357" t="str">
            <v>14-Aug-2026 16:29:48</v>
          </cell>
          <cell r="AA357" t="str">
            <v>Sompop Singhatiraj</v>
          </cell>
          <cell r="AB357" t="str">
            <v>25-Aug-2026</v>
          </cell>
          <cell r="AC357" t="str">
            <v>20-Aug-2026 13:00:38</v>
          </cell>
          <cell r="AD357" t="str">
            <v>Pornlert Wanaphattharaphan</v>
          </cell>
          <cell r="AE357" t="str">
            <v>26-Aug-2026</v>
          </cell>
          <cell r="AF357" t="str">
            <v>23-Aug-2026 17:19:16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27-Aug-2026</v>
          </cell>
          <cell r="AK357" t="str">
            <v>24-Aug-2026 18:10:45</v>
          </cell>
          <cell r="AL357" t="str">
            <v>24-Aug-2026 12:05:21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MM-ZTK-1F-ZWP21-STR-DWG-2976</v>
          </cell>
          <cell r="C358" t="str">
            <v>ZWP21 JACKET - WELD PROFILE CONTROL SHEET 6</v>
          </cell>
          <cell r="D358"/>
          <cell r="E358" t="str">
            <v>B1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ZWP21</v>
          </cell>
          <cell r="J358"/>
          <cell r="K358"/>
          <cell r="L358" t="str">
            <v>STR</v>
          </cell>
          <cell r="M358" t="str">
            <v>Structural</v>
          </cell>
          <cell r="N358" t="str">
            <v>DWG</v>
          </cell>
          <cell r="O358" t="str">
            <v>General Drawing</v>
          </cell>
          <cell r="P358" t="str">
            <v>0</v>
          </cell>
          <cell r="Q358" t="str">
            <v>Submitted</v>
          </cell>
          <cell r="R358" t="str">
            <v>IFA</v>
          </cell>
          <cell r="S358" t="str">
            <v>Issued for Approval</v>
          </cell>
          <cell r="T358"/>
          <cell r="U358" t="str">
            <v>13-Aug-2026 17:01:50</v>
          </cell>
          <cell r="V358" t="str">
            <v>wisuda.c@jutal.com</v>
          </cell>
          <cell r="W358" t="str">
            <v>13-Aug-2026 17:11:50</v>
          </cell>
          <cell r="X358" t="str">
            <v>Jumpol Sudjitjul</v>
          </cell>
          <cell r="Y358" t="str">
            <v>21-Aug-2026</v>
          </cell>
          <cell r="Z358" t="str">
            <v>14-Aug-2026 16:27:06</v>
          </cell>
          <cell r="AA358" t="str">
            <v>Sompop Singhatiraj</v>
          </cell>
          <cell r="AB358" t="str">
            <v>25-Aug-2026</v>
          </cell>
          <cell r="AC358" t="str">
            <v>20-Aug-2026 13:04:50</v>
          </cell>
          <cell r="AD358" t="str">
            <v>Pornlert Wanaphattharaphan</v>
          </cell>
          <cell r="AE358" t="str">
            <v>26-Aug-2026</v>
          </cell>
          <cell r="AF358" t="str">
            <v>23-Aug-2026 17:29:40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27-Aug-2026</v>
          </cell>
          <cell r="AK358" t="str">
            <v>24-Aug-2026 18:03:52</v>
          </cell>
          <cell r="AL358" t="str">
            <v>24-Aug-2026 11:55:13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MM-ZTK-1F-ZWP21-STR-WCR-2001</v>
          </cell>
          <cell r="C359" t="str">
            <v>ZWP21 JACKET WEIGHT CONTROL REPORT</v>
          </cell>
          <cell r="D359"/>
          <cell r="E359" t="str">
            <v>B1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ZWP21</v>
          </cell>
          <cell r="J359"/>
          <cell r="K359"/>
          <cell r="L359" t="str">
            <v>STR</v>
          </cell>
          <cell r="M359" t="str">
            <v>Structural</v>
          </cell>
          <cell r="N359" t="str">
            <v>WCR</v>
          </cell>
          <cell r="O359" t="str">
            <v>Weight Control Report</v>
          </cell>
          <cell r="P359" t="str">
            <v>0</v>
          </cell>
          <cell r="Q359" t="str">
            <v>Submitted</v>
          </cell>
          <cell r="R359" t="str">
            <v>IFA</v>
          </cell>
          <cell r="S359" t="str">
            <v>Issued for Approval</v>
          </cell>
          <cell r="T359"/>
          <cell r="U359" t="str">
            <v>30-Jun-2026 08:32:55</v>
          </cell>
          <cell r="V359" t="str">
            <v>wisuda.c@jutal.com</v>
          </cell>
          <cell r="W359" t="str">
            <v>30-Jun-2026 11:11:10</v>
          </cell>
          <cell r="X359" t="str">
            <v>Jumpol Sudjitjul</v>
          </cell>
          <cell r="Y359" t="str">
            <v>07-Jul-2026</v>
          </cell>
          <cell r="Z359"/>
          <cell r="AA359" t="str">
            <v>Sompop Singhatiraj</v>
          </cell>
          <cell r="AB359" t="str">
            <v>09-Jul-2026</v>
          </cell>
          <cell r="AC359" t="str">
            <v>06-Jul-2026 17:32:11</v>
          </cell>
          <cell r="AD359" t="str">
            <v>Pornlert Wanaphattharaphan</v>
          </cell>
          <cell r="AE359" t="str">
            <v>10-Jul-2026</v>
          </cell>
          <cell r="AF359" t="str">
            <v>08-Jul-2026 01:14:00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13-Jul-2026</v>
          </cell>
          <cell r="AK359" t="str">
            <v>08-Jul-2026 09:43:13</v>
          </cell>
          <cell r="AL359" t="str">
            <v>08-Jul-2026 03:35:30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MM-ZTK-1F-ZWP22-COR-CAL-0001</v>
          </cell>
          <cell r="C360" t="str">
            <v>ZWP22 CATHODIC PROTECTION CALCULATION</v>
          </cell>
          <cell r="D360"/>
          <cell r="E360" t="str">
            <v>B1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ZWP22</v>
          </cell>
          <cell r="J360"/>
          <cell r="K360"/>
          <cell r="L360" t="str">
            <v>COR</v>
          </cell>
          <cell r="M360" t="str">
            <v>Corrosion</v>
          </cell>
          <cell r="N360" t="str">
            <v>CAL</v>
          </cell>
          <cell r="O360" t="str">
            <v>Calculation Note, Calculation Report</v>
          </cell>
          <cell r="P360" t="str">
            <v>0</v>
          </cell>
          <cell r="Q360" t="str">
            <v>In Approval</v>
          </cell>
          <cell r="R360" t="str">
            <v>IFA</v>
          </cell>
          <cell r="S360" t="str">
            <v>Issued for Approval</v>
          </cell>
          <cell r="T360"/>
          <cell r="U360" t="str">
            <v>29-Aug-2026 14:03:57</v>
          </cell>
          <cell r="V360" t="str">
            <v>wisuda.c@jutal.com</v>
          </cell>
          <cell r="W360" t="str">
            <v>29-Aug-2026 14:18:02</v>
          </cell>
          <cell r="X360" t="str">
            <v>Jumpol Sudjitjul</v>
          </cell>
          <cell r="Y360" t="str">
            <v>04-Sep-2026</v>
          </cell>
          <cell r="Z360"/>
          <cell r="AA360" t="str">
            <v>Sompop Singhatiraj</v>
          </cell>
          <cell r="AB360" t="str">
            <v>08-Sep-2026</v>
          </cell>
          <cell r="AC360" t="str">
            <v>02-Sep-2026 10:49:15</v>
          </cell>
          <cell r="AD360" t="str">
            <v>Pornlert Wanaphattharaphan</v>
          </cell>
          <cell r="AE360" t="str">
            <v>09-Sep-2026</v>
          </cell>
          <cell r="AF360"/>
          <cell r="AG360" t="str">
            <v>AWC</v>
          </cell>
          <cell r="AJ360" t="str">
            <v>10-Sep-2026</v>
          </cell>
          <cell r="AK360"/>
          <cell r="AL360"/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MM-ZTK-1F-ZWP22-NVA-CAL-2012</v>
          </cell>
          <cell r="C361" t="str">
            <v>ZWP22 JACKET LAUNCH ANALYSIS REPORT</v>
          </cell>
          <cell r="D361"/>
          <cell r="E361" t="str">
            <v>B1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ZWP22</v>
          </cell>
          <cell r="J361"/>
          <cell r="K361"/>
          <cell r="L361" t="str">
            <v>NVA</v>
          </cell>
          <cell r="M361" t="str">
            <v>Naval</v>
          </cell>
          <cell r="N361" t="str">
            <v>CAL</v>
          </cell>
          <cell r="O361" t="str">
            <v>Calculation Note, Calculation Report</v>
          </cell>
          <cell r="P361" t="str">
            <v>0</v>
          </cell>
          <cell r="Q361" t="str">
            <v>Submitted</v>
          </cell>
          <cell r="R361" t="str">
            <v>IFA</v>
          </cell>
          <cell r="S361" t="str">
            <v>Issued for Approval</v>
          </cell>
          <cell r="T361"/>
          <cell r="U361" t="str">
            <v>24-Aug-2026 10:01:49</v>
          </cell>
          <cell r="V361" t="str">
            <v>wisuda.c@jutal.com</v>
          </cell>
          <cell r="W361" t="str">
            <v>25-Aug-2026 10:20:16</v>
          </cell>
          <cell r="X361" t="str">
            <v>Jumpol Sudjitjul</v>
          </cell>
          <cell r="Y361" t="str">
            <v>01-Sep-2026</v>
          </cell>
          <cell r="Z361"/>
          <cell r="AA361" t="str">
            <v>Sompop Singhatiraj</v>
          </cell>
          <cell r="AB361" t="str">
            <v>03-Sep-2026</v>
          </cell>
          <cell r="AC361" t="str">
            <v>28-Aug-2026 15:58:37</v>
          </cell>
          <cell r="AD361" t="str">
            <v>Pornlert Wanaphattharaphan</v>
          </cell>
          <cell r="AE361" t="str">
            <v>04-Sep-2026</v>
          </cell>
          <cell r="AF361" t="str">
            <v>31-Aug-2026 00:21:30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07-Sep-2026</v>
          </cell>
          <cell r="AK361" t="str">
            <v>31-Aug-2026 16:14:17</v>
          </cell>
          <cell r="AL361" t="str">
            <v>31-Aug-2026 10:14:31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MM-ZTK-1F-ZWP22-STR-CAL-2001</v>
          </cell>
          <cell r="C362" t="str">
            <v>ZWP22 JACKET COMPUTER MODELING AND LOAD FORMULATION</v>
          </cell>
          <cell r="D362"/>
          <cell r="E362" t="str">
            <v>B1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ZWP22</v>
          </cell>
          <cell r="J362"/>
          <cell r="K362"/>
          <cell r="L362" t="str">
            <v>STR</v>
          </cell>
          <cell r="M362" t="str">
            <v>Structural</v>
          </cell>
          <cell r="N362" t="str">
            <v>CAL</v>
          </cell>
          <cell r="O362" t="str">
            <v>Calculation Note, Calculation Report</v>
          </cell>
          <cell r="P362" t="str">
            <v>0</v>
          </cell>
          <cell r="Q362" t="str">
            <v>In Review</v>
          </cell>
          <cell r="R362" t="str">
            <v>IFA</v>
          </cell>
          <cell r="S362" t="str">
            <v>Issued for Approval</v>
          </cell>
          <cell r="T362"/>
          <cell r="U362" t="str">
            <v>31-Aug-2026 09:30:22</v>
          </cell>
          <cell r="V362" t="str">
            <v>wisuda.c@jutal.com</v>
          </cell>
          <cell r="W362" t="str">
            <v>31-Aug-2026 11:31:17</v>
          </cell>
          <cell r="X362" t="str">
            <v>Jumpol Sudjitjul</v>
          </cell>
          <cell r="Y362" t="str">
            <v>07-Sep-2026</v>
          </cell>
          <cell r="Z362"/>
          <cell r="AA362" t="str">
            <v>Sompop Singhatiraj</v>
          </cell>
          <cell r="AB362" t="str">
            <v>09-Sep-2026</v>
          </cell>
          <cell r="AC362"/>
          <cell r="AD362" t="str">
            <v>Pornlert Wanaphattharaphan</v>
          </cell>
          <cell r="AE362" t="str">
            <v>10-Sep-2026</v>
          </cell>
          <cell r="AF362"/>
          <cell r="AG362"/>
          <cell r="AJ362" t="str">
            <v>11-Sep-2026</v>
          </cell>
          <cell r="AK362"/>
          <cell r="AL362"/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MM-ZTK-1F-ZWP22-STR-CAL-2011</v>
          </cell>
          <cell r="C363" t="str">
            <v>ZWP22 JACKET IN-PLACE ANALYSIS</v>
          </cell>
          <cell r="D363"/>
          <cell r="E363" t="str">
            <v>B1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ZWP22</v>
          </cell>
          <cell r="J363"/>
          <cell r="K363"/>
          <cell r="L363" t="str">
            <v>STR</v>
          </cell>
          <cell r="M363" t="str">
            <v>Structural</v>
          </cell>
          <cell r="N363" t="str">
            <v>CAL</v>
          </cell>
          <cell r="O363" t="str">
            <v>Calculation Note, Calculation Report</v>
          </cell>
          <cell r="P363" t="str">
            <v>0</v>
          </cell>
          <cell r="Q363" t="str">
            <v>Submitted</v>
          </cell>
          <cell r="R363" t="str">
            <v>IFA</v>
          </cell>
          <cell r="S363" t="str">
            <v>Issued for Approval</v>
          </cell>
          <cell r="T363"/>
          <cell r="U363" t="str">
            <v>14-Aug-2026 17:33:41</v>
          </cell>
          <cell r="V363" t="str">
            <v>wisuda.c@jutal.com</v>
          </cell>
          <cell r="W363" t="str">
            <v>14-Aug-2026 17:44:35</v>
          </cell>
          <cell r="X363" t="str">
            <v>Jumpol Sudjitjul</v>
          </cell>
          <cell r="Y363" t="str">
            <v>24-Aug-2026</v>
          </cell>
          <cell r="Z363"/>
          <cell r="AA363" t="str">
            <v>Sompop Singhatiraj</v>
          </cell>
          <cell r="AB363" t="str">
            <v>26-Aug-2026</v>
          </cell>
          <cell r="AC363" t="str">
            <v>16-Aug-2026 17:59:35</v>
          </cell>
          <cell r="AD363" t="str">
            <v>Pornlert Wanaphattharaphan</v>
          </cell>
          <cell r="AE363" t="str">
            <v>27-Aug-2026</v>
          </cell>
          <cell r="AF363" t="str">
            <v>17-Aug-2026 21:17:34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28-Aug-2026</v>
          </cell>
          <cell r="AK363" t="str">
            <v>18-Aug-2026 08:23:02</v>
          </cell>
          <cell r="AL363" t="str">
            <v>18-Aug-2026 01:41:54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MM-ZTK-1F-ZWP22-STR-CAL-2012</v>
          </cell>
          <cell r="C364" t="str">
            <v>ZWP22 JACKET DYNAMIC ANALYSIS REPORT</v>
          </cell>
          <cell r="D364"/>
          <cell r="E364" t="str">
            <v>B1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ZWP22</v>
          </cell>
          <cell r="J364"/>
          <cell r="K364"/>
          <cell r="L364" t="str">
            <v>STR</v>
          </cell>
          <cell r="M364" t="str">
            <v>Structural</v>
          </cell>
          <cell r="N364" t="str">
            <v>CAL</v>
          </cell>
          <cell r="O364" t="str">
            <v>Calculation Note, Calculation Report</v>
          </cell>
          <cell r="P364" t="str">
            <v>0</v>
          </cell>
          <cell r="Q364" t="str">
            <v>Submitted</v>
          </cell>
          <cell r="R364" t="str">
            <v>IFA</v>
          </cell>
          <cell r="S364" t="str">
            <v>Issued for Approval</v>
          </cell>
          <cell r="T364"/>
          <cell r="U364" t="str">
            <v>10-Aug-2026 11:45:22</v>
          </cell>
          <cell r="V364" t="str">
            <v>wisuda.c@jutal.com</v>
          </cell>
          <cell r="W364" t="str">
            <v>10-Aug-2026 14:37:16</v>
          </cell>
          <cell r="X364" t="str">
            <v>Jumpol Sudjitjul</v>
          </cell>
          <cell r="Y364" t="str">
            <v>18-Aug-2026</v>
          </cell>
          <cell r="Z364"/>
          <cell r="AA364" t="str">
            <v>Sompop Singhatiraj</v>
          </cell>
          <cell r="AB364" t="str">
            <v>20-Aug-2026</v>
          </cell>
          <cell r="AC364" t="str">
            <v>14-Aug-2026 09:44:31</v>
          </cell>
          <cell r="AD364" t="str">
            <v>Pornlert Wanaphattharaphan</v>
          </cell>
          <cell r="AE364" t="str">
            <v>21-Aug-2026</v>
          </cell>
          <cell r="AF364" t="str">
            <v>17-Aug-2026 00:06:54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24-Aug-2026</v>
          </cell>
          <cell r="AK364" t="str">
            <v>17-Aug-2026 14:18:31</v>
          </cell>
          <cell r="AL364" t="str">
            <v>17-Aug-2026 09:04:35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MM-ZTK-1F-ZWP22-STR-CAL-2014</v>
          </cell>
          <cell r="C365" t="str">
            <v>ZWP22 JACKET LOADOUT ANALYSIS</v>
          </cell>
          <cell r="D365"/>
          <cell r="E365" t="str">
            <v>B1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ZWP22</v>
          </cell>
          <cell r="J365"/>
          <cell r="K365"/>
          <cell r="L365" t="str">
            <v>STR</v>
          </cell>
          <cell r="M365" t="str">
            <v>Structural</v>
          </cell>
          <cell r="N365" t="str">
            <v>CAL</v>
          </cell>
          <cell r="O365" t="str">
            <v>Calculation Note, Calculation Report</v>
          </cell>
          <cell r="P365" t="str">
            <v>0</v>
          </cell>
          <cell r="Q365" t="str">
            <v>Submitted</v>
          </cell>
          <cell r="R365" t="str">
            <v>IFA</v>
          </cell>
          <cell r="S365" t="str">
            <v>Issued for Approval</v>
          </cell>
          <cell r="T365"/>
          <cell r="U365" t="str">
            <v>10-Aug-2026 11:46:01</v>
          </cell>
          <cell r="V365" t="str">
            <v>wisuda.c@jutal.com</v>
          </cell>
          <cell r="W365" t="str">
            <v>10-Aug-2026 14:37:35</v>
          </cell>
          <cell r="X365" t="str">
            <v>Jumpol Sudjitjul</v>
          </cell>
          <cell r="Y365" t="str">
            <v>18-Aug-2026</v>
          </cell>
          <cell r="Z365"/>
          <cell r="AA365" t="str">
            <v>Sompop Singhatiraj</v>
          </cell>
          <cell r="AB365" t="str">
            <v>20-Aug-2026</v>
          </cell>
          <cell r="AC365" t="str">
            <v>31-Aug-2026 13:23:52</v>
          </cell>
          <cell r="AD365" t="str">
            <v>Pornlert Wanaphattharaphan</v>
          </cell>
          <cell r="AE365" t="str">
            <v>21-Aug-2026</v>
          </cell>
          <cell r="AF365" t="str">
            <v>01-Sep-2026 23:26:33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24-Aug-2026</v>
          </cell>
          <cell r="AK365" t="str">
            <v>02-Sep-2026 15:30:54</v>
          </cell>
          <cell r="AL365" t="str">
            <v>02-Sep-2026 09:05:40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MM-ZTK-1F-ZWP22-STR-CAL-2015</v>
          </cell>
          <cell r="C366" t="str">
            <v>ZWP22 JACKET TRANSPORTATION ANALYSIS</v>
          </cell>
          <cell r="D366"/>
          <cell r="E366" t="str">
            <v>B1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ZWP22</v>
          </cell>
          <cell r="J366"/>
          <cell r="K366"/>
          <cell r="L366" t="str">
            <v>STR</v>
          </cell>
          <cell r="M366" t="str">
            <v>Structural</v>
          </cell>
          <cell r="N366" t="str">
            <v>CAL</v>
          </cell>
          <cell r="O366" t="str">
            <v>Calculation Note, Calculation Report</v>
          </cell>
          <cell r="P366" t="str">
            <v>0</v>
          </cell>
          <cell r="Q366" t="str">
            <v>Submitted</v>
          </cell>
          <cell r="R366" t="str">
            <v>IFA</v>
          </cell>
          <cell r="S366" t="str">
            <v>Issued for Approval</v>
          </cell>
          <cell r="T366"/>
          <cell r="U366" t="str">
            <v>19-Aug-2026 09:58:23</v>
          </cell>
          <cell r="V366" t="str">
            <v>wisuda.c@jutal.com</v>
          </cell>
          <cell r="W366" t="str">
            <v>19-Aug-2026 11:12:15</v>
          </cell>
          <cell r="X366" t="str">
            <v>Jumpol Sudjitjul</v>
          </cell>
          <cell r="Y366" t="str">
            <v>26-Aug-2026</v>
          </cell>
          <cell r="Z366"/>
          <cell r="AA366" t="str">
            <v>Sompop Singhatiraj</v>
          </cell>
          <cell r="AB366" t="str">
            <v>28-Aug-2026</v>
          </cell>
          <cell r="AC366" t="str">
            <v>31-Aug-2026 12:34:22</v>
          </cell>
          <cell r="AD366" t="str">
            <v>Pornlert Wanaphattharaphan</v>
          </cell>
          <cell r="AE366" t="str">
            <v>31-Aug-2026</v>
          </cell>
          <cell r="AF366" t="str">
            <v>02-Sep-2026 23:17:18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01-Sep-2026</v>
          </cell>
          <cell r="AK366" t="str">
            <v>03-Sep-2026 10:04:30</v>
          </cell>
          <cell r="AL366" t="str">
            <v>03-Sep-2026 04:16:09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MM-ZTK-1F-ZWP22-STR-CAL-2016</v>
          </cell>
          <cell r="C367" t="str">
            <v>ZWP22 JACKET TRANSPORTATION FATIGUE ANALYSIS REPORT</v>
          </cell>
          <cell r="D367"/>
          <cell r="E367" t="str">
            <v>B1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ZWP22</v>
          </cell>
          <cell r="J367"/>
          <cell r="K367"/>
          <cell r="L367" t="str">
            <v>STR</v>
          </cell>
          <cell r="M367" t="str">
            <v>Structural</v>
          </cell>
          <cell r="N367" t="str">
            <v>CAL</v>
          </cell>
          <cell r="O367" t="str">
            <v>Calculation Note, Calculation Report</v>
          </cell>
          <cell r="P367" t="str">
            <v>0</v>
          </cell>
          <cell r="Q367" t="str">
            <v>Submitted</v>
          </cell>
          <cell r="R367" t="str">
            <v>IFA</v>
          </cell>
          <cell r="S367" t="str">
            <v>Issued for Approval</v>
          </cell>
          <cell r="T367"/>
          <cell r="U367" t="str">
            <v>24-Aug-2026 09:52:08</v>
          </cell>
          <cell r="V367" t="str">
            <v>wisuda.c@jutal.com</v>
          </cell>
          <cell r="W367" t="str">
            <v>25-Aug-2026 09:50:37</v>
          </cell>
          <cell r="X367" t="str">
            <v>Jumpol Sudjitjul</v>
          </cell>
          <cell r="Y367" t="str">
            <v>01-Sep-2026</v>
          </cell>
          <cell r="Z367"/>
          <cell r="AA367" t="str">
            <v>Sompop Singhatiraj</v>
          </cell>
          <cell r="AB367" t="str">
            <v>03-Sep-2026</v>
          </cell>
          <cell r="AC367" t="str">
            <v>27-Aug-2026 16:20:33</v>
          </cell>
          <cell r="AD367" t="str">
            <v>Pornlert Wanaphattharaphan</v>
          </cell>
          <cell r="AE367" t="str">
            <v>04-Sep-2026</v>
          </cell>
          <cell r="AF367" t="str">
            <v>31-Aug-2026 00:22:41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07-Sep-2026</v>
          </cell>
          <cell r="AK367" t="str">
            <v>31-Aug-2026 16:28:18</v>
          </cell>
          <cell r="AL367" t="str">
            <v>31-Aug-2026 10:56:44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MM-ZTK-1F-ZWP22-STR-CAL-2031</v>
          </cell>
          <cell r="C368" t="str">
            <v>ZWP22 TOPSIDES AND JACKET SEISMIC ANALYSIS REPORT (EXTREME LEVEL EARTHQUAKE - ELE)</v>
          </cell>
          <cell r="D368"/>
          <cell r="E368" t="str">
            <v>B1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ZWP22</v>
          </cell>
          <cell r="J368"/>
          <cell r="K368"/>
          <cell r="L368" t="str">
            <v>STR</v>
          </cell>
          <cell r="M368" t="str">
            <v>Structural</v>
          </cell>
          <cell r="N368" t="str">
            <v>CAL</v>
          </cell>
          <cell r="O368" t="str">
            <v>Calculation Note, Calculation Report</v>
          </cell>
          <cell r="P368" t="str">
            <v>0</v>
          </cell>
          <cell r="Q368" t="str">
            <v>Submitted</v>
          </cell>
          <cell r="R368" t="str">
            <v>IFA</v>
          </cell>
          <cell r="S368" t="str">
            <v>Issued for Approval</v>
          </cell>
          <cell r="T368"/>
          <cell r="U368" t="str">
            <v>14-Aug-2026 18:12:16</v>
          </cell>
          <cell r="V368" t="str">
            <v>wisuda.c@jutal.com</v>
          </cell>
          <cell r="W368" t="str">
            <v>15-Aug-2026 14:59:46</v>
          </cell>
          <cell r="X368" t="str">
            <v>Jumpol Sudjitjul</v>
          </cell>
          <cell r="Y368" t="str">
            <v>21-Aug-2026</v>
          </cell>
          <cell r="Z368"/>
          <cell r="AA368" t="str">
            <v>Sompop Singhatiraj</v>
          </cell>
          <cell r="AB368" t="str">
            <v>25-Aug-2026</v>
          </cell>
          <cell r="AC368" t="str">
            <v>02-Sep-2026 16:00:53</v>
          </cell>
          <cell r="AD368" t="str">
            <v>Pornlert Wanaphattharaphan</v>
          </cell>
          <cell r="AE368" t="str">
            <v>26-Aug-2026</v>
          </cell>
          <cell r="AF368" t="str">
            <v>02-Sep-2026 23:14:37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27-Aug-2026</v>
          </cell>
          <cell r="AK368" t="str">
            <v>03-Sep-2026 10:07:54</v>
          </cell>
          <cell r="AL368" t="str">
            <v>03-Sep-2026 03:59:43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MM-ZTK-1F-ZWP22-STR-CAL-2032</v>
          </cell>
          <cell r="C369" t="str">
            <v>ZWP22 TOPSIDES AND JACKET SEISMIC ANALYSIS REPORT(ABNORMAL LEVEL EARTHQUAKE-ALE)</v>
          </cell>
          <cell r="D369"/>
          <cell r="E369" t="str">
            <v>B1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ZWP22</v>
          </cell>
          <cell r="J369"/>
          <cell r="K369"/>
          <cell r="L369" t="str">
            <v>STR</v>
          </cell>
          <cell r="M369" t="str">
            <v>Structural</v>
          </cell>
          <cell r="N369" t="str">
            <v>CAL</v>
          </cell>
          <cell r="O369" t="str">
            <v>Calculation Note, Calculation Report</v>
          </cell>
          <cell r="P369" t="str">
            <v>0</v>
          </cell>
          <cell r="Q369" t="str">
            <v>Submitted</v>
          </cell>
          <cell r="R369" t="str">
            <v>IFA</v>
          </cell>
          <cell r="S369" t="str">
            <v>Issued for Approval</v>
          </cell>
          <cell r="T369"/>
          <cell r="U369" t="str">
            <v>17-Aug-2026 14:27:26</v>
          </cell>
          <cell r="V369" t="str">
            <v>wisuda.c@jutal.com</v>
          </cell>
          <cell r="W369" t="str">
            <v>17-Aug-2026 15:50:15</v>
          </cell>
          <cell r="X369" t="str">
            <v>Jumpol Sudjitjul</v>
          </cell>
          <cell r="Y369" t="str">
            <v>24-Aug-2026</v>
          </cell>
          <cell r="Z369"/>
          <cell r="AA369" t="str">
            <v>Sompop Singhatiraj</v>
          </cell>
          <cell r="AB369" t="str">
            <v>26-Aug-2026</v>
          </cell>
          <cell r="AC369" t="str">
            <v>02-Sep-2026 18:23:41</v>
          </cell>
          <cell r="AD369" t="str">
            <v>Pornlert Wanaphattharaphan</v>
          </cell>
          <cell r="AE369" t="str">
            <v>27-Aug-2026</v>
          </cell>
          <cell r="AF369" t="str">
            <v>02-Sep-2026 23:17:01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28-Aug-2026</v>
          </cell>
          <cell r="AK369" t="str">
            <v>03-Sep-2026 10:18:52</v>
          </cell>
          <cell r="AL369" t="str">
            <v>03-Sep-2026 04:01:17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MM-ZTK-1F-ZWP22-STR-CAL-2050</v>
          </cell>
          <cell r="C370" t="str">
            <v>ZWP22 JACKET CONSTRUCTION MODEL REPORT</v>
          </cell>
          <cell r="D370"/>
          <cell r="E370" t="str">
            <v>B1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ZWP22</v>
          </cell>
          <cell r="J370"/>
          <cell r="K370"/>
          <cell r="L370" t="str">
            <v>STR</v>
          </cell>
          <cell r="M370" t="str">
            <v>Structural</v>
          </cell>
          <cell r="N370" t="str">
            <v>CAL</v>
          </cell>
          <cell r="O370" t="str">
            <v>Calculation Note, Calculation Report</v>
          </cell>
          <cell r="P370" t="str">
            <v>0</v>
          </cell>
          <cell r="Q370" t="str">
            <v>In Review</v>
          </cell>
          <cell r="R370" t="str">
            <v>IFA</v>
          </cell>
          <cell r="S370" t="str">
            <v>Issued for Approval</v>
          </cell>
          <cell r="T370"/>
          <cell r="U370" t="str">
            <v>31-Aug-2026 09:31:31</v>
          </cell>
          <cell r="V370" t="str">
            <v>wisuda.c@jutal.com</v>
          </cell>
          <cell r="W370" t="str">
            <v>31-Aug-2026 11:31:39</v>
          </cell>
          <cell r="X370" t="str">
            <v>Jumpol Sudjitjul</v>
          </cell>
          <cell r="Y370" t="str">
            <v>07-Sep-2026</v>
          </cell>
          <cell r="Z370"/>
          <cell r="AA370" t="str">
            <v>Sompop Singhatiraj</v>
          </cell>
          <cell r="AB370" t="str">
            <v>09-Sep-2026</v>
          </cell>
          <cell r="AC370"/>
          <cell r="AD370" t="str">
            <v>Pornlert Wanaphattharaphan</v>
          </cell>
          <cell r="AE370" t="str">
            <v>10-Sep-2026</v>
          </cell>
          <cell r="AF370"/>
          <cell r="AG370"/>
          <cell r="AJ370" t="str">
            <v>11-Sep-2026</v>
          </cell>
          <cell r="AK370"/>
          <cell r="AL370"/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MM-ZTK-1F-ZWP22-STR-DWG-2100</v>
          </cell>
          <cell r="C371" t="str">
            <v>ZWP22 JACKET - VERTICAL FRAMING ROW 'A'</v>
          </cell>
          <cell r="D371"/>
          <cell r="E371" t="str">
            <v>B1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ZWP22</v>
          </cell>
          <cell r="J371"/>
          <cell r="K371"/>
          <cell r="L371" t="str">
            <v>STR</v>
          </cell>
          <cell r="M371" t="str">
            <v>Structural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Submitted</v>
          </cell>
          <cell r="R371" t="str">
            <v>IFA</v>
          </cell>
          <cell r="S371" t="str">
            <v>Issued for Approval</v>
          </cell>
          <cell r="T371"/>
          <cell r="U371" t="str">
            <v>23-Jul-2026 09:26:31</v>
          </cell>
          <cell r="V371" t="str">
            <v>wisuda.c@jutal.com</v>
          </cell>
          <cell r="W371" t="str">
            <v>23-Jul-2026 09:29:37</v>
          </cell>
          <cell r="X371" t="str">
            <v>Jumpol Sudjitjul</v>
          </cell>
          <cell r="Y371" t="str">
            <v>03-Aug-2026</v>
          </cell>
          <cell r="Z371"/>
          <cell r="AA371" t="str">
            <v>Sompop Singhatiraj</v>
          </cell>
          <cell r="AB371" t="str">
            <v>05-Aug-2026</v>
          </cell>
          <cell r="AC371" t="str">
            <v>24-Jul-2026 14:14:51</v>
          </cell>
          <cell r="AD371" t="str">
            <v>Pornlert Wanaphattharaphan</v>
          </cell>
          <cell r="AE371" t="str">
            <v>06-Aug-2026</v>
          </cell>
          <cell r="AF371" t="str">
            <v>24-Jul-2026 22:56:43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07-Aug-2026</v>
          </cell>
          <cell r="AK371" t="str">
            <v>27-Jul-2026 15:08:50</v>
          </cell>
          <cell r="AL371" t="str">
            <v>27-Jul-2026 09:41:08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MM-ZTK-1F-ZWP22-STR-DWG-2101</v>
          </cell>
          <cell r="C372" t="str">
            <v>ZWP22 JACKET - VERTICAL FRAMING ROW 'B'</v>
          </cell>
          <cell r="D372"/>
          <cell r="E372" t="str">
            <v>B1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ZWP22</v>
          </cell>
          <cell r="J372"/>
          <cell r="K372"/>
          <cell r="L372" t="str">
            <v>STR</v>
          </cell>
          <cell r="M372" t="str">
            <v>Structural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Submitted</v>
          </cell>
          <cell r="R372" t="str">
            <v>IFA</v>
          </cell>
          <cell r="S372" t="str">
            <v>Issued for Approval</v>
          </cell>
          <cell r="T372"/>
          <cell r="U372" t="str">
            <v>23-Jul-2026 09:26:59</v>
          </cell>
          <cell r="V372" t="str">
            <v>wisuda.c@jutal.com</v>
          </cell>
          <cell r="W372" t="str">
            <v>23-Jul-2026 09:29:35</v>
          </cell>
          <cell r="X372" t="str">
            <v>Jumpol Sudjitjul</v>
          </cell>
          <cell r="Y372" t="str">
            <v>03-Aug-2026</v>
          </cell>
          <cell r="Z372"/>
          <cell r="AA372" t="str">
            <v>Sompop Singhatiraj</v>
          </cell>
          <cell r="AB372" t="str">
            <v>05-Aug-2026</v>
          </cell>
          <cell r="AC372" t="str">
            <v>24-Jul-2026 14:15:04</v>
          </cell>
          <cell r="AD372" t="str">
            <v>Pornlert Wanaphattharaphan</v>
          </cell>
          <cell r="AE372" t="str">
            <v>06-Aug-2026</v>
          </cell>
          <cell r="AF372" t="str">
            <v>24-Jul-2026 23:04:50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07-Aug-2026</v>
          </cell>
          <cell r="AK372" t="str">
            <v>27-Jul-2026 15:10:10</v>
          </cell>
          <cell r="AL372" t="str">
            <v>27-Jul-2026 09:43:39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MM-ZTK-1F-ZWP22-STR-DWG-2102</v>
          </cell>
          <cell r="C373" t="str">
            <v>ZWP22 JACKET - VERTICAL FRAMING ROW '1' &amp; '1.1'</v>
          </cell>
          <cell r="D373"/>
          <cell r="E373" t="str">
            <v>B1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ZWP22</v>
          </cell>
          <cell r="J373"/>
          <cell r="K373"/>
          <cell r="L373" t="str">
            <v>STR</v>
          </cell>
          <cell r="M373" t="str">
            <v>Structural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Submitted</v>
          </cell>
          <cell r="R373" t="str">
            <v>IFA</v>
          </cell>
          <cell r="S373" t="str">
            <v>Issued for Approval</v>
          </cell>
          <cell r="T373"/>
          <cell r="U373" t="str">
            <v>23-Jul-2026 09:27:26</v>
          </cell>
          <cell r="V373" t="str">
            <v>wisuda.c@jutal.com</v>
          </cell>
          <cell r="W373" t="str">
            <v>23-Jul-2026 09:29:35</v>
          </cell>
          <cell r="X373" t="str">
            <v>Jumpol Sudjitjul</v>
          </cell>
          <cell r="Y373" t="str">
            <v>03-Aug-2026</v>
          </cell>
          <cell r="Z373"/>
          <cell r="AA373" t="str">
            <v>Sompop Singhatiraj</v>
          </cell>
          <cell r="AB373" t="str">
            <v>05-Aug-2026</v>
          </cell>
          <cell r="AC373" t="str">
            <v>24-Jul-2026 14:15:14</v>
          </cell>
          <cell r="AD373" t="str">
            <v>Pornlert Wanaphattharaphan</v>
          </cell>
          <cell r="AE373" t="str">
            <v>06-Aug-2026</v>
          </cell>
          <cell r="AF373" t="str">
            <v>24-Jul-2026 23:05:16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07-Aug-2026</v>
          </cell>
          <cell r="AK373" t="str">
            <v>27-Jul-2026 15:10:39</v>
          </cell>
          <cell r="AL373" t="str">
            <v>27-Jul-2026 09:44:55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MM-ZTK-1F-ZWP22-STR-DWG-2103</v>
          </cell>
          <cell r="C374" t="str">
            <v>ZWP22 JACKET - VERTICAL FRAMING ROW '2'</v>
          </cell>
          <cell r="D374"/>
          <cell r="E374" t="str">
            <v>B1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ZWP22</v>
          </cell>
          <cell r="J374"/>
          <cell r="K374"/>
          <cell r="L374" t="str">
            <v>STR</v>
          </cell>
          <cell r="M374" t="str">
            <v>Structural</v>
          </cell>
          <cell r="N374" t="str">
            <v>DWG</v>
          </cell>
          <cell r="O374" t="str">
            <v>General Drawing</v>
          </cell>
          <cell r="P374" t="str">
            <v>0</v>
          </cell>
          <cell r="Q374" t="str">
            <v>Submitted</v>
          </cell>
          <cell r="R374" t="str">
            <v>IFA</v>
          </cell>
          <cell r="S374" t="str">
            <v>Issued for Approval</v>
          </cell>
          <cell r="T374"/>
          <cell r="U374" t="str">
            <v>23-Jul-2026 09:27:55</v>
          </cell>
          <cell r="V374" t="str">
            <v>wisuda.c@jutal.com</v>
          </cell>
          <cell r="W374" t="str">
            <v>23-Jul-2026 09:29:38</v>
          </cell>
          <cell r="X374" t="str">
            <v>Jumpol Sudjitjul</v>
          </cell>
          <cell r="Y374" t="str">
            <v>03-Aug-2026</v>
          </cell>
          <cell r="Z374"/>
          <cell r="AA374" t="str">
            <v>Sompop Singhatiraj</v>
          </cell>
          <cell r="AB374" t="str">
            <v>05-Aug-2026</v>
          </cell>
          <cell r="AC374" t="str">
            <v>24-Jul-2026 14:16:55</v>
          </cell>
          <cell r="AD374" t="str">
            <v>Pornlert Wanaphattharaphan</v>
          </cell>
          <cell r="AE374" t="str">
            <v>06-Aug-2026</v>
          </cell>
          <cell r="AF374" t="str">
            <v>24-Jul-2026 22:53:26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07-Aug-2026</v>
          </cell>
          <cell r="AK374" t="str">
            <v>27-Jul-2026 15:11:15</v>
          </cell>
          <cell r="AL374" t="str">
            <v>27-Jul-2026 09:46:13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MM-ZTK-1F-ZWP22-STR-DWG-2104</v>
          </cell>
          <cell r="C375" t="str">
            <v>ZWP22 JACKET - VERTICAL FRAMING LAUNCH TRUSS ROW 'AA'</v>
          </cell>
          <cell r="D375"/>
          <cell r="E375" t="str">
            <v>B1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ZWP22</v>
          </cell>
          <cell r="J375"/>
          <cell r="K375"/>
          <cell r="L375" t="str">
            <v>STR</v>
          </cell>
          <cell r="M375" t="str">
            <v>Structural</v>
          </cell>
          <cell r="N375" t="str">
            <v>DWG</v>
          </cell>
          <cell r="O375" t="str">
            <v>General Drawing</v>
          </cell>
          <cell r="P375" t="str">
            <v>0</v>
          </cell>
          <cell r="Q375" t="str">
            <v>Submitted</v>
          </cell>
          <cell r="R375" t="str">
            <v>IFA</v>
          </cell>
          <cell r="S375" t="str">
            <v>Issued for Approval</v>
          </cell>
          <cell r="T375"/>
          <cell r="U375" t="str">
            <v>23-Jul-2026 09:28:23</v>
          </cell>
          <cell r="V375" t="str">
            <v>wisuda.c@jutal.com</v>
          </cell>
          <cell r="W375" t="str">
            <v>23-Jul-2026 10:10:04</v>
          </cell>
          <cell r="X375" t="str">
            <v>Jumpol Sudjitjul</v>
          </cell>
          <cell r="Y375" t="str">
            <v>03-Aug-2026</v>
          </cell>
          <cell r="Z375"/>
          <cell r="AA375" t="str">
            <v>Sompop Singhatiraj</v>
          </cell>
          <cell r="AB375" t="str">
            <v>05-Aug-2026</v>
          </cell>
          <cell r="AC375" t="str">
            <v>24-Jul-2026 14:17:08</v>
          </cell>
          <cell r="AD375" t="str">
            <v>Pornlert Wanaphattharaphan</v>
          </cell>
          <cell r="AE375" t="str">
            <v>06-Aug-2026</v>
          </cell>
          <cell r="AF375" t="str">
            <v>24-Jul-2026 22:55:42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07-Aug-2026</v>
          </cell>
          <cell r="AK375" t="str">
            <v>27-Jul-2026 15:11:42</v>
          </cell>
          <cell r="AL375" t="str">
            <v>27-Jul-2026 09:47:28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MM-ZTK-1F-ZWP22-STR-DWG-2105</v>
          </cell>
          <cell r="C376" t="str">
            <v>ZWP22 JACKET - VERTICAL FRAMING LAUNCH TRUSS ROW 'BB'</v>
          </cell>
          <cell r="D376"/>
          <cell r="E376" t="str">
            <v>B1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ZWP22</v>
          </cell>
          <cell r="J376"/>
          <cell r="K376"/>
          <cell r="L376" t="str">
            <v>STR</v>
          </cell>
          <cell r="M376" t="str">
            <v>Structural</v>
          </cell>
          <cell r="N376" t="str">
            <v>DWG</v>
          </cell>
          <cell r="O376" t="str">
            <v>General Drawing</v>
          </cell>
          <cell r="P376" t="str">
            <v>0</v>
          </cell>
          <cell r="Q376" t="str">
            <v>Submitted</v>
          </cell>
          <cell r="R376" t="str">
            <v>IFA</v>
          </cell>
          <cell r="S376" t="str">
            <v>Issued for Approval</v>
          </cell>
          <cell r="T376"/>
          <cell r="U376" t="str">
            <v>23-Jul-2026 09:28:55</v>
          </cell>
          <cell r="V376" t="str">
            <v>wisuda.c@jutal.com</v>
          </cell>
          <cell r="W376" t="str">
            <v>23-Jul-2026 10:10:08</v>
          </cell>
          <cell r="X376" t="str">
            <v>Jumpol Sudjitjul</v>
          </cell>
          <cell r="Y376" t="str">
            <v>03-Aug-2026</v>
          </cell>
          <cell r="Z376"/>
          <cell r="AA376" t="str">
            <v>Sompop Singhatiraj</v>
          </cell>
          <cell r="AB376" t="str">
            <v>05-Aug-2026</v>
          </cell>
          <cell r="AC376" t="str">
            <v>24-Jul-2026 14:17:18</v>
          </cell>
          <cell r="AD376" t="str">
            <v>Pornlert Wanaphattharaphan</v>
          </cell>
          <cell r="AE376" t="str">
            <v>06-Aug-2026</v>
          </cell>
          <cell r="AF376" t="str">
            <v>24-Jul-2026 22:52:12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07-Aug-2026</v>
          </cell>
          <cell r="AK376" t="str">
            <v>27-Jul-2026 15:12:11</v>
          </cell>
          <cell r="AL376" t="str">
            <v>27-Jul-2026 09:48:49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MM-ZTK-1F-ZWP22-STR-DWG-2110</v>
          </cell>
          <cell r="C377" t="str">
            <v>ZWP22 JACKET - HORIZONTAL FRAMING PLAN AT EL(+) 8000</v>
          </cell>
          <cell r="D377"/>
          <cell r="E377" t="str">
            <v>B1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ZWP22</v>
          </cell>
          <cell r="J377"/>
          <cell r="K377"/>
          <cell r="L377" t="str">
            <v>STR</v>
          </cell>
          <cell r="M377" t="str">
            <v>Structural</v>
          </cell>
          <cell r="N377" t="str">
            <v>DWG</v>
          </cell>
          <cell r="O377" t="str">
            <v>General Drawing</v>
          </cell>
          <cell r="P377" t="str">
            <v>0</v>
          </cell>
          <cell r="Q377" t="str">
            <v>Submitted</v>
          </cell>
          <cell r="R377" t="str">
            <v>IFA</v>
          </cell>
          <cell r="S377" t="str">
            <v>Issued for Approval</v>
          </cell>
          <cell r="T377"/>
          <cell r="U377" t="str">
            <v>23-Jul-2026 09:29:21</v>
          </cell>
          <cell r="V377" t="str">
            <v>wisuda.c@jutal.com</v>
          </cell>
          <cell r="W377" t="str">
            <v>23-Jul-2026 10:10:07</v>
          </cell>
          <cell r="X377" t="str">
            <v>Jumpol Sudjitjul</v>
          </cell>
          <cell r="Y377" t="str">
            <v>03-Aug-2026</v>
          </cell>
          <cell r="Z377"/>
          <cell r="AA377" t="str">
            <v>Sompop Singhatiraj</v>
          </cell>
          <cell r="AB377" t="str">
            <v>05-Aug-2026</v>
          </cell>
          <cell r="AC377" t="str">
            <v>24-Jul-2026 14:18:59</v>
          </cell>
          <cell r="AD377" t="str">
            <v>Pornlert Wanaphattharaphan</v>
          </cell>
          <cell r="AE377" t="str">
            <v>06-Aug-2026</v>
          </cell>
          <cell r="AF377" t="str">
            <v>24-Jul-2026 22:51:09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07-Aug-2026</v>
          </cell>
          <cell r="AK377" t="str">
            <v>27-Jul-2026 15:12:43</v>
          </cell>
          <cell r="AL377" t="str">
            <v>27-Jul-2026 09:50:07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MM-ZTK-1F-ZWP22-STR-DWG-2111</v>
          </cell>
          <cell r="C378" t="str">
            <v>ZWP22 JACKET - HORIZONTAL FRAMING PLAN AT EL(-) 3000</v>
          </cell>
          <cell r="D378"/>
          <cell r="E378" t="str">
            <v>B1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ZWP22</v>
          </cell>
          <cell r="J378"/>
          <cell r="K378"/>
          <cell r="L378" t="str">
            <v>STR</v>
          </cell>
          <cell r="M378" t="str">
            <v>Structural</v>
          </cell>
          <cell r="N378" t="str">
            <v>DWG</v>
          </cell>
          <cell r="O378" t="str">
            <v>General Drawing</v>
          </cell>
          <cell r="P378" t="str">
            <v>0</v>
          </cell>
          <cell r="Q378" t="str">
            <v>Submitted</v>
          </cell>
          <cell r="R378" t="str">
            <v>IFA</v>
          </cell>
          <cell r="S378" t="str">
            <v>Issued for Approval</v>
          </cell>
          <cell r="T378"/>
          <cell r="U378" t="str">
            <v>23-Jul-2026 09:30:00</v>
          </cell>
          <cell r="V378" t="str">
            <v>wisuda.c@jutal.com</v>
          </cell>
          <cell r="W378" t="str">
            <v>23-Jul-2026 10:10:07</v>
          </cell>
          <cell r="X378" t="str">
            <v>Jumpol Sudjitjul</v>
          </cell>
          <cell r="Y378" t="str">
            <v>03-Aug-2026</v>
          </cell>
          <cell r="Z378"/>
          <cell r="AA378" t="str">
            <v>Sompop Singhatiraj</v>
          </cell>
          <cell r="AB378" t="str">
            <v>05-Aug-2026</v>
          </cell>
          <cell r="AC378" t="str">
            <v>24-Jul-2026 14:19:00</v>
          </cell>
          <cell r="AD378" t="str">
            <v>Pornlert Wanaphattharaphan</v>
          </cell>
          <cell r="AE378" t="str">
            <v>06-Aug-2026</v>
          </cell>
          <cell r="AF378" t="str">
            <v>24-Jul-2026 22:50:12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07-Aug-2026</v>
          </cell>
          <cell r="AK378" t="str">
            <v>27-Jul-2026 15:13:11</v>
          </cell>
          <cell r="AL378" t="str">
            <v>27-Jul-2026 09:51:25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MM-ZTK-1F-ZWP22-STR-DWG-2112</v>
          </cell>
          <cell r="C379" t="str">
            <v>ZWP22 JACKET - HORIZONTAL FRAMING PLAN AT EL(-) 14000</v>
          </cell>
          <cell r="D379"/>
          <cell r="E379" t="str">
            <v>B1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ZWP22</v>
          </cell>
          <cell r="J379"/>
          <cell r="K379"/>
          <cell r="L379" t="str">
            <v>STR</v>
          </cell>
          <cell r="M379" t="str">
            <v>Structural</v>
          </cell>
          <cell r="N379" t="str">
            <v>DWG</v>
          </cell>
          <cell r="O379" t="str">
            <v>General Drawing</v>
          </cell>
          <cell r="P379" t="str">
            <v>0</v>
          </cell>
          <cell r="Q379" t="str">
            <v>Submitted</v>
          </cell>
          <cell r="R379" t="str">
            <v>IFA</v>
          </cell>
          <cell r="S379" t="str">
            <v>Issued for Approval</v>
          </cell>
          <cell r="T379"/>
          <cell r="U379" t="str">
            <v>23-Jul-2026 09:30:33</v>
          </cell>
          <cell r="V379" t="str">
            <v>wisuda.c@jutal.com</v>
          </cell>
          <cell r="W379" t="str">
            <v>23-Jul-2026 10:10:04</v>
          </cell>
          <cell r="X379" t="str">
            <v>Jumpol Sudjitjul</v>
          </cell>
          <cell r="Y379" t="str">
            <v>03-Aug-2026</v>
          </cell>
          <cell r="Z379"/>
          <cell r="AA379" t="str">
            <v>Sompop Singhatiraj</v>
          </cell>
          <cell r="AB379" t="str">
            <v>05-Aug-2026</v>
          </cell>
          <cell r="AC379" t="str">
            <v>24-Jul-2026 14:19:13</v>
          </cell>
          <cell r="AD379" t="str">
            <v>Pornlert Wanaphattharaphan</v>
          </cell>
          <cell r="AE379" t="str">
            <v>06-Aug-2026</v>
          </cell>
          <cell r="AF379" t="str">
            <v>24-Jul-2026 22:49:37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07-Aug-2026</v>
          </cell>
          <cell r="AK379" t="str">
            <v>27-Jul-2026 15:13:36</v>
          </cell>
          <cell r="AL379" t="str">
            <v>27-Jul-2026 09:52:41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MM-ZTK-1F-ZWP22-STR-DWG-2113</v>
          </cell>
          <cell r="C380" t="str">
            <v>ZWP22 JACKET - HORIZONTAL FRAMING PLAN AT EL(-) 26000</v>
          </cell>
          <cell r="D380"/>
          <cell r="E380" t="str">
            <v>B1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ZWP22</v>
          </cell>
          <cell r="J380"/>
          <cell r="K380"/>
          <cell r="L380" t="str">
            <v>STR</v>
          </cell>
          <cell r="M380" t="str">
            <v>Structural</v>
          </cell>
          <cell r="N380" t="str">
            <v>DWG</v>
          </cell>
          <cell r="O380" t="str">
            <v>General Drawing</v>
          </cell>
          <cell r="P380" t="str">
            <v>0</v>
          </cell>
          <cell r="Q380" t="str">
            <v>Submitted</v>
          </cell>
          <cell r="R380" t="str">
            <v>IFA</v>
          </cell>
          <cell r="S380" t="str">
            <v>Issued for Approval</v>
          </cell>
          <cell r="T380"/>
          <cell r="U380" t="str">
            <v>23-Jul-2026 09:31:03</v>
          </cell>
          <cell r="V380" t="str">
            <v>wisuda.c@jutal.com</v>
          </cell>
          <cell r="W380" t="str">
            <v>23-Jul-2026 10:10:05</v>
          </cell>
          <cell r="X380" t="str">
            <v>Jumpol Sudjitjul</v>
          </cell>
          <cell r="Y380" t="str">
            <v>03-Aug-2026</v>
          </cell>
          <cell r="Z380"/>
          <cell r="AA380" t="str">
            <v>Sompop Singhatiraj</v>
          </cell>
          <cell r="AB380" t="str">
            <v>05-Aug-2026</v>
          </cell>
          <cell r="AC380" t="str">
            <v>24-Jul-2026 14:20:52</v>
          </cell>
          <cell r="AD380" t="str">
            <v>Pornlert Wanaphattharaphan</v>
          </cell>
          <cell r="AE380" t="str">
            <v>06-Aug-2026</v>
          </cell>
          <cell r="AF380" t="str">
            <v>24-Jul-2026 22:48:51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07-Aug-2026</v>
          </cell>
          <cell r="AK380" t="str">
            <v>27-Jul-2026 15:15:15</v>
          </cell>
          <cell r="AL380" t="str">
            <v>27-Jul-2026 09:53:56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MM-ZTK-1F-ZWP22-STR-DWG-2114</v>
          </cell>
          <cell r="C381" t="str">
            <v>ZWP22 JACKET - HORIZONTAL FRAMING PLAN AT EL(-) 38000</v>
          </cell>
          <cell r="D381"/>
          <cell r="E381" t="str">
            <v>B1</v>
          </cell>
          <cell r="F381" t="str">
            <v>Project Document</v>
          </cell>
          <cell r="G381" t="str">
            <v>Engineering Document</v>
          </cell>
          <cell r="H381" t="str">
            <v>Part C - Engineering Dwg</v>
          </cell>
          <cell r="I381" t="str">
            <v>ZWP22</v>
          </cell>
          <cell r="J381"/>
          <cell r="K381"/>
          <cell r="L381" t="str">
            <v>STR</v>
          </cell>
          <cell r="M381" t="str">
            <v>Structural</v>
          </cell>
          <cell r="N381" t="str">
            <v>DWG</v>
          </cell>
          <cell r="O381" t="str">
            <v>General Drawing</v>
          </cell>
          <cell r="P381" t="str">
            <v>0</v>
          </cell>
          <cell r="Q381" t="str">
            <v>Submitted</v>
          </cell>
          <cell r="R381" t="str">
            <v>IFA</v>
          </cell>
          <cell r="S381" t="str">
            <v>Issued for Approval</v>
          </cell>
          <cell r="T381"/>
          <cell r="U381" t="str">
            <v>23-Jul-2026 09:31:35</v>
          </cell>
          <cell r="V381" t="str">
            <v>wisuda.c@jutal.com</v>
          </cell>
          <cell r="W381" t="str">
            <v>23-Jul-2026 10:10:08</v>
          </cell>
          <cell r="X381" t="str">
            <v>Jumpol Sudjitjul</v>
          </cell>
          <cell r="Y381" t="str">
            <v>03-Aug-2026</v>
          </cell>
          <cell r="Z381"/>
          <cell r="AA381" t="str">
            <v>Sompop Singhatiraj</v>
          </cell>
          <cell r="AB381" t="str">
            <v>05-Aug-2026</v>
          </cell>
          <cell r="AC381" t="str">
            <v>24-Jul-2026 14:21:02</v>
          </cell>
          <cell r="AD381" t="str">
            <v>Pornlert Wanaphattharaphan</v>
          </cell>
          <cell r="AE381" t="str">
            <v>06-Aug-2026</v>
          </cell>
          <cell r="AF381" t="str">
            <v>24-Jul-2026 22:48:20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07-Aug-2026</v>
          </cell>
          <cell r="AK381" t="str">
            <v>27-Jul-2026 15:16:14</v>
          </cell>
          <cell r="AL381" t="str">
            <v>27-Jul-2026 09:56:33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MM-ZTK-1F-ZWP22-STR-DWG-2115</v>
          </cell>
          <cell r="C382" t="str">
            <v>ZWP22 JACKET - HORIZONTAL FRAMING PLAN AT EL(-) 52000</v>
          </cell>
          <cell r="D382"/>
          <cell r="E382" t="str">
            <v>B1</v>
          </cell>
          <cell r="F382" t="str">
            <v>Project Document</v>
          </cell>
          <cell r="G382" t="str">
            <v>Engineering Document</v>
          </cell>
          <cell r="H382" t="str">
            <v>Part C - Engineering Dwg</v>
          </cell>
          <cell r="I382" t="str">
            <v>ZWP22</v>
          </cell>
          <cell r="J382"/>
          <cell r="K382"/>
          <cell r="L382" t="str">
            <v>STR</v>
          </cell>
          <cell r="M382" t="str">
            <v>Structural</v>
          </cell>
          <cell r="N382" t="str">
            <v>DWG</v>
          </cell>
          <cell r="O382" t="str">
            <v>General Drawing</v>
          </cell>
          <cell r="P382" t="str">
            <v>0</v>
          </cell>
          <cell r="Q382" t="str">
            <v>Submitted</v>
          </cell>
          <cell r="R382" t="str">
            <v>IFA</v>
          </cell>
          <cell r="S382" t="str">
            <v>Issued for Approval</v>
          </cell>
          <cell r="T382"/>
          <cell r="U382" t="str">
            <v>23-Jul-2026 09:32:01</v>
          </cell>
          <cell r="V382" t="str">
            <v>wisuda.c@jutal.com</v>
          </cell>
          <cell r="W382" t="str">
            <v>23-Jul-2026 10:10:04</v>
          </cell>
          <cell r="X382" t="str">
            <v>Jumpol Sudjitjul</v>
          </cell>
          <cell r="Y382" t="str">
            <v>03-Aug-2026</v>
          </cell>
          <cell r="Z382"/>
          <cell r="AA382" t="str">
            <v>Sompop Singhatiraj</v>
          </cell>
          <cell r="AB382" t="str">
            <v>05-Aug-2026</v>
          </cell>
          <cell r="AC382" t="str">
            <v>24-Jul-2026 14:21:15</v>
          </cell>
          <cell r="AD382" t="str">
            <v>Pornlert Wanaphattharaphan</v>
          </cell>
          <cell r="AE382" t="str">
            <v>06-Aug-2026</v>
          </cell>
          <cell r="AF382" t="str">
            <v>24-Jul-2026 22:47:24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07-Aug-2026</v>
          </cell>
          <cell r="AK382" t="str">
            <v>27-Jul-2026 15:15:41</v>
          </cell>
          <cell r="AL382" t="str">
            <v>27-Jul-2026 09:55:16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MM-ZTK-1F-ZWP22-STR-DWG-2116</v>
          </cell>
          <cell r="C383" t="str">
            <v>ZWP22 JACKET - HORIZONTAL FRAMING PLAN AT EL(-) 66000</v>
          </cell>
          <cell r="D383"/>
          <cell r="E383" t="str">
            <v>B1</v>
          </cell>
          <cell r="F383" t="str">
            <v>Project Document</v>
          </cell>
          <cell r="G383" t="str">
            <v>Engineering Document</v>
          </cell>
          <cell r="H383" t="str">
            <v>Part C - Engineering Dwg</v>
          </cell>
          <cell r="I383" t="str">
            <v>ZWP22</v>
          </cell>
          <cell r="J383"/>
          <cell r="K383"/>
          <cell r="L383" t="str">
            <v>STR</v>
          </cell>
          <cell r="M383" t="str">
            <v>Structural</v>
          </cell>
          <cell r="N383" t="str">
            <v>DWG</v>
          </cell>
          <cell r="O383" t="str">
            <v>General Drawing</v>
          </cell>
          <cell r="P383" t="str">
            <v>0</v>
          </cell>
          <cell r="Q383" t="str">
            <v>Submitted</v>
          </cell>
          <cell r="R383" t="str">
            <v>IFA</v>
          </cell>
          <cell r="S383" t="str">
            <v>Issued for Approval</v>
          </cell>
          <cell r="T383"/>
          <cell r="U383" t="str">
            <v>23-Jul-2026 09:32:34</v>
          </cell>
          <cell r="V383" t="str">
            <v>wisuda.c@jutal.com</v>
          </cell>
          <cell r="W383" t="str">
            <v>23-Jul-2026 10:10:07</v>
          </cell>
          <cell r="X383" t="str">
            <v>Jumpol Sudjitjul</v>
          </cell>
          <cell r="Y383" t="str">
            <v>03-Aug-2026</v>
          </cell>
          <cell r="Z383"/>
          <cell r="AA383" t="str">
            <v>Sompop Singhatiraj</v>
          </cell>
          <cell r="AB383" t="str">
            <v>05-Aug-2026</v>
          </cell>
          <cell r="AC383" t="str">
            <v>24-Jul-2026 14:23:01</v>
          </cell>
          <cell r="AD383" t="str">
            <v>Pornlert Wanaphattharaphan</v>
          </cell>
          <cell r="AE383" t="str">
            <v>06-Aug-2026</v>
          </cell>
          <cell r="AF383" t="str">
            <v>24-Jul-2026 22:46:55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07-Aug-2026</v>
          </cell>
          <cell r="AK383" t="str">
            <v>27-Jul-2026 15:16:40</v>
          </cell>
          <cell r="AL383" t="str">
            <v>27-Jul-2026 09:57:50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MM-ZTK-1F-ZWP22-STR-DWG-2117</v>
          </cell>
          <cell r="C384" t="str">
            <v>ZWP22 JACKET - HORIZONTAL FRAMING PLAN AT EL(-) 79500</v>
          </cell>
          <cell r="D384"/>
          <cell r="E384" t="str">
            <v>B1</v>
          </cell>
          <cell r="F384" t="str">
            <v>Project Document</v>
          </cell>
          <cell r="G384" t="str">
            <v>Engineering Document</v>
          </cell>
          <cell r="H384" t="str">
            <v>Part C - Engineering Dwg</v>
          </cell>
          <cell r="I384" t="str">
            <v>ZWP22</v>
          </cell>
          <cell r="J384"/>
          <cell r="K384"/>
          <cell r="L384" t="str">
            <v>STR</v>
          </cell>
          <cell r="M384" t="str">
            <v>Structural</v>
          </cell>
          <cell r="N384" t="str">
            <v>DWG</v>
          </cell>
          <cell r="O384" t="str">
            <v>General Drawing</v>
          </cell>
          <cell r="P384" t="str">
            <v>0</v>
          </cell>
          <cell r="Q384" t="str">
            <v>Submitted</v>
          </cell>
          <cell r="R384" t="str">
            <v>IFA</v>
          </cell>
          <cell r="S384" t="str">
            <v>Issued for Approval</v>
          </cell>
          <cell r="T384"/>
          <cell r="U384" t="str">
            <v>23-Jul-2026 08:36:59</v>
          </cell>
          <cell r="V384" t="str">
            <v>wisuda.c@jutal.com</v>
          </cell>
          <cell r="W384" t="str">
            <v>23-Jul-2026 09:29:44</v>
          </cell>
          <cell r="X384" t="str">
            <v>Jumpol Sudjitjul</v>
          </cell>
          <cell r="Y384" t="str">
            <v>03-Aug-2026</v>
          </cell>
          <cell r="Z384"/>
          <cell r="AA384" t="str">
            <v>Sompop Singhatiraj</v>
          </cell>
          <cell r="AB384" t="str">
            <v>05-Aug-2026</v>
          </cell>
          <cell r="AC384" t="str">
            <v>24-Jul-2026 14:23:18</v>
          </cell>
          <cell r="AD384" t="str">
            <v>Pornlert Wanaphattharaphan</v>
          </cell>
          <cell r="AE384" t="str">
            <v>06-Aug-2026</v>
          </cell>
          <cell r="AF384" t="str">
            <v>24-Jul-2026 22:44:13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07-Aug-2026</v>
          </cell>
          <cell r="AK384" t="str">
            <v>27-Jul-2026 15:17:17</v>
          </cell>
          <cell r="AL384" t="str">
            <v>27-Jul-2026 10:35:56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MM-ZTK-1F-ZWP22-STR-DWG-2118</v>
          </cell>
          <cell r="C385" t="str">
            <v>ZWP22 JACKET - HORIZONTAL FRAMING PLAN AT EL(-) 93000</v>
          </cell>
          <cell r="D385"/>
          <cell r="E385" t="str">
            <v>B1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ZWP22</v>
          </cell>
          <cell r="J385"/>
          <cell r="K385"/>
          <cell r="L385" t="str">
            <v>STR</v>
          </cell>
          <cell r="M385" t="str">
            <v>Structural</v>
          </cell>
          <cell r="N385" t="str">
            <v>DWG</v>
          </cell>
          <cell r="O385" t="str">
            <v>General Drawing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Approval</v>
          </cell>
          <cell r="T385"/>
          <cell r="U385" t="str">
            <v>23-Jul-2026 08:37:27</v>
          </cell>
          <cell r="V385" t="str">
            <v>wisuda.c@jutal.com</v>
          </cell>
          <cell r="W385" t="str">
            <v>23-Jul-2026 09:29:43</v>
          </cell>
          <cell r="X385" t="str">
            <v>Jumpol Sudjitjul</v>
          </cell>
          <cell r="Y385" t="str">
            <v>03-Aug-2026</v>
          </cell>
          <cell r="Z385"/>
          <cell r="AA385" t="str">
            <v>Sompop Singhatiraj</v>
          </cell>
          <cell r="AB385" t="str">
            <v>05-Aug-2026</v>
          </cell>
          <cell r="AC385" t="str">
            <v>24-Jul-2026 14:23:22</v>
          </cell>
          <cell r="AD385" t="str">
            <v>Pornlert Wanaphattharaphan</v>
          </cell>
          <cell r="AE385" t="str">
            <v>06-Aug-2026</v>
          </cell>
          <cell r="AF385" t="str">
            <v>24-Jul-2026 22:43:37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07-Aug-2026</v>
          </cell>
          <cell r="AK385" t="str">
            <v>27-Jul-2026 15:17:43</v>
          </cell>
          <cell r="AL385" t="str">
            <v>27-Jul-2026 10:37:12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MM-ZTK-1F-ZWP22-STR-DWG-2119</v>
          </cell>
          <cell r="C386" t="str">
            <v>ZWP22 JACKET - HORIZONTAL FRAMING PLAN AT EL(-) 103000</v>
          </cell>
          <cell r="D386"/>
          <cell r="E386" t="str">
            <v>B1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ZWP22</v>
          </cell>
          <cell r="J386"/>
          <cell r="K386"/>
          <cell r="L386" t="str">
            <v>STR</v>
          </cell>
          <cell r="M386" t="str">
            <v>Structural</v>
          </cell>
          <cell r="N386" t="str">
            <v>DWG</v>
          </cell>
          <cell r="O386" t="str">
            <v>General Drawing</v>
          </cell>
          <cell r="P386" t="str">
            <v>0</v>
          </cell>
          <cell r="Q386" t="str">
            <v>Submitted</v>
          </cell>
          <cell r="R386" t="str">
            <v>IFA</v>
          </cell>
          <cell r="S386" t="str">
            <v>Issued for Approval</v>
          </cell>
          <cell r="T386"/>
          <cell r="U386" t="str">
            <v>23-Jul-2026 08:37:53</v>
          </cell>
          <cell r="V386" t="str">
            <v>wisuda.c@jutal.com</v>
          </cell>
          <cell r="W386" t="str">
            <v>23-Jul-2026 09:29:47</v>
          </cell>
          <cell r="X386" t="str">
            <v>Jumpol Sudjitjul</v>
          </cell>
          <cell r="Y386" t="str">
            <v>03-Aug-2026</v>
          </cell>
          <cell r="Z386"/>
          <cell r="AA386" t="str">
            <v>Sompop Singhatiraj</v>
          </cell>
          <cell r="AB386" t="str">
            <v>05-Aug-2026</v>
          </cell>
          <cell r="AC386" t="str">
            <v>24-Jul-2026 14:24:51</v>
          </cell>
          <cell r="AD386" t="str">
            <v>Pornlert Wanaphattharaphan</v>
          </cell>
          <cell r="AE386" t="str">
            <v>06-Aug-2026</v>
          </cell>
          <cell r="AF386" t="str">
            <v>24-Jul-2026 22:41:46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07-Aug-2026</v>
          </cell>
          <cell r="AK386" t="str">
            <v>27-Jul-2026 15:11:55</v>
          </cell>
          <cell r="AL386" t="str">
            <v>27-Jul-2026 10:33:24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MM-ZTK-1F-ZWP22-STR-DWG-2120</v>
          </cell>
          <cell r="C387" t="str">
            <v>ZWP22 JACKET - HORIZONTAL FRAMING PLAN AT EL(-) 113000</v>
          </cell>
          <cell r="D387"/>
          <cell r="E387" t="str">
            <v>B1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ZWP22</v>
          </cell>
          <cell r="J387"/>
          <cell r="K387"/>
          <cell r="L387" t="str">
            <v>STR</v>
          </cell>
          <cell r="M387" t="str">
            <v>Structural</v>
          </cell>
          <cell r="N387" t="str">
            <v>DWG</v>
          </cell>
          <cell r="O387" t="str">
            <v>General Drawing</v>
          </cell>
          <cell r="P387" t="str">
            <v>0</v>
          </cell>
          <cell r="Q387" t="str">
            <v>Submitted</v>
          </cell>
          <cell r="R387" t="str">
            <v>IFA</v>
          </cell>
          <cell r="S387" t="str">
            <v>Issued for Approval</v>
          </cell>
          <cell r="T387"/>
          <cell r="U387" t="str">
            <v>23-Jul-2026 08:38:21</v>
          </cell>
          <cell r="V387" t="str">
            <v>wisuda.c@jutal.com</v>
          </cell>
          <cell r="W387" t="str">
            <v>23-Jul-2026 09:29:47</v>
          </cell>
          <cell r="X387" t="str">
            <v>Jumpol Sudjitjul</v>
          </cell>
          <cell r="Y387" t="str">
            <v>03-Aug-2026</v>
          </cell>
          <cell r="Z387"/>
          <cell r="AA387" t="str">
            <v>Sompop Singhatiraj</v>
          </cell>
          <cell r="AB387" t="str">
            <v>05-Aug-2026</v>
          </cell>
          <cell r="AC387" t="str">
            <v>24-Jul-2026 14:24:57</v>
          </cell>
          <cell r="AD387" t="str">
            <v>Pornlert Wanaphattharaphan</v>
          </cell>
          <cell r="AE387" t="str">
            <v>06-Aug-2026</v>
          </cell>
          <cell r="AF387" t="str">
            <v>24-Jul-2026 22:40:31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07-Aug-2026</v>
          </cell>
          <cell r="AK387" t="str">
            <v>27-Jul-2026 15:18:19</v>
          </cell>
          <cell r="AL387" t="str">
            <v>27-Jul-2026 10:38:29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MM-ZTK-1F-ZWP22-STR-DWG-2121</v>
          </cell>
          <cell r="C388" t="str">
            <v>ZWP22 JACKET - HORIZONTAL FRAMING PLAN AT EL(-) 126500</v>
          </cell>
          <cell r="D388"/>
          <cell r="E388" t="str">
            <v>B1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ZWP22</v>
          </cell>
          <cell r="J388"/>
          <cell r="K388"/>
          <cell r="L388" t="str">
            <v>STR</v>
          </cell>
          <cell r="M388" t="str">
            <v>Structural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IFA</v>
          </cell>
          <cell r="S388" t="str">
            <v>Issued for Approval</v>
          </cell>
          <cell r="T388"/>
          <cell r="U388" t="str">
            <v>23-Jul-2026 08:38:55</v>
          </cell>
          <cell r="V388" t="str">
            <v>wisuda.c@jutal.com</v>
          </cell>
          <cell r="W388" t="str">
            <v>23-Jul-2026 09:29:43</v>
          </cell>
          <cell r="X388" t="str">
            <v>Jumpol Sudjitjul</v>
          </cell>
          <cell r="Y388" t="str">
            <v>03-Aug-2026</v>
          </cell>
          <cell r="Z388"/>
          <cell r="AA388" t="str">
            <v>Sompop Singhatiraj</v>
          </cell>
          <cell r="AB388" t="str">
            <v>05-Aug-2026</v>
          </cell>
          <cell r="AC388" t="str">
            <v>24-Jul-2026 14:25:04</v>
          </cell>
          <cell r="AD388" t="str">
            <v>Pornlert Wanaphattharaphan</v>
          </cell>
          <cell r="AE388" t="str">
            <v>06-Aug-2026</v>
          </cell>
          <cell r="AF388" t="str">
            <v>24-Jul-2026 22:39:56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07-Aug-2026</v>
          </cell>
          <cell r="AK388" t="str">
            <v>27-Jul-2026 15:18:58</v>
          </cell>
          <cell r="AL388" t="str">
            <v>27-Jul-2026 10:39:45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MM-ZTK-1F-ZWP22-STR-DWG-2122</v>
          </cell>
          <cell r="C389" t="str">
            <v>ZWP22 JACKET - HORIZONTAL FRAMING PLAN AT EL(-) 140000</v>
          </cell>
          <cell r="D389"/>
          <cell r="E389" t="str">
            <v>B1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ZWP22</v>
          </cell>
          <cell r="J389"/>
          <cell r="K389"/>
          <cell r="L389" t="str">
            <v>STR</v>
          </cell>
          <cell r="M389" t="str">
            <v>Structural</v>
          </cell>
          <cell r="N389" t="str">
            <v>DWG</v>
          </cell>
          <cell r="O389" t="str">
            <v>General Drawing</v>
          </cell>
          <cell r="P389" t="str">
            <v>0</v>
          </cell>
          <cell r="Q389" t="str">
            <v>Submitted</v>
          </cell>
          <cell r="R389" t="str">
            <v>IFA</v>
          </cell>
          <cell r="S389" t="str">
            <v>Issued for Approval</v>
          </cell>
          <cell r="T389"/>
          <cell r="U389" t="str">
            <v>23-Jul-2026 08:39:43</v>
          </cell>
          <cell r="V389" t="str">
            <v>wisuda.c@jutal.com</v>
          </cell>
          <cell r="W389" t="str">
            <v>23-Jul-2026 09:29:40</v>
          </cell>
          <cell r="X389" t="str">
            <v>Jumpol Sudjitjul</v>
          </cell>
          <cell r="Y389" t="str">
            <v>03-Aug-2026</v>
          </cell>
          <cell r="Z389"/>
          <cell r="AA389" t="str">
            <v>Sompop Singhatiraj</v>
          </cell>
          <cell r="AB389" t="str">
            <v>05-Aug-2026</v>
          </cell>
          <cell r="AC389" t="str">
            <v>24-Jul-2026 14:26:13</v>
          </cell>
          <cell r="AD389" t="str">
            <v>Pornlert Wanaphattharaphan</v>
          </cell>
          <cell r="AE389" t="str">
            <v>06-Aug-2026</v>
          </cell>
          <cell r="AF389" t="str">
            <v>24-Jul-2026 22:39:29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07-Aug-2026</v>
          </cell>
          <cell r="AK389" t="str">
            <v>27-Jul-2026 15:12:36</v>
          </cell>
          <cell r="AL389" t="str">
            <v>27-Jul-2026 10:34:39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MM-ZTK-1F-ZWP22-STR-DWG-2123</v>
          </cell>
          <cell r="C390" t="str">
            <v>ZWP22 JACKET - FRAMING SECTIONS</v>
          </cell>
          <cell r="D390"/>
          <cell r="E390" t="str">
            <v>B1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ZWP22</v>
          </cell>
          <cell r="J390"/>
          <cell r="K390"/>
          <cell r="L390" t="str">
            <v>STR</v>
          </cell>
          <cell r="M390" t="str">
            <v>Structural</v>
          </cell>
          <cell r="N390" t="str">
            <v>DWG</v>
          </cell>
          <cell r="O390" t="str">
            <v>General Drawing</v>
          </cell>
          <cell r="P390" t="str">
            <v>0</v>
          </cell>
          <cell r="Q390" t="str">
            <v>Submitted</v>
          </cell>
          <cell r="R390" t="str">
            <v>IFA</v>
          </cell>
          <cell r="S390" t="str">
            <v>Issued for Approval</v>
          </cell>
          <cell r="T390"/>
          <cell r="U390" t="str">
            <v>23-Jul-2026 08:41:06</v>
          </cell>
          <cell r="V390" t="str">
            <v>wisuda.c@jutal.com</v>
          </cell>
          <cell r="W390" t="str">
            <v>23-Jul-2026 09:29:44</v>
          </cell>
          <cell r="X390" t="str">
            <v>Jumpol Sudjitjul</v>
          </cell>
          <cell r="Y390" t="str">
            <v>03-Aug-2026</v>
          </cell>
          <cell r="Z390"/>
          <cell r="AA390" t="str">
            <v>Sompop Singhatiraj</v>
          </cell>
          <cell r="AB390" t="str">
            <v>05-Aug-2026</v>
          </cell>
          <cell r="AC390" t="str">
            <v>24-Jul-2026 09:39:56</v>
          </cell>
          <cell r="AD390" t="str">
            <v>Pornlert Wanaphattharaphan</v>
          </cell>
          <cell r="AE390" t="str">
            <v>06-Aug-2026</v>
          </cell>
          <cell r="AF390" t="str">
            <v>24-Jul-2026 22:55:00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07-Aug-2026</v>
          </cell>
          <cell r="AK390" t="str">
            <v>27-Jul-2026 15:10:41</v>
          </cell>
          <cell r="AL390" t="str">
            <v>27-Jul-2026 10:32:10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MM-ZTK-1F-ZWP22-STR-DWG-2130</v>
          </cell>
          <cell r="C391" t="str">
            <v>ZWP22 JACKET - LAUNCH CRADLE GENERAL ARRANGEMENT</v>
          </cell>
          <cell r="D391"/>
          <cell r="E391" t="str">
            <v>B1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ZWP22</v>
          </cell>
          <cell r="J391"/>
          <cell r="K391"/>
          <cell r="L391" t="str">
            <v>STR</v>
          </cell>
          <cell r="M391" t="str">
            <v>Structural</v>
          </cell>
          <cell r="N391" t="str">
            <v>DWG</v>
          </cell>
          <cell r="O391" t="str">
            <v>General Drawing</v>
          </cell>
          <cell r="P391" t="str">
            <v>0</v>
          </cell>
          <cell r="Q391" t="str">
            <v>Submitted</v>
          </cell>
          <cell r="R391" t="str">
            <v>IFA</v>
          </cell>
          <cell r="S391" t="str">
            <v>Issued for Approval</v>
          </cell>
          <cell r="T391"/>
          <cell r="U391" t="str">
            <v>03-Jul-2026 10:50:50</v>
          </cell>
          <cell r="V391" t="str">
            <v>wisuda.c@jutal.com</v>
          </cell>
          <cell r="W391" t="str">
            <v>03-Jul-2026 14:06:37</v>
          </cell>
          <cell r="X391" t="str">
            <v>Jumpol Sudjitjul</v>
          </cell>
          <cell r="Y391" t="str">
            <v>10-Jul-2026</v>
          </cell>
          <cell r="Z391"/>
          <cell r="AA391" t="str">
            <v>Sompop Singhatiraj</v>
          </cell>
          <cell r="AB391" t="str">
            <v>14-Jul-2026</v>
          </cell>
          <cell r="AC391" t="str">
            <v>03-Jul-2026 17:31:39</v>
          </cell>
          <cell r="AD391" t="str">
            <v>Pornlert Wanaphattharaphan</v>
          </cell>
          <cell r="AE391" t="str">
            <v>15-Jul-2026</v>
          </cell>
          <cell r="AF391" t="str">
            <v>04-Jul-2026 20:10:13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16-Jul-2026</v>
          </cell>
          <cell r="AK391" t="str">
            <v>05-Jul-2026 10:51:11</v>
          </cell>
          <cell r="AL391" t="str">
            <v>05-Jul-2026 04:45:27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MM-ZTK-1F-ZWP22-STR-DWG-2131</v>
          </cell>
          <cell r="C392" t="str">
            <v>ZWP22 JACKET - LAUNCH CRADLE DETAILS - SHEET 1</v>
          </cell>
          <cell r="D392"/>
          <cell r="E392" t="str">
            <v>B1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ZWP22</v>
          </cell>
          <cell r="J392"/>
          <cell r="K392"/>
          <cell r="L392" t="str">
            <v>STR</v>
          </cell>
          <cell r="M392" t="str">
            <v>Structural</v>
          </cell>
          <cell r="N392" t="str">
            <v>DWG</v>
          </cell>
          <cell r="O392" t="str">
            <v>General Drawing</v>
          </cell>
          <cell r="P392" t="str">
            <v>0</v>
          </cell>
          <cell r="Q392" t="str">
            <v>Submitted</v>
          </cell>
          <cell r="R392" t="str">
            <v>IFA</v>
          </cell>
          <cell r="S392" t="str">
            <v>Issued for Approval</v>
          </cell>
          <cell r="T392"/>
          <cell r="U392" t="str">
            <v>03-Jul-2026 09:47:53</v>
          </cell>
          <cell r="V392" t="str">
            <v>wisuda.c@jutal.com</v>
          </cell>
          <cell r="W392" t="str">
            <v>03-Jul-2026 14:06:36</v>
          </cell>
          <cell r="X392" t="str">
            <v>Jumpol Sudjitjul</v>
          </cell>
          <cell r="Y392" t="str">
            <v>10-Jul-2026</v>
          </cell>
          <cell r="Z392"/>
          <cell r="AA392" t="str">
            <v>Sompop Singhatiraj</v>
          </cell>
          <cell r="AB392" t="str">
            <v>14-Jul-2026</v>
          </cell>
          <cell r="AC392" t="str">
            <v>03-Jul-2026 17:29:48</v>
          </cell>
          <cell r="AD392" t="str">
            <v>Pornlert Wanaphattharaphan</v>
          </cell>
          <cell r="AE392" t="str">
            <v>15-Jul-2026</v>
          </cell>
          <cell r="AF392" t="str">
            <v>04-Jul-2026 20:09:52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16-Jul-2026</v>
          </cell>
          <cell r="AK392" t="str">
            <v>05-Jul-2026 10:38:44</v>
          </cell>
          <cell r="AL392" t="str">
            <v>05-Jul-2026 04:02:42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MM-ZTK-1F-ZWP22-STR-DWG-2132</v>
          </cell>
          <cell r="C393" t="str">
            <v>ZWP22 JACKET - LAUNCH CRADLE DETAILS - SHEET 2</v>
          </cell>
          <cell r="D393"/>
          <cell r="E393" t="str">
            <v>B1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ZWP22</v>
          </cell>
          <cell r="J393"/>
          <cell r="K393"/>
          <cell r="L393" t="str">
            <v>STR</v>
          </cell>
          <cell r="M393" t="str">
            <v>Structural</v>
          </cell>
          <cell r="N393" t="str">
            <v>DWG</v>
          </cell>
          <cell r="O393" t="str">
            <v>General Drawing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Approval</v>
          </cell>
          <cell r="T393"/>
          <cell r="U393" t="str">
            <v>03-Jul-2026 10:51:42</v>
          </cell>
          <cell r="V393" t="str">
            <v>wisuda.c@jutal.com</v>
          </cell>
          <cell r="W393" t="str">
            <v>03-Jul-2026 14:06:36</v>
          </cell>
          <cell r="X393" t="str">
            <v>Jumpol Sudjitjul</v>
          </cell>
          <cell r="Y393" t="str">
            <v>10-Jul-2026</v>
          </cell>
          <cell r="Z393"/>
          <cell r="AA393" t="str">
            <v>Sompop Singhatiraj</v>
          </cell>
          <cell r="AB393" t="str">
            <v>14-Jul-2026</v>
          </cell>
          <cell r="AC393" t="str">
            <v>03-Jul-2026 17:31:46</v>
          </cell>
          <cell r="AD393" t="str">
            <v>Pornlert Wanaphattharaphan</v>
          </cell>
          <cell r="AE393" t="str">
            <v>15-Jul-2026</v>
          </cell>
          <cell r="AF393" t="str">
            <v>04-Jul-2026 20:14:06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16-Jul-2026</v>
          </cell>
          <cell r="AK393" t="str">
            <v>05-Jul-2026 10:37:35</v>
          </cell>
          <cell r="AL393" t="str">
            <v>05-Jul-2026 04:13:07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MM-ZTK-1F-ZWP22-STR-DWG-2133</v>
          </cell>
          <cell r="C394" t="str">
            <v>ZWP22 JACKET - LAUNCH CRADLE AND VERTICAL FRAMING INTERNAL RING STIFFENER DETAILS - SHEET 1</v>
          </cell>
          <cell r="D394"/>
          <cell r="E394" t="str">
            <v>B1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ZWP22</v>
          </cell>
          <cell r="J394"/>
          <cell r="K394"/>
          <cell r="L394" t="str">
            <v>STR</v>
          </cell>
          <cell r="M394" t="str">
            <v>Structural</v>
          </cell>
          <cell r="N394" t="str">
            <v>DWG</v>
          </cell>
          <cell r="O394" t="str">
            <v>General Drawing</v>
          </cell>
          <cell r="P394" t="str">
            <v>0</v>
          </cell>
          <cell r="Q394" t="str">
            <v>In Review</v>
          </cell>
          <cell r="R394" t="str">
            <v>IFA</v>
          </cell>
          <cell r="S394" t="str">
            <v>Issued for Approval</v>
          </cell>
          <cell r="T394"/>
          <cell r="U394" t="str">
            <v>02-Sep-2026 18:44:41</v>
          </cell>
          <cell r="V394" t="str">
            <v>wisuda.c@jutal.com</v>
          </cell>
          <cell r="W394" t="str">
            <v>03-Sep-2026 11:06:07</v>
          </cell>
          <cell r="X394" t="str">
            <v>Jumpol Sudjitjul</v>
          </cell>
          <cell r="Y394" t="str">
            <v>10-Sep-2026</v>
          </cell>
          <cell r="Z394"/>
          <cell r="AA394" t="str">
            <v>Sompop Singhatiraj</v>
          </cell>
          <cell r="AB394" t="str">
            <v>14-Sep-2026</v>
          </cell>
          <cell r="AC394"/>
          <cell r="AD394" t="str">
            <v>Pornlert Wanaphattharaphan</v>
          </cell>
          <cell r="AE394" t="str">
            <v>15-Sep-2026</v>
          </cell>
          <cell r="AF394"/>
          <cell r="AG394"/>
          <cell r="AJ394" t="str">
            <v>16-Sep-2026</v>
          </cell>
          <cell r="AK394"/>
          <cell r="AL394"/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MM-ZTK-1F-ZWP22-STR-DWG-2134</v>
          </cell>
          <cell r="C395" t="str">
            <v>ZWP22 JACKET - LAUNCH CRADLE AND VERTICAL FRAMING INTERNAL RING STIFFENER DETAILS - SHEET 2</v>
          </cell>
          <cell r="D395"/>
          <cell r="E395" t="str">
            <v>B1</v>
          </cell>
          <cell r="F395" t="str">
            <v>Project Document</v>
          </cell>
          <cell r="G395" t="str">
            <v>Engineering Document</v>
          </cell>
          <cell r="H395" t="str">
            <v>Part C - Engineering Dwg</v>
          </cell>
          <cell r="I395" t="str">
            <v>ZWP22</v>
          </cell>
          <cell r="J395"/>
          <cell r="K395"/>
          <cell r="L395" t="str">
            <v>STR</v>
          </cell>
          <cell r="M395" t="str">
            <v>Structural</v>
          </cell>
          <cell r="N395" t="str">
            <v>DWG</v>
          </cell>
          <cell r="O395" t="str">
            <v>General Drawing</v>
          </cell>
          <cell r="P395" t="str">
            <v>0</v>
          </cell>
          <cell r="Q395" t="str">
            <v>In Review</v>
          </cell>
          <cell r="R395" t="str">
            <v>IFA</v>
          </cell>
          <cell r="S395" t="str">
            <v>Issued for Approval</v>
          </cell>
          <cell r="T395"/>
          <cell r="U395" t="str">
            <v>02-Sep-2026 18:07:38</v>
          </cell>
          <cell r="V395" t="str">
            <v>wisuda.c@jutal.com</v>
          </cell>
          <cell r="W395" t="str">
            <v>03-Sep-2026 11:06:12</v>
          </cell>
          <cell r="X395" t="str">
            <v>Jumpol Sudjitjul</v>
          </cell>
          <cell r="Y395" t="str">
            <v>10-Sep-2026</v>
          </cell>
          <cell r="Z395"/>
          <cell r="AA395" t="str">
            <v>Sompop Singhatiraj</v>
          </cell>
          <cell r="AB395" t="str">
            <v>14-Sep-2026</v>
          </cell>
          <cell r="AC395"/>
          <cell r="AD395" t="str">
            <v>Pornlert Wanaphattharaphan</v>
          </cell>
          <cell r="AE395" t="str">
            <v>15-Sep-2026</v>
          </cell>
          <cell r="AF395"/>
          <cell r="AG395"/>
          <cell r="AJ395" t="str">
            <v>16-Sep-2026</v>
          </cell>
          <cell r="AK395"/>
          <cell r="AL395"/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MM-ZTK-1F-ZWP22-STR-DWG-2135</v>
          </cell>
          <cell r="C396" t="str">
            <v>ZWP22 JACKET - LAUNCH CRADLE AND VERTICAL FRAMING INTERNAL RING STIFFENER DETAILS - SHEET 3</v>
          </cell>
          <cell r="D396"/>
          <cell r="E396" t="str">
            <v>B1</v>
          </cell>
          <cell r="F396" t="str">
            <v>Project Document</v>
          </cell>
          <cell r="G396" t="str">
            <v>Engineering Document</v>
          </cell>
          <cell r="H396" t="str">
            <v>Part C - Engineering Dwg</v>
          </cell>
          <cell r="I396" t="str">
            <v>ZWP22</v>
          </cell>
          <cell r="J396"/>
          <cell r="K396"/>
          <cell r="L396" t="str">
            <v>STR</v>
          </cell>
          <cell r="M396" t="str">
            <v>Structural</v>
          </cell>
          <cell r="N396" t="str">
            <v>DWG</v>
          </cell>
          <cell r="O396" t="str">
            <v>General Drawing</v>
          </cell>
          <cell r="P396" t="str">
            <v>0</v>
          </cell>
          <cell r="Q396" t="str">
            <v>In Review</v>
          </cell>
          <cell r="R396" t="str">
            <v>IFA</v>
          </cell>
          <cell r="S396" t="str">
            <v>Issued for Approval</v>
          </cell>
          <cell r="T396"/>
          <cell r="U396" t="str">
            <v>02-Sep-2026 18:08:18</v>
          </cell>
          <cell r="V396" t="str">
            <v>wisuda.c@jutal.com</v>
          </cell>
          <cell r="W396" t="str">
            <v>03-Sep-2026 11:06:07</v>
          </cell>
          <cell r="X396" t="str">
            <v>Jumpol Sudjitjul</v>
          </cell>
          <cell r="Y396" t="str">
            <v>10-Sep-2026</v>
          </cell>
          <cell r="Z396"/>
          <cell r="AA396" t="str">
            <v>Sompop Singhatiraj</v>
          </cell>
          <cell r="AB396" t="str">
            <v>14-Sep-2026</v>
          </cell>
          <cell r="AC396"/>
          <cell r="AD396" t="str">
            <v>Pornlert Wanaphattharaphan</v>
          </cell>
          <cell r="AE396" t="str">
            <v>15-Sep-2026</v>
          </cell>
          <cell r="AF396"/>
          <cell r="AG396"/>
          <cell r="AJ396" t="str">
            <v>16-Sep-2026</v>
          </cell>
          <cell r="AK396"/>
          <cell r="AL396"/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MM-ZTK-1F-ZWP22-STR-DWG-2136</v>
          </cell>
          <cell r="C397" t="str">
            <v>ZWP22 JACKET - LAUNCH CRADLE AND VERTICAL FRAMING INTERNAL RING STIFFENER DETAILS - SHEET 4</v>
          </cell>
          <cell r="D397"/>
          <cell r="E397" t="str">
            <v>B1</v>
          </cell>
          <cell r="F397" t="str">
            <v>Project Document</v>
          </cell>
          <cell r="G397" t="str">
            <v>Engineering Document</v>
          </cell>
          <cell r="H397" t="str">
            <v>Part C - Engineering Dwg</v>
          </cell>
          <cell r="I397" t="str">
            <v>ZWP22</v>
          </cell>
          <cell r="J397"/>
          <cell r="K397"/>
          <cell r="L397" t="str">
            <v>STR</v>
          </cell>
          <cell r="M397" t="str">
            <v>Structural</v>
          </cell>
          <cell r="N397" t="str">
            <v>DWG</v>
          </cell>
          <cell r="O397" t="str">
            <v>General Drawing</v>
          </cell>
          <cell r="P397" t="str">
            <v>0</v>
          </cell>
          <cell r="Q397" t="str">
            <v>Submitted</v>
          </cell>
          <cell r="R397" t="str">
            <v>IFA</v>
          </cell>
          <cell r="S397" t="str">
            <v>Issued for Approval</v>
          </cell>
          <cell r="T397"/>
          <cell r="U397" t="str">
            <v>03-Jul-2026 10:52:17</v>
          </cell>
          <cell r="V397" t="str">
            <v>wisuda.c@jutal.com</v>
          </cell>
          <cell r="W397" t="str">
            <v>03-Jul-2026 14:06:48</v>
          </cell>
          <cell r="X397" t="str">
            <v>Jumpol Sudjitjul</v>
          </cell>
          <cell r="Y397" t="str">
            <v>10-Jul-2026</v>
          </cell>
          <cell r="Z397"/>
          <cell r="AA397" t="str">
            <v>Sompop Singhatiraj</v>
          </cell>
          <cell r="AB397" t="str">
            <v>14-Jul-2026</v>
          </cell>
          <cell r="AC397" t="str">
            <v>03-Jul-2026 17:54:05</v>
          </cell>
          <cell r="AD397" t="str">
            <v>Pornlert Wanaphattharaphan</v>
          </cell>
          <cell r="AE397" t="str">
            <v>15-Jul-2026</v>
          </cell>
          <cell r="AF397" t="str">
            <v>04-Jul-2026 20:55:11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16-Jul-2026</v>
          </cell>
          <cell r="AK397" t="str">
            <v>05-Jul-2026 10:50:55</v>
          </cell>
          <cell r="AL397" t="str">
            <v>05-Jul-2026 04:50:43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MM-ZTK-1F-ZWP22-STR-DWG-2144</v>
          </cell>
          <cell r="C398" t="str">
            <v>ZWP22 JACKET - PILE MAKE-UP</v>
          </cell>
          <cell r="D398"/>
          <cell r="E398" t="str">
            <v>B1</v>
          </cell>
          <cell r="F398" t="str">
            <v>Project Document</v>
          </cell>
          <cell r="G398" t="str">
            <v>Engineering Document</v>
          </cell>
          <cell r="H398" t="str">
            <v>Part C - Engineering Dwg</v>
          </cell>
          <cell r="I398" t="str">
            <v>ZWP22</v>
          </cell>
          <cell r="J398"/>
          <cell r="K398"/>
          <cell r="L398" t="str">
            <v>STR</v>
          </cell>
          <cell r="M398" t="str">
            <v>Structural</v>
          </cell>
          <cell r="N398" t="str">
            <v>DWG</v>
          </cell>
          <cell r="O398" t="str">
            <v>General Drawing</v>
          </cell>
          <cell r="P398" t="str">
            <v>0</v>
          </cell>
          <cell r="Q398" t="str">
            <v>In Review</v>
          </cell>
          <cell r="R398" t="str">
            <v>IFA</v>
          </cell>
          <cell r="S398" t="str">
            <v>Issued for Approval</v>
          </cell>
          <cell r="T398"/>
          <cell r="U398" t="str">
            <v>02-Sep-2026 18:08:56</v>
          </cell>
          <cell r="V398" t="str">
            <v>wisuda.c@jutal.com</v>
          </cell>
          <cell r="W398" t="str">
            <v>03-Sep-2026 11:06:15</v>
          </cell>
          <cell r="X398" t="str">
            <v>Jumpol Sudjitjul</v>
          </cell>
          <cell r="Y398" t="str">
            <v>10-Sep-2026</v>
          </cell>
          <cell r="Z398"/>
          <cell r="AA398" t="str">
            <v>Sompop Singhatiraj</v>
          </cell>
          <cell r="AB398" t="str">
            <v>14-Sep-2026</v>
          </cell>
          <cell r="AC398"/>
          <cell r="AD398" t="str">
            <v>Pornlert Wanaphattharaphan</v>
          </cell>
          <cell r="AE398" t="str">
            <v>15-Sep-2026</v>
          </cell>
          <cell r="AF398"/>
          <cell r="AG398"/>
          <cell r="AJ398" t="str">
            <v>16-Sep-2026</v>
          </cell>
          <cell r="AK398"/>
          <cell r="AL398"/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MM-ZTK-1F-ZWP22-STR-DWG-2311</v>
          </cell>
          <cell r="C399" t="str">
            <v>ZWP22 JACKET - ANODE STRUCTURE AND INSTALLATION</v>
          </cell>
          <cell r="D399"/>
          <cell r="E399" t="str">
            <v>B1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ZWP22</v>
          </cell>
          <cell r="J399"/>
          <cell r="K399"/>
          <cell r="L399" t="str">
            <v>STR</v>
          </cell>
          <cell r="M399" t="str">
            <v>Structural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In Review</v>
          </cell>
          <cell r="R399" t="str">
            <v>IFA</v>
          </cell>
          <cell r="S399" t="str">
            <v>Issued for Approval</v>
          </cell>
          <cell r="T399"/>
          <cell r="U399" t="str">
            <v>03-Sep-2026 18:13:47</v>
          </cell>
          <cell r="V399" t="str">
            <v>wisuda.c@jutal.com</v>
          </cell>
          <cell r="W399" t="str">
            <v>04-Sep-2026 08:04:00</v>
          </cell>
          <cell r="X399" t="str">
            <v>Jumpol Sudjitjul</v>
          </cell>
          <cell r="Y399" t="str">
            <v>11-Sep-2026</v>
          </cell>
          <cell r="Z399"/>
          <cell r="AA399" t="str">
            <v>Sompop Singhatiraj</v>
          </cell>
          <cell r="AB399" t="str">
            <v>15-Sep-2026</v>
          </cell>
          <cell r="AC399"/>
          <cell r="AD399" t="str">
            <v>Pornlert Wanaphattharaphan</v>
          </cell>
          <cell r="AE399" t="str">
            <v>16-Sep-2026</v>
          </cell>
          <cell r="AF399"/>
          <cell r="AG399"/>
          <cell r="AJ399" t="str">
            <v>17-Sep-2026</v>
          </cell>
          <cell r="AK399"/>
          <cell r="AL399"/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MM-ZTK-1F-ZWP22-STR-DWG-2312</v>
          </cell>
          <cell r="C400" t="str">
            <v>ZWP22 JACKET - ANODE DISTRIBUTION OF VERTICAL FRAMING ROW 'A'</v>
          </cell>
          <cell r="D400"/>
          <cell r="E400" t="str">
            <v>B1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ZWP22</v>
          </cell>
          <cell r="J400"/>
          <cell r="K400"/>
          <cell r="L400" t="str">
            <v>STR</v>
          </cell>
          <cell r="M400" t="str">
            <v>Structural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In Review</v>
          </cell>
          <cell r="R400" t="str">
            <v>IFA</v>
          </cell>
          <cell r="S400" t="str">
            <v>Issued for Approval</v>
          </cell>
          <cell r="T400"/>
          <cell r="U400" t="str">
            <v>03-Sep-2026 18:14:12</v>
          </cell>
          <cell r="V400" t="str">
            <v>wisuda.c@jutal.com</v>
          </cell>
          <cell r="W400" t="str">
            <v>04-Sep-2026 08:04:00</v>
          </cell>
          <cell r="X400" t="str">
            <v>Jumpol Sudjitjul</v>
          </cell>
          <cell r="Y400" t="str">
            <v>11-Sep-2026</v>
          </cell>
          <cell r="Z400"/>
          <cell r="AA400" t="str">
            <v>Sompop Singhatiraj</v>
          </cell>
          <cell r="AB400" t="str">
            <v>15-Sep-2026</v>
          </cell>
          <cell r="AC400"/>
          <cell r="AD400" t="str">
            <v>Pornlert Wanaphattharaphan</v>
          </cell>
          <cell r="AE400" t="str">
            <v>16-Sep-2026</v>
          </cell>
          <cell r="AF400"/>
          <cell r="AG400"/>
          <cell r="AJ400" t="str">
            <v>17-Sep-2026</v>
          </cell>
          <cell r="AK400"/>
          <cell r="AL400"/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MM-ZTK-1F-ZWP22-STR-DWG-2313</v>
          </cell>
          <cell r="C401" t="str">
            <v>ZWP22 JACKET - ANODE DISTRIBUTION OF VERTICAL FRAMING ROW 'B'</v>
          </cell>
          <cell r="D401"/>
          <cell r="E401" t="str">
            <v>B1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ZWP22</v>
          </cell>
          <cell r="J401"/>
          <cell r="K401"/>
          <cell r="L401" t="str">
            <v>STR</v>
          </cell>
          <cell r="M401" t="str">
            <v>Structural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In Review</v>
          </cell>
          <cell r="R401" t="str">
            <v>IFA</v>
          </cell>
          <cell r="S401" t="str">
            <v>Issued for Approval</v>
          </cell>
          <cell r="T401"/>
          <cell r="U401" t="str">
            <v>03-Sep-2026 18:14:37</v>
          </cell>
          <cell r="V401" t="str">
            <v>wisuda.c@jutal.com</v>
          </cell>
          <cell r="W401" t="str">
            <v>04-Sep-2026 08:04:01</v>
          </cell>
          <cell r="X401" t="str">
            <v>Jumpol Sudjitjul</v>
          </cell>
          <cell r="Y401" t="str">
            <v>11-Sep-2026</v>
          </cell>
          <cell r="Z401"/>
          <cell r="AA401" t="str">
            <v>Sompop Singhatiraj</v>
          </cell>
          <cell r="AB401" t="str">
            <v>15-Sep-2026</v>
          </cell>
          <cell r="AC401"/>
          <cell r="AD401" t="str">
            <v>Pornlert Wanaphattharaphan</v>
          </cell>
          <cell r="AE401" t="str">
            <v>16-Sep-2026</v>
          </cell>
          <cell r="AF401"/>
          <cell r="AG401"/>
          <cell r="AJ401" t="str">
            <v>17-Sep-2026</v>
          </cell>
          <cell r="AK401"/>
          <cell r="AL401"/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MM-ZTK-1F-ZWP22-STR-DWG-2314</v>
          </cell>
          <cell r="C402" t="str">
            <v>ZWP22 JACKET - ANODE DISTRIBUTION OF VERTICAL FRAMING ROW '1' &amp; '1.1'</v>
          </cell>
          <cell r="D402"/>
          <cell r="E402" t="str">
            <v>B1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ZWP22</v>
          </cell>
          <cell r="J402"/>
          <cell r="K402"/>
          <cell r="L402" t="str">
            <v>STR</v>
          </cell>
          <cell r="M402" t="str">
            <v>Structural</v>
          </cell>
          <cell r="N402" t="str">
            <v>DWG</v>
          </cell>
          <cell r="O402" t="str">
            <v>General Drawing</v>
          </cell>
          <cell r="P402" t="str">
            <v>0</v>
          </cell>
          <cell r="Q402" t="str">
            <v>In Review</v>
          </cell>
          <cell r="R402" t="str">
            <v>IFA</v>
          </cell>
          <cell r="S402" t="str">
            <v>Issued for Approval</v>
          </cell>
          <cell r="T402"/>
          <cell r="U402" t="str">
            <v>03-Sep-2026 18:15:02</v>
          </cell>
          <cell r="V402" t="str">
            <v>wisuda.c@jutal.com</v>
          </cell>
          <cell r="W402" t="str">
            <v>04-Sep-2026 08:04:00</v>
          </cell>
          <cell r="X402" t="str">
            <v>Jumpol Sudjitjul</v>
          </cell>
          <cell r="Y402" t="str">
            <v>11-Sep-2026</v>
          </cell>
          <cell r="Z402"/>
          <cell r="AA402" t="str">
            <v>Sompop Singhatiraj</v>
          </cell>
          <cell r="AB402" t="str">
            <v>15-Sep-2026</v>
          </cell>
          <cell r="AC402"/>
          <cell r="AD402" t="str">
            <v>Pornlert Wanaphattharaphan</v>
          </cell>
          <cell r="AE402" t="str">
            <v>16-Sep-2026</v>
          </cell>
          <cell r="AF402"/>
          <cell r="AG402"/>
          <cell r="AJ402" t="str">
            <v>17-Sep-2026</v>
          </cell>
          <cell r="AK402"/>
          <cell r="AL402"/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MM-ZTK-1F-ZWP22-STR-DWG-2315</v>
          </cell>
          <cell r="C403" t="str">
            <v>ZWP22 JACKET - ANODE DISTRIBUTION OF VERTICAL FRAMING ROW '2'</v>
          </cell>
          <cell r="D403"/>
          <cell r="E403" t="str">
            <v>B1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ZWP22</v>
          </cell>
          <cell r="J403"/>
          <cell r="K403"/>
          <cell r="L403" t="str">
            <v>STR</v>
          </cell>
          <cell r="M403" t="str">
            <v>Structural</v>
          </cell>
          <cell r="N403" t="str">
            <v>DWG</v>
          </cell>
          <cell r="O403" t="str">
            <v>General Drawing</v>
          </cell>
          <cell r="P403" t="str">
            <v>0</v>
          </cell>
          <cell r="Q403" t="str">
            <v>In Review</v>
          </cell>
          <cell r="R403" t="str">
            <v>IFA</v>
          </cell>
          <cell r="S403" t="str">
            <v>Issued for Approval</v>
          </cell>
          <cell r="T403"/>
          <cell r="U403" t="str">
            <v>03-Sep-2026 18:15:27</v>
          </cell>
          <cell r="V403" t="str">
            <v>wisuda.c@jutal.com</v>
          </cell>
          <cell r="W403" t="str">
            <v>04-Sep-2026 08:04:01</v>
          </cell>
          <cell r="X403" t="str">
            <v>Jumpol Sudjitjul</v>
          </cell>
          <cell r="Y403" t="str">
            <v>11-Sep-2026</v>
          </cell>
          <cell r="Z403"/>
          <cell r="AA403" t="str">
            <v>Sompop Singhatiraj</v>
          </cell>
          <cell r="AB403" t="str">
            <v>15-Sep-2026</v>
          </cell>
          <cell r="AC403"/>
          <cell r="AD403" t="str">
            <v>Pornlert Wanaphattharaphan</v>
          </cell>
          <cell r="AE403" t="str">
            <v>16-Sep-2026</v>
          </cell>
          <cell r="AF403"/>
          <cell r="AG403"/>
          <cell r="AJ403" t="str">
            <v>17-Sep-2026</v>
          </cell>
          <cell r="AK403"/>
          <cell r="AL403"/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MM-ZTK-1F-ZWP22-STR-DWG-2316</v>
          </cell>
          <cell r="C404" t="str">
            <v>ZWP22 JACKET - ANODE DISTRIBUTION OF VERTICAL FRAMING LAUNCH TRUSS ROW 'AA'</v>
          </cell>
          <cell r="D404"/>
          <cell r="E404" t="str">
            <v>B1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ZWP22</v>
          </cell>
          <cell r="J404"/>
          <cell r="K404"/>
          <cell r="L404" t="str">
            <v>STR</v>
          </cell>
          <cell r="M404" t="str">
            <v>Structural</v>
          </cell>
          <cell r="N404" t="str">
            <v>DWG</v>
          </cell>
          <cell r="O404" t="str">
            <v>General Drawing</v>
          </cell>
          <cell r="P404" t="str">
            <v>0</v>
          </cell>
          <cell r="Q404" t="str">
            <v>In Review</v>
          </cell>
          <cell r="R404" t="str">
            <v>IFA</v>
          </cell>
          <cell r="S404" t="str">
            <v>Issued for Approval</v>
          </cell>
          <cell r="T404"/>
          <cell r="U404" t="str">
            <v>03-Sep-2026 18:15:53</v>
          </cell>
          <cell r="V404" t="str">
            <v>wisuda.c@jutal.com</v>
          </cell>
          <cell r="W404" t="str">
            <v>04-Sep-2026 08:04:12</v>
          </cell>
          <cell r="X404" t="str">
            <v>Jumpol Sudjitjul</v>
          </cell>
          <cell r="Y404" t="str">
            <v>11-Sep-2026</v>
          </cell>
          <cell r="Z404"/>
          <cell r="AA404" t="str">
            <v>Sompop Singhatiraj</v>
          </cell>
          <cell r="AB404" t="str">
            <v>15-Sep-2026</v>
          </cell>
          <cell r="AC404"/>
          <cell r="AD404" t="str">
            <v>Pornlert Wanaphattharaphan</v>
          </cell>
          <cell r="AE404" t="str">
            <v>16-Sep-2026</v>
          </cell>
          <cell r="AF404"/>
          <cell r="AG404"/>
          <cell r="AJ404" t="str">
            <v>17-Sep-2026</v>
          </cell>
          <cell r="AK404"/>
          <cell r="AL404"/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MM-ZTK-1F-ZWP22-STR-DWG-2317</v>
          </cell>
          <cell r="C405" t="str">
            <v>ZWP22 JACKET - ANODE DISTRIBUTION OF VERTICAL FRAMING LAUNCH TRUSS ROW 'BB'</v>
          </cell>
          <cell r="D405"/>
          <cell r="E405" t="str">
            <v>B1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ZWP22</v>
          </cell>
          <cell r="J405"/>
          <cell r="K405"/>
          <cell r="L405" t="str">
            <v>STR</v>
          </cell>
          <cell r="M405" t="str">
            <v>Structural</v>
          </cell>
          <cell r="N405" t="str">
            <v>DWG</v>
          </cell>
          <cell r="O405" t="str">
            <v>General Drawing</v>
          </cell>
          <cell r="P405" t="str">
            <v>0</v>
          </cell>
          <cell r="Q405" t="str">
            <v>In Review</v>
          </cell>
          <cell r="R405" t="str">
            <v>IFA</v>
          </cell>
          <cell r="S405" t="str">
            <v>Issued for Approval</v>
          </cell>
          <cell r="T405"/>
          <cell r="U405" t="str">
            <v>03-Sep-2026 18:16:18</v>
          </cell>
          <cell r="V405" t="str">
            <v>wisuda.c@jutal.com</v>
          </cell>
          <cell r="W405" t="str">
            <v>04-Sep-2026 08:04:07</v>
          </cell>
          <cell r="X405" t="str">
            <v>Jumpol Sudjitjul</v>
          </cell>
          <cell r="Y405" t="str">
            <v>11-Sep-2026</v>
          </cell>
          <cell r="Z405"/>
          <cell r="AA405" t="str">
            <v>Sompop Singhatiraj</v>
          </cell>
          <cell r="AB405" t="str">
            <v>15-Sep-2026</v>
          </cell>
          <cell r="AC405"/>
          <cell r="AD405" t="str">
            <v>Pornlert Wanaphattharaphan</v>
          </cell>
          <cell r="AE405" t="str">
            <v>16-Sep-2026</v>
          </cell>
          <cell r="AF405"/>
          <cell r="AG405"/>
          <cell r="AJ405" t="str">
            <v>17-Sep-2026</v>
          </cell>
          <cell r="AK405"/>
          <cell r="AL405"/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MM-ZTK-1F-ZWP22-STR-DWG-2321</v>
          </cell>
          <cell r="C406" t="str">
            <v>ZWP22 JACKET - ANODE DISTRIBUTION OF HORIZONTAL FRAMING PLAN AT EL(-) 14000</v>
          </cell>
          <cell r="D406"/>
          <cell r="E406" t="str">
            <v>B1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ZWP22</v>
          </cell>
          <cell r="J406"/>
          <cell r="K406"/>
          <cell r="L406" t="str">
            <v>STR</v>
          </cell>
          <cell r="M406" t="str">
            <v>Structural</v>
          </cell>
          <cell r="N406" t="str">
            <v>DWG</v>
          </cell>
          <cell r="O406" t="str">
            <v>General Drawing</v>
          </cell>
          <cell r="P406" t="str">
            <v>0</v>
          </cell>
          <cell r="Q406" t="str">
            <v>In Review</v>
          </cell>
          <cell r="R406" t="str">
            <v>IFA</v>
          </cell>
          <cell r="S406" t="str">
            <v>Issued for Approval</v>
          </cell>
          <cell r="T406"/>
          <cell r="U406" t="str">
            <v>04-Sep-2026 08:40:14</v>
          </cell>
          <cell r="V406" t="str">
            <v>wisuda.c@jutal.com</v>
          </cell>
          <cell r="W406" t="str">
            <v>04-Sep-2026 11:13:54</v>
          </cell>
          <cell r="X406" t="str">
            <v>Jumpol Sudjitjul</v>
          </cell>
          <cell r="Y406" t="str">
            <v>11-Sep-2026</v>
          </cell>
          <cell r="Z406"/>
          <cell r="AA406" t="str">
            <v>Sompop Singhatiraj</v>
          </cell>
          <cell r="AB406" t="str">
            <v>15-Sep-2026</v>
          </cell>
          <cell r="AC406"/>
          <cell r="AD406" t="str">
            <v>Pornlert Wanaphattharaphan</v>
          </cell>
          <cell r="AE406" t="str">
            <v>16-Sep-2026</v>
          </cell>
          <cell r="AF406"/>
          <cell r="AG406"/>
          <cell r="AJ406" t="str">
            <v>17-Sep-2026</v>
          </cell>
          <cell r="AK406"/>
          <cell r="AL406"/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MM-ZTK-1F-ZWP22-STR-DWG-2322</v>
          </cell>
          <cell r="C407" t="str">
            <v>ZWP22 JACKET - ANODE DISTRIBUTION OF HORIZONTAL FRAMING PLAN AT EL(-) 26000</v>
          </cell>
          <cell r="D407"/>
          <cell r="E407" t="str">
            <v>B1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ZWP22</v>
          </cell>
          <cell r="J407"/>
          <cell r="K407"/>
          <cell r="L407" t="str">
            <v>STR</v>
          </cell>
          <cell r="M407" t="str">
            <v>Structural</v>
          </cell>
          <cell r="N407" t="str">
            <v>DWG</v>
          </cell>
          <cell r="O407" t="str">
            <v>General Drawing</v>
          </cell>
          <cell r="P407" t="str">
            <v>0</v>
          </cell>
          <cell r="Q407" t="str">
            <v>In Review</v>
          </cell>
          <cell r="R407" t="str">
            <v>IFA</v>
          </cell>
          <cell r="S407" t="str">
            <v>Issued for Approval</v>
          </cell>
          <cell r="T407"/>
          <cell r="U407" t="str">
            <v>03-Sep-2026 18:16:42</v>
          </cell>
          <cell r="V407" t="str">
            <v>wisuda.c@jutal.com</v>
          </cell>
          <cell r="W407" t="str">
            <v>04-Sep-2026 08:04:04</v>
          </cell>
          <cell r="X407" t="str">
            <v>Jumpol Sudjitjul</v>
          </cell>
          <cell r="Y407" t="str">
            <v>11-Sep-2026</v>
          </cell>
          <cell r="Z407"/>
          <cell r="AA407" t="str">
            <v>Sompop Singhatiraj</v>
          </cell>
          <cell r="AB407" t="str">
            <v>15-Sep-2026</v>
          </cell>
          <cell r="AC407"/>
          <cell r="AD407" t="str">
            <v>Pornlert Wanaphattharaphan</v>
          </cell>
          <cell r="AE407" t="str">
            <v>16-Sep-2026</v>
          </cell>
          <cell r="AF407"/>
          <cell r="AG407"/>
          <cell r="AJ407" t="str">
            <v>17-Sep-2026</v>
          </cell>
          <cell r="AK407"/>
          <cell r="AL407"/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MM-ZTK-1F-ZWP22-STR-DWG-2323</v>
          </cell>
          <cell r="C408" t="str">
            <v>ZWP22 JACKET - ANODE DISTRIBUTION OF HORIZONTAL FRAMING PLAN AT EL(-) 38000</v>
          </cell>
          <cell r="D408"/>
          <cell r="E408" t="str">
            <v>B1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ZWP22</v>
          </cell>
          <cell r="J408"/>
          <cell r="K408"/>
          <cell r="L408" t="str">
            <v>STR</v>
          </cell>
          <cell r="M408" t="str">
            <v>Structural</v>
          </cell>
          <cell r="N408" t="str">
            <v>DWG</v>
          </cell>
          <cell r="O408" t="str">
            <v>General Drawing</v>
          </cell>
          <cell r="P408" t="str">
            <v>0</v>
          </cell>
          <cell r="Q408" t="str">
            <v>In Review</v>
          </cell>
          <cell r="R408" t="str">
            <v>IFA</v>
          </cell>
          <cell r="S408" t="str">
            <v>Issued for Approval</v>
          </cell>
          <cell r="T408"/>
          <cell r="U408" t="str">
            <v>04-Sep-2026 08:40:40</v>
          </cell>
          <cell r="V408" t="str">
            <v>wisuda.c@jutal.com</v>
          </cell>
          <cell r="W408" t="str">
            <v>04-Sep-2026 11:13:54</v>
          </cell>
          <cell r="X408" t="str">
            <v>Jumpol Sudjitjul</v>
          </cell>
          <cell r="Y408" t="str">
            <v>11-Sep-2026</v>
          </cell>
          <cell r="Z408"/>
          <cell r="AA408" t="str">
            <v>Sompop Singhatiraj</v>
          </cell>
          <cell r="AB408" t="str">
            <v>15-Sep-2026</v>
          </cell>
          <cell r="AC408"/>
          <cell r="AD408" t="str">
            <v>Pornlert Wanaphattharaphan</v>
          </cell>
          <cell r="AE408" t="str">
            <v>16-Sep-2026</v>
          </cell>
          <cell r="AF408"/>
          <cell r="AG408"/>
          <cell r="AJ408" t="str">
            <v>17-Sep-2026</v>
          </cell>
          <cell r="AK408"/>
          <cell r="AL408"/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MM-ZTK-1F-ZWP22-STR-DWG-2324</v>
          </cell>
          <cell r="C409" t="str">
            <v>ZWP22 JACKET - ANODE DISTRIBUTION OF HORIZONTAL FRAMING PLAN AT EL(-) 52000</v>
          </cell>
          <cell r="D409"/>
          <cell r="E409" t="str">
            <v>B1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ZWP22</v>
          </cell>
          <cell r="J409"/>
          <cell r="K409"/>
          <cell r="L409" t="str">
            <v>STR</v>
          </cell>
          <cell r="M409" t="str">
            <v>Structural</v>
          </cell>
          <cell r="N409" t="str">
            <v>DWG</v>
          </cell>
          <cell r="O409" t="str">
            <v>General Drawing</v>
          </cell>
          <cell r="P409" t="str">
            <v>0</v>
          </cell>
          <cell r="Q409" t="str">
            <v>In Review</v>
          </cell>
          <cell r="R409" t="str">
            <v>IFA</v>
          </cell>
          <cell r="S409" t="str">
            <v>Issued for Approval</v>
          </cell>
          <cell r="T409"/>
          <cell r="U409" t="str">
            <v>04-Sep-2026 08:41:05</v>
          </cell>
          <cell r="V409" t="str">
            <v>wisuda.c@jutal.com</v>
          </cell>
          <cell r="W409" t="str">
            <v>04-Sep-2026 11:13:58</v>
          </cell>
          <cell r="X409" t="str">
            <v>Jumpol Sudjitjul</v>
          </cell>
          <cell r="Y409" t="str">
            <v>11-Sep-2026</v>
          </cell>
          <cell r="Z409"/>
          <cell r="AA409" t="str">
            <v>Sompop Singhatiraj</v>
          </cell>
          <cell r="AB409" t="str">
            <v>15-Sep-2026</v>
          </cell>
          <cell r="AC409"/>
          <cell r="AD409" t="str">
            <v>Pornlert Wanaphattharaphan</v>
          </cell>
          <cell r="AE409" t="str">
            <v>16-Sep-2026</v>
          </cell>
          <cell r="AF409"/>
          <cell r="AG409"/>
          <cell r="AJ409" t="str">
            <v>17-Sep-2026</v>
          </cell>
          <cell r="AK409"/>
          <cell r="AL409"/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MM-ZTK-1F-ZWP22-STR-DWG-2325</v>
          </cell>
          <cell r="C410" t="str">
            <v>ZWP22 JACKET - ANODE DISTRIBUTION OF HORIZONTAL FRAMING PLAN AT EL(-) 66000</v>
          </cell>
          <cell r="D410"/>
          <cell r="E410" t="str">
            <v>B1</v>
          </cell>
          <cell r="F410" t="str">
            <v>Project Document</v>
          </cell>
          <cell r="G410" t="str">
            <v>Engineering Document</v>
          </cell>
          <cell r="H410" t="str">
            <v>Part C - Engineering Dwg</v>
          </cell>
          <cell r="I410" t="str">
            <v>ZWP22</v>
          </cell>
          <cell r="J410"/>
          <cell r="K410"/>
          <cell r="L410" t="str">
            <v>STR</v>
          </cell>
          <cell r="M410" t="str">
            <v>Structural</v>
          </cell>
          <cell r="N410" t="str">
            <v>DWG</v>
          </cell>
          <cell r="O410" t="str">
            <v>General Drawing</v>
          </cell>
          <cell r="P410" t="str">
            <v>0</v>
          </cell>
          <cell r="Q410" t="str">
            <v>In Review</v>
          </cell>
          <cell r="R410" t="str">
            <v>IFA</v>
          </cell>
          <cell r="S410" t="str">
            <v>Issued for Approval</v>
          </cell>
          <cell r="T410"/>
          <cell r="U410" t="str">
            <v>04-Sep-2026 08:41:30</v>
          </cell>
          <cell r="V410" t="str">
            <v>wisuda.c@jutal.com</v>
          </cell>
          <cell r="W410" t="str">
            <v>04-Sep-2026 11:13:56</v>
          </cell>
          <cell r="X410" t="str">
            <v>Jumpol Sudjitjul</v>
          </cell>
          <cell r="Y410" t="str">
            <v>11-Sep-2026</v>
          </cell>
          <cell r="Z410"/>
          <cell r="AA410" t="str">
            <v>Sompop Singhatiraj</v>
          </cell>
          <cell r="AB410" t="str">
            <v>15-Sep-2026</v>
          </cell>
          <cell r="AC410"/>
          <cell r="AD410" t="str">
            <v>Pornlert Wanaphattharaphan</v>
          </cell>
          <cell r="AE410" t="str">
            <v>16-Sep-2026</v>
          </cell>
          <cell r="AF410"/>
          <cell r="AG410"/>
          <cell r="AJ410" t="str">
            <v>17-Sep-2026</v>
          </cell>
          <cell r="AK410"/>
          <cell r="AL410"/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MM-ZTK-1F-ZWP22-STR-DWG-2326</v>
          </cell>
          <cell r="C411" t="str">
            <v>ZWP22 JACKET - ANODE DISTRIBUTION OF HORIZONTAL FRAMING PLAN AT EL(-) 79500</v>
          </cell>
          <cell r="D411"/>
          <cell r="E411" t="str">
            <v>B1</v>
          </cell>
          <cell r="F411" t="str">
            <v>Project Document</v>
          </cell>
          <cell r="G411" t="str">
            <v>Engineering Document</v>
          </cell>
          <cell r="H411" t="str">
            <v>Part C - Engineering Dwg</v>
          </cell>
          <cell r="I411" t="str">
            <v>ZWP22</v>
          </cell>
          <cell r="J411"/>
          <cell r="K411"/>
          <cell r="L411" t="str">
            <v>STR</v>
          </cell>
          <cell r="M411" t="str">
            <v>Structural</v>
          </cell>
          <cell r="N411" t="str">
            <v>DWG</v>
          </cell>
          <cell r="O411" t="str">
            <v>General Drawing</v>
          </cell>
          <cell r="P411" t="str">
            <v>0</v>
          </cell>
          <cell r="Q411" t="str">
            <v>In Review</v>
          </cell>
          <cell r="R411" t="str">
            <v>IFA</v>
          </cell>
          <cell r="S411" t="str">
            <v>Issued for Approval</v>
          </cell>
          <cell r="T411"/>
          <cell r="U411" t="str">
            <v>04-Sep-2026 08:41:57</v>
          </cell>
          <cell r="V411" t="str">
            <v>wisuda.c@jutal.com</v>
          </cell>
          <cell r="W411" t="str">
            <v>04-Sep-2026 11:13:59</v>
          </cell>
          <cell r="X411" t="str">
            <v>Jumpol Sudjitjul</v>
          </cell>
          <cell r="Y411" t="str">
            <v>11-Sep-2026</v>
          </cell>
          <cell r="Z411"/>
          <cell r="AA411" t="str">
            <v>Sompop Singhatiraj</v>
          </cell>
          <cell r="AB411" t="str">
            <v>15-Sep-2026</v>
          </cell>
          <cell r="AC411"/>
          <cell r="AD411" t="str">
            <v>Pornlert Wanaphattharaphan</v>
          </cell>
          <cell r="AE411" t="str">
            <v>16-Sep-2026</v>
          </cell>
          <cell r="AF411"/>
          <cell r="AG411"/>
          <cell r="AJ411" t="str">
            <v>17-Sep-2026</v>
          </cell>
          <cell r="AK411"/>
          <cell r="AL411"/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MM-ZTK-1F-ZWP22-STR-DWG-2327</v>
          </cell>
          <cell r="C412" t="str">
            <v>ZWP22 JACKET - ANODE DISTRIBUTION OF HORIZONTAL FRAMING PLAN AT EL(-) 93000</v>
          </cell>
          <cell r="D412"/>
          <cell r="E412" t="str">
            <v>B1</v>
          </cell>
          <cell r="F412" t="str">
            <v>Project Document</v>
          </cell>
          <cell r="G412" t="str">
            <v>Engineering Document</v>
          </cell>
          <cell r="H412" t="str">
            <v>Part C - Engineering Dwg</v>
          </cell>
          <cell r="I412" t="str">
            <v>ZWP22</v>
          </cell>
          <cell r="J412"/>
          <cell r="K412"/>
          <cell r="L412" t="str">
            <v>STR</v>
          </cell>
          <cell r="M412" t="str">
            <v>Structural</v>
          </cell>
          <cell r="N412" t="str">
            <v>DWG</v>
          </cell>
          <cell r="O412" t="str">
            <v>General Drawing</v>
          </cell>
          <cell r="P412" t="str">
            <v>0</v>
          </cell>
          <cell r="Q412" t="str">
            <v>In Review</v>
          </cell>
          <cell r="R412" t="str">
            <v>IFA</v>
          </cell>
          <cell r="S412" t="str">
            <v>Issued for Approval</v>
          </cell>
          <cell r="T412"/>
          <cell r="U412" t="str">
            <v>04-Sep-2026 08:42:20</v>
          </cell>
          <cell r="V412" t="str">
            <v>wisuda.c@jutal.com</v>
          </cell>
          <cell r="W412" t="str">
            <v>04-Sep-2026 11:13:56</v>
          </cell>
          <cell r="X412" t="str">
            <v>Jumpol Sudjitjul</v>
          </cell>
          <cell r="Y412" t="str">
            <v>11-Sep-2026</v>
          </cell>
          <cell r="Z412"/>
          <cell r="AA412" t="str">
            <v>Sompop Singhatiraj</v>
          </cell>
          <cell r="AB412" t="str">
            <v>15-Sep-2026</v>
          </cell>
          <cell r="AC412"/>
          <cell r="AD412" t="str">
            <v>Pornlert Wanaphattharaphan</v>
          </cell>
          <cell r="AE412" t="str">
            <v>16-Sep-2026</v>
          </cell>
          <cell r="AF412"/>
          <cell r="AG412"/>
          <cell r="AJ412" t="str">
            <v>17-Sep-2026</v>
          </cell>
          <cell r="AK412"/>
          <cell r="AL412"/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MM-ZTK-1F-ZWP22-STR-DWG-2328</v>
          </cell>
          <cell r="C413" t="str">
            <v>ZWP22 JACKET - ANODE DISTRIBUTION OF HORIZONTAL FRAMING PLAN AT EL(-) 103000</v>
          </cell>
          <cell r="D413"/>
          <cell r="E413" t="str">
            <v>B1</v>
          </cell>
          <cell r="F413" t="str">
            <v>Project Document</v>
          </cell>
          <cell r="G413" t="str">
            <v>Engineering Document</v>
          </cell>
          <cell r="H413" t="str">
            <v>Part C - Engineering Dwg</v>
          </cell>
          <cell r="I413" t="str">
            <v>ZWP22</v>
          </cell>
          <cell r="J413"/>
          <cell r="K413"/>
          <cell r="L413" t="str">
            <v>STR</v>
          </cell>
          <cell r="M413" t="str">
            <v>Structural</v>
          </cell>
          <cell r="N413" t="str">
            <v>DWG</v>
          </cell>
          <cell r="O413" t="str">
            <v>General Drawing</v>
          </cell>
          <cell r="P413" t="str">
            <v>0</v>
          </cell>
          <cell r="Q413" t="str">
            <v>In Review</v>
          </cell>
          <cell r="R413" t="str">
            <v>IFA</v>
          </cell>
          <cell r="S413" t="str">
            <v>Issued for Approval</v>
          </cell>
          <cell r="T413"/>
          <cell r="U413" t="str">
            <v>04-Sep-2026 08:42:49</v>
          </cell>
          <cell r="V413" t="str">
            <v>wisuda.c@jutal.com</v>
          </cell>
          <cell r="W413" t="str">
            <v>04-Sep-2026 11:14:00</v>
          </cell>
          <cell r="X413" t="str">
            <v>Jumpol Sudjitjul</v>
          </cell>
          <cell r="Y413" t="str">
            <v>11-Sep-2026</v>
          </cell>
          <cell r="Z413"/>
          <cell r="AA413" t="str">
            <v>Sompop Singhatiraj</v>
          </cell>
          <cell r="AB413" t="str">
            <v>15-Sep-2026</v>
          </cell>
          <cell r="AC413"/>
          <cell r="AD413" t="str">
            <v>Pornlert Wanaphattharaphan</v>
          </cell>
          <cell r="AE413" t="str">
            <v>16-Sep-2026</v>
          </cell>
          <cell r="AF413"/>
          <cell r="AG413"/>
          <cell r="AJ413" t="str">
            <v>17-Sep-2026</v>
          </cell>
          <cell r="AK413"/>
          <cell r="AL413"/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MM-ZTK-1F-ZWP22-STR-DWG-2329</v>
          </cell>
          <cell r="C414" t="str">
            <v>ZWP22 JACKET - ANODE DISTRIBUTION OF HORIZONTAL FRAMING PLAN AT EL(-) 113000</v>
          </cell>
          <cell r="D414"/>
          <cell r="E414" t="str">
            <v>B1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ZWP22</v>
          </cell>
          <cell r="J414"/>
          <cell r="K414"/>
          <cell r="L414" t="str">
            <v>STR</v>
          </cell>
          <cell r="M414" t="str">
            <v>Structural</v>
          </cell>
          <cell r="N414" t="str">
            <v>DWG</v>
          </cell>
          <cell r="O414" t="str">
            <v>General Drawing</v>
          </cell>
          <cell r="P414" t="str">
            <v>0</v>
          </cell>
          <cell r="Q414" t="str">
            <v>In Review</v>
          </cell>
          <cell r="R414" t="str">
            <v>IFA</v>
          </cell>
          <cell r="S414" t="str">
            <v>Issued for Approval</v>
          </cell>
          <cell r="T414"/>
          <cell r="U414" t="str">
            <v>04-Sep-2026 08:43:14</v>
          </cell>
          <cell r="V414" t="str">
            <v>wisuda.c@jutal.com</v>
          </cell>
          <cell r="W414" t="str">
            <v>04-Sep-2026 11:14:02</v>
          </cell>
          <cell r="X414" t="str">
            <v>Jumpol Sudjitjul</v>
          </cell>
          <cell r="Y414" t="str">
            <v>11-Sep-2026</v>
          </cell>
          <cell r="Z414"/>
          <cell r="AA414" t="str">
            <v>Sompop Singhatiraj</v>
          </cell>
          <cell r="AB414" t="str">
            <v>15-Sep-2026</v>
          </cell>
          <cell r="AC414"/>
          <cell r="AD414" t="str">
            <v>Pornlert Wanaphattharaphan</v>
          </cell>
          <cell r="AE414" t="str">
            <v>16-Sep-2026</v>
          </cell>
          <cell r="AF414"/>
          <cell r="AG414"/>
          <cell r="AJ414" t="str">
            <v>17-Sep-2026</v>
          </cell>
          <cell r="AK414"/>
          <cell r="AL414"/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MM-ZTK-1F-ZWP22-STR-DWG-2330</v>
          </cell>
          <cell r="C415" t="str">
            <v>ZWP22 JACKET - ANODE DISTRIBUTION OF HORIZONTAL FRAMING PLAN AT EL(-) 126500</v>
          </cell>
          <cell r="D415"/>
          <cell r="E415" t="str">
            <v>B1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ZWP22</v>
          </cell>
          <cell r="J415"/>
          <cell r="K415"/>
          <cell r="L415" t="str">
            <v>STR</v>
          </cell>
          <cell r="M415" t="str">
            <v>Structural</v>
          </cell>
          <cell r="N415" t="str">
            <v>DWG</v>
          </cell>
          <cell r="O415" t="str">
            <v>General Drawing</v>
          </cell>
          <cell r="P415" t="str">
            <v>0</v>
          </cell>
          <cell r="Q415" t="str">
            <v>In Review</v>
          </cell>
          <cell r="R415" t="str">
            <v>IFA</v>
          </cell>
          <cell r="S415" t="str">
            <v>Issued for Approval</v>
          </cell>
          <cell r="T415"/>
          <cell r="U415" t="str">
            <v>04-Sep-2026 08:43:40</v>
          </cell>
          <cell r="V415" t="str">
            <v>wisuda.c@jutal.com</v>
          </cell>
          <cell r="W415" t="str">
            <v>04-Sep-2026 11:14:07</v>
          </cell>
          <cell r="X415" t="str">
            <v>Jumpol Sudjitjul</v>
          </cell>
          <cell r="Y415" t="str">
            <v>11-Sep-2026</v>
          </cell>
          <cell r="Z415"/>
          <cell r="AA415" t="str">
            <v>Sompop Singhatiraj</v>
          </cell>
          <cell r="AB415" t="str">
            <v>15-Sep-2026</v>
          </cell>
          <cell r="AC415"/>
          <cell r="AD415" t="str">
            <v>Pornlert Wanaphattharaphan</v>
          </cell>
          <cell r="AE415" t="str">
            <v>16-Sep-2026</v>
          </cell>
          <cell r="AF415"/>
          <cell r="AG415"/>
          <cell r="AJ415" t="str">
            <v>17-Sep-2026</v>
          </cell>
          <cell r="AK415"/>
          <cell r="AL415"/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MM-ZTK-1F-ZWP22-STR-DWG-2331</v>
          </cell>
          <cell r="C416" t="str">
            <v>ZWP22 JACKET - ANODE DISTRIBUTION OF HORIZONTAL FRAMING PLAN AT EL(-) 140000</v>
          </cell>
          <cell r="D416"/>
          <cell r="E416" t="str">
            <v>B1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ZWP22</v>
          </cell>
          <cell r="J416"/>
          <cell r="K416"/>
          <cell r="L416" t="str">
            <v>STR</v>
          </cell>
          <cell r="M416" t="str">
            <v>Structural</v>
          </cell>
          <cell r="N416" t="str">
            <v>DWG</v>
          </cell>
          <cell r="O416" t="str">
            <v>General Drawing</v>
          </cell>
          <cell r="P416" t="str">
            <v>0</v>
          </cell>
          <cell r="Q416" t="str">
            <v>In Review</v>
          </cell>
          <cell r="R416" t="str">
            <v>IFA</v>
          </cell>
          <cell r="S416" t="str">
            <v>Issued for Approval</v>
          </cell>
          <cell r="T416"/>
          <cell r="U416" t="str">
            <v>03-Sep-2026 18:17:06</v>
          </cell>
          <cell r="V416" t="str">
            <v>wisuda.c@jutal.com</v>
          </cell>
          <cell r="W416" t="str">
            <v>04-Sep-2026 08:04:04</v>
          </cell>
          <cell r="X416" t="str">
            <v>Jumpol Sudjitjul</v>
          </cell>
          <cell r="Y416" t="str">
            <v>11-Sep-2026</v>
          </cell>
          <cell r="Z416"/>
          <cell r="AA416" t="str">
            <v>Sompop Singhatiraj</v>
          </cell>
          <cell r="AB416" t="str">
            <v>15-Sep-2026</v>
          </cell>
          <cell r="AC416"/>
          <cell r="AD416" t="str">
            <v>Pornlert Wanaphattharaphan</v>
          </cell>
          <cell r="AE416" t="str">
            <v>16-Sep-2026</v>
          </cell>
          <cell r="AF416"/>
          <cell r="AG416"/>
          <cell r="AJ416" t="str">
            <v>17-Sep-2026</v>
          </cell>
          <cell r="AK416"/>
          <cell r="AL416"/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MM-ZTK-1F-ZWP22-STR-DWG-2332</v>
          </cell>
          <cell r="C417" t="str">
            <v>ZWP22 JACKET - ANODE DISTRIBUTION OF PILE CLUSTER</v>
          </cell>
          <cell r="D417"/>
          <cell r="E417" t="str">
            <v>B1</v>
          </cell>
          <cell r="F417" t="str">
            <v>Project Document</v>
          </cell>
          <cell r="G417" t="str">
            <v>Engineering Document</v>
          </cell>
          <cell r="H417" t="str">
            <v>Part C - Engineering Dwg</v>
          </cell>
          <cell r="I417" t="str">
            <v>ZWP22</v>
          </cell>
          <cell r="J417"/>
          <cell r="K417"/>
          <cell r="L417" t="str">
            <v>STR</v>
          </cell>
          <cell r="M417" t="str">
            <v>Structural</v>
          </cell>
          <cell r="N417" t="str">
            <v>DWG</v>
          </cell>
          <cell r="O417" t="str">
            <v>General Drawing</v>
          </cell>
          <cell r="P417" t="str">
            <v>0</v>
          </cell>
          <cell r="Q417" t="str">
            <v>In Review</v>
          </cell>
          <cell r="R417" t="str">
            <v>IFA</v>
          </cell>
          <cell r="S417" t="str">
            <v>Issued for Approval</v>
          </cell>
          <cell r="T417"/>
          <cell r="U417" t="str">
            <v>03-Sep-2026 18:17:31</v>
          </cell>
          <cell r="V417" t="str">
            <v>wisuda.c@jutal.com</v>
          </cell>
          <cell r="W417" t="str">
            <v>04-Sep-2026 08:04:10</v>
          </cell>
          <cell r="X417" t="str">
            <v>Jumpol Sudjitjul</v>
          </cell>
          <cell r="Y417" t="str">
            <v>11-Sep-2026</v>
          </cell>
          <cell r="Z417"/>
          <cell r="AA417" t="str">
            <v>Sompop Singhatiraj</v>
          </cell>
          <cell r="AB417" t="str">
            <v>15-Sep-2026</v>
          </cell>
          <cell r="AC417"/>
          <cell r="AD417" t="str">
            <v>Pornlert Wanaphattharaphan</v>
          </cell>
          <cell r="AE417" t="str">
            <v>16-Sep-2026</v>
          </cell>
          <cell r="AF417"/>
          <cell r="AG417"/>
          <cell r="AJ417" t="str">
            <v>17-Sep-2026</v>
          </cell>
          <cell r="AK417"/>
          <cell r="AL417"/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MM-ZTK-1F-ZWP22-STR-DWG-2902</v>
          </cell>
          <cell r="C418" t="str">
            <v>ZWP22 JACKET - LEG PARTITION DETAILS</v>
          </cell>
          <cell r="D418"/>
          <cell r="E418" t="str">
            <v>B1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ZWP22</v>
          </cell>
          <cell r="J418"/>
          <cell r="K418"/>
          <cell r="L418" t="str">
            <v>STR</v>
          </cell>
          <cell r="M418" t="str">
            <v>Structural</v>
          </cell>
          <cell r="N418" t="str">
            <v>DWG</v>
          </cell>
          <cell r="O418" t="str">
            <v>General Drawing</v>
          </cell>
          <cell r="P418" t="str">
            <v>0</v>
          </cell>
          <cell r="Q418" t="str">
            <v>In Approval</v>
          </cell>
          <cell r="R418" t="str">
            <v>IFA</v>
          </cell>
          <cell r="S418" t="str">
            <v>Issued for Approval</v>
          </cell>
          <cell r="T418"/>
          <cell r="U418" t="str">
            <v>31-Aug-2026 09:32:05</v>
          </cell>
          <cell r="V418" t="str">
            <v>wisuda.c@jutal.com</v>
          </cell>
          <cell r="W418" t="str">
            <v>31-Aug-2026 11:08:00</v>
          </cell>
          <cell r="X418" t="str">
            <v>Jumpol Sudjitjul</v>
          </cell>
          <cell r="Y418" t="str">
            <v>07-Sep-2026</v>
          </cell>
          <cell r="Z418"/>
          <cell r="AA418" t="str">
            <v>Sompop Singhatiraj</v>
          </cell>
          <cell r="AB418" t="str">
            <v>09-Sep-2026</v>
          </cell>
          <cell r="AC418" t="str">
            <v>03-Sep-2026 09:23:01</v>
          </cell>
          <cell r="AD418" t="str">
            <v>Pornlert Wanaphattharaphan</v>
          </cell>
          <cell r="AE418" t="str">
            <v>10-Sep-2026</v>
          </cell>
          <cell r="AF418" t="str">
            <v>04-Sep-2026 23:49:56</v>
          </cell>
          <cell r="AG418" t="str">
            <v>AWC</v>
          </cell>
          <cell r="AJ418" t="str">
            <v>11-Sep-2026</v>
          </cell>
          <cell r="AK418"/>
          <cell r="AL418"/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MM-ZTK-1F-ZWP22-STR-DWG-2931</v>
          </cell>
          <cell r="C419" t="str">
            <v>ZWP22 JACKET - BALLAST / DEBASSAST SCHEMATIC</v>
          </cell>
          <cell r="D419"/>
          <cell r="E419" t="str">
            <v>B1</v>
          </cell>
          <cell r="F419" t="str">
            <v>Project Document</v>
          </cell>
          <cell r="G419" t="str">
            <v>Engineering Document</v>
          </cell>
          <cell r="H419" t="str">
            <v>Part C - Engineering Dwg</v>
          </cell>
          <cell r="I419" t="str">
            <v>ZWP22</v>
          </cell>
          <cell r="J419"/>
          <cell r="K419"/>
          <cell r="L419" t="str">
            <v>STR</v>
          </cell>
          <cell r="M419" t="str">
            <v>Structural</v>
          </cell>
          <cell r="N419" t="str">
            <v>DWG</v>
          </cell>
          <cell r="O419" t="str">
            <v>General Drawing</v>
          </cell>
          <cell r="P419" t="str">
            <v>0</v>
          </cell>
          <cell r="Q419" t="str">
            <v>In Approval</v>
          </cell>
          <cell r="R419" t="str">
            <v>IFA</v>
          </cell>
          <cell r="S419" t="str">
            <v>Issued for Approval</v>
          </cell>
          <cell r="T419"/>
          <cell r="U419" t="str">
            <v>24-Aug-2026 09:53:18</v>
          </cell>
          <cell r="V419" t="str">
            <v>wisuda.c@jutal.com</v>
          </cell>
          <cell r="W419" t="str">
            <v>24-Aug-2026 20:32:51</v>
          </cell>
          <cell r="X419" t="str">
            <v>Jumpol Sudjitjul</v>
          </cell>
          <cell r="Y419" t="str">
            <v>01-Sep-2026</v>
          </cell>
          <cell r="Z419"/>
          <cell r="AA419" t="str">
            <v>Sompop Singhatiraj</v>
          </cell>
          <cell r="AB419" t="str">
            <v>03-Sep-2026</v>
          </cell>
          <cell r="AC419" t="str">
            <v>03-Sep-2026 12:43:49</v>
          </cell>
          <cell r="AD419" t="str">
            <v>Pornlert Wanaphattharaphan</v>
          </cell>
          <cell r="AE419" t="str">
            <v>04-Sep-2026</v>
          </cell>
          <cell r="AF419"/>
          <cell r="AG419" t="str">
            <v>AWC</v>
          </cell>
          <cell r="AJ419" t="str">
            <v>07-Sep-2026</v>
          </cell>
          <cell r="AK419"/>
          <cell r="AL419"/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MM-ZTK-1F-ZWP22-STR-DWG-2932</v>
          </cell>
          <cell r="C420" t="str">
            <v>ZWP22 JACKET - GROUTING SCHEMATIC</v>
          </cell>
          <cell r="D420"/>
          <cell r="E420" t="str">
            <v>B1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ZWP22</v>
          </cell>
          <cell r="J420"/>
          <cell r="K420"/>
          <cell r="L420" t="str">
            <v>STR</v>
          </cell>
          <cell r="M420" t="str">
            <v>Structural</v>
          </cell>
          <cell r="N420" t="str">
            <v>DWG</v>
          </cell>
          <cell r="O420" t="str">
            <v>General Drawing</v>
          </cell>
          <cell r="P420" t="str">
            <v>0</v>
          </cell>
          <cell r="Q420" t="str">
            <v>In Approval</v>
          </cell>
          <cell r="R420" t="str">
            <v>IFA</v>
          </cell>
          <cell r="S420" t="str">
            <v>Issued for Approval</v>
          </cell>
          <cell r="T420"/>
          <cell r="U420" t="str">
            <v>24-Aug-2026 10:52:17</v>
          </cell>
          <cell r="V420" t="str">
            <v>wisuda.c@jutal.com</v>
          </cell>
          <cell r="W420" t="str">
            <v>24-Aug-2026 20:32:52</v>
          </cell>
          <cell r="X420" t="str">
            <v>Jumpol Sudjitjul</v>
          </cell>
          <cell r="Y420" t="str">
            <v>01-Sep-2026</v>
          </cell>
          <cell r="Z420"/>
          <cell r="AA420" t="str">
            <v>Sompop Singhatiraj</v>
          </cell>
          <cell r="AB420" t="str">
            <v>03-Sep-2026</v>
          </cell>
          <cell r="AC420" t="str">
            <v>03-Sep-2026 11:32:53</v>
          </cell>
          <cell r="AD420" t="str">
            <v>Pornlert Wanaphattharaphan</v>
          </cell>
          <cell r="AE420" t="str">
            <v>04-Sep-2026</v>
          </cell>
          <cell r="AF420"/>
          <cell r="AG420" t="str">
            <v>AWC</v>
          </cell>
          <cell r="AJ420" t="str">
            <v>07-Sep-2026</v>
          </cell>
          <cell r="AK420"/>
          <cell r="AL420"/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MM-ZTK-1F-ZWP22-STR-WCR-2001</v>
          </cell>
          <cell r="C421" t="str">
            <v>ZWP22 JACKET WEIGHT CONTROL REPORT</v>
          </cell>
          <cell r="D421"/>
          <cell r="E421" t="str">
            <v>B1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ZWP22</v>
          </cell>
          <cell r="J421"/>
          <cell r="K421"/>
          <cell r="L421" t="str">
            <v>STR</v>
          </cell>
          <cell r="M421" t="str">
            <v>Structural</v>
          </cell>
          <cell r="N421" t="str">
            <v>WCR</v>
          </cell>
          <cell r="O421" t="str">
            <v>Weight Control Report</v>
          </cell>
          <cell r="P421" t="str">
            <v>0</v>
          </cell>
          <cell r="Q421" t="str">
            <v>Submitted</v>
          </cell>
          <cell r="R421" t="str">
            <v>IFA</v>
          </cell>
          <cell r="S421" t="str">
            <v>Issued for Approval</v>
          </cell>
          <cell r="T421"/>
          <cell r="U421" t="str">
            <v>27-Jul-2026 08:46:58</v>
          </cell>
          <cell r="V421" t="str">
            <v>wisuda.c@jutal.com</v>
          </cell>
          <cell r="W421" t="str">
            <v>27-Jul-2026 16:06:36</v>
          </cell>
          <cell r="X421" t="str">
            <v>Jumpol Sudjitjul</v>
          </cell>
          <cell r="Y421" t="str">
            <v>05-Aug-2026</v>
          </cell>
          <cell r="Z421"/>
          <cell r="AA421" t="str">
            <v>Sompop Singhatiraj</v>
          </cell>
          <cell r="AB421" t="str">
            <v>07-Aug-2026</v>
          </cell>
          <cell r="AC421" t="str">
            <v>10-Aug-2026 20:09:23</v>
          </cell>
          <cell r="AD421" t="str">
            <v>Pornlert Wanaphattharaphan</v>
          </cell>
          <cell r="AE421" t="str">
            <v>10-Aug-2026</v>
          </cell>
          <cell r="AF421" t="str">
            <v>12-Aug-2026 01:04:15</v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  <cell r="AJ421" t="str">
            <v>11-Aug-2026</v>
          </cell>
          <cell r="AK421" t="str">
            <v>13-Aug-2026 13:05:48</v>
          </cell>
          <cell r="AL421" t="str">
            <v>13-Aug-2026 07:16:26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MM-ZTK-1F-ZWP23-COR-CAL-0001</v>
          </cell>
          <cell r="C422" t="str">
            <v>ZWP23 CATHODIC PROTECTION CALCULATION</v>
          </cell>
          <cell r="D422"/>
          <cell r="E422" t="str">
            <v>B1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ZWP23</v>
          </cell>
          <cell r="J422"/>
          <cell r="K422"/>
          <cell r="L422" t="str">
            <v>COR</v>
          </cell>
          <cell r="M422" t="str">
            <v>Corrosion</v>
          </cell>
          <cell r="N422" t="str">
            <v>CAL</v>
          </cell>
          <cell r="O422" t="str">
            <v>Calculation Note, Calculation Report</v>
          </cell>
          <cell r="P422" t="str">
            <v>0</v>
          </cell>
          <cell r="Q422" t="str">
            <v>In Approval</v>
          </cell>
          <cell r="R422" t="str">
            <v>IFA</v>
          </cell>
          <cell r="S422" t="str">
            <v>Issued for Approval</v>
          </cell>
          <cell r="T422"/>
          <cell r="U422" t="str">
            <v>24-Aug-2026 09:37:51</v>
          </cell>
          <cell r="V422" t="str">
            <v>wisuda.c@jutal.com</v>
          </cell>
          <cell r="W422" t="str">
            <v>25-Aug-2026 08:30:00</v>
          </cell>
          <cell r="X422" t="str">
            <v>Jumpol Sudjitjul</v>
          </cell>
          <cell r="Y422" t="str">
            <v>01-Sep-2026</v>
          </cell>
          <cell r="Z422"/>
          <cell r="AA422" t="str">
            <v>Sompop Singhatiraj</v>
          </cell>
          <cell r="AB422" t="str">
            <v>03-Sep-2026</v>
          </cell>
          <cell r="AC422" t="str">
            <v>02-Sep-2026 10:48:54</v>
          </cell>
          <cell r="AD422" t="str">
            <v>Pornlert Wanaphattharaphan</v>
          </cell>
          <cell r="AE422" t="str">
            <v>04-Sep-2026</v>
          </cell>
          <cell r="AF422"/>
          <cell r="AG422" t="str">
            <v>AWC</v>
          </cell>
          <cell r="AJ422" t="str">
            <v>07-Sep-2026</v>
          </cell>
          <cell r="AK422"/>
          <cell r="AL422"/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MM-ZTK-1F-ZWP23-NVA-CAL-2011</v>
          </cell>
          <cell r="C423" t="str">
            <v>ZWP23 JACKET BARGE MOTION ANALYSIS</v>
          </cell>
          <cell r="D423"/>
          <cell r="E423" t="str">
            <v>B1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ZWP23</v>
          </cell>
          <cell r="J423"/>
          <cell r="K423"/>
          <cell r="L423" t="str">
            <v>NVA</v>
          </cell>
          <cell r="M423" t="str">
            <v>Naval</v>
          </cell>
          <cell r="N423" t="str">
            <v>CAL</v>
          </cell>
          <cell r="O423" t="str">
            <v>Calculation Note, Calculation Report</v>
          </cell>
          <cell r="P423" t="str">
            <v>0</v>
          </cell>
          <cell r="Q423" t="str">
            <v>Submitted</v>
          </cell>
          <cell r="R423" t="str">
            <v>IFA</v>
          </cell>
          <cell r="S423" t="str">
            <v>Issued for Approval</v>
          </cell>
          <cell r="T423"/>
          <cell r="U423" t="str">
            <v>25-Jul-2026 09:16:00</v>
          </cell>
          <cell r="V423" t="str">
            <v>wisuda.c@jutal.com</v>
          </cell>
          <cell r="W423" t="str">
            <v>26-Jul-2026 23:52:44</v>
          </cell>
          <cell r="X423" t="str">
            <v>Jumpol Sudjitjul</v>
          </cell>
          <cell r="Y423" t="str">
            <v>05-Aug-2026</v>
          </cell>
          <cell r="Z423"/>
          <cell r="AA423" t="str">
            <v>Sompop Singhatiraj</v>
          </cell>
          <cell r="AB423" t="str">
            <v>07-Aug-2026</v>
          </cell>
          <cell r="AC423" t="str">
            <v>13-Aug-2026 13:22:39</v>
          </cell>
          <cell r="AD423" t="str">
            <v>Pornlert Wanaphattharaphan</v>
          </cell>
          <cell r="AE423" t="str">
            <v>10-Aug-2026</v>
          </cell>
          <cell r="AF423" t="str">
            <v>15-Aug-2026 13:38:40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11-Aug-2026</v>
          </cell>
          <cell r="AK423" t="str">
            <v>15-Aug-2026 14:46:56</v>
          </cell>
          <cell r="AL423" t="str">
            <v>15-Aug-2026 08:15:17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MM-ZTK-1F-ZWP23-NVA-CAL-2012</v>
          </cell>
          <cell r="C424" t="str">
            <v>ZWP23 JACKET LAUNCH ANALYSIS REPORT</v>
          </cell>
          <cell r="D424"/>
          <cell r="E424" t="str">
            <v>B1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ZWP23</v>
          </cell>
          <cell r="J424"/>
          <cell r="K424"/>
          <cell r="L424" t="str">
            <v>NVA</v>
          </cell>
          <cell r="M424" t="str">
            <v>Naval</v>
          </cell>
          <cell r="N424" t="str">
            <v>CAL</v>
          </cell>
          <cell r="O424" t="str">
            <v>Calculation Note, Calculation Report</v>
          </cell>
          <cell r="P424" t="str">
            <v>0</v>
          </cell>
          <cell r="Q424" t="str">
            <v>Submitted</v>
          </cell>
          <cell r="R424" t="str">
            <v>IFA</v>
          </cell>
          <cell r="S424" t="str">
            <v>Issued for Approval</v>
          </cell>
          <cell r="T424"/>
          <cell r="U424" t="str">
            <v>11-Aug-2026 11:59:06</v>
          </cell>
          <cell r="V424" t="str">
            <v>wisuda.c@jutal.com</v>
          </cell>
          <cell r="W424" t="str">
            <v>11-Aug-2026 13:03:31</v>
          </cell>
          <cell r="X424" t="str">
            <v>Jumpol Sudjitjul</v>
          </cell>
          <cell r="Y424" t="str">
            <v>19-Aug-2026</v>
          </cell>
          <cell r="Z424"/>
          <cell r="AA424" t="str">
            <v>Sompop Singhatiraj</v>
          </cell>
          <cell r="AB424" t="str">
            <v>21-Aug-2026</v>
          </cell>
          <cell r="AC424" t="str">
            <v>28-Aug-2026 15:58:49</v>
          </cell>
          <cell r="AD424" t="str">
            <v>Pornlert Wanaphattharaphan</v>
          </cell>
          <cell r="AE424" t="str">
            <v>24-Aug-2026</v>
          </cell>
          <cell r="AF424" t="str">
            <v>29-Aug-2026 17:00:15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25-Aug-2026</v>
          </cell>
          <cell r="AK424" t="str">
            <v>30-Aug-2026 17:09:11</v>
          </cell>
          <cell r="AL424" t="str">
            <v>30-Aug-2026 11:16:09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MM-ZTK-1F-ZWP23-PRO-PID-0012</v>
          </cell>
          <cell r="C425" t="str">
            <v>PIPING AND INSTRUMENTATION DIAGRAM PIG LAUNCHER AND EXPORT LINE</v>
          </cell>
          <cell r="D425"/>
          <cell r="E425" t="str">
            <v>B1</v>
          </cell>
          <cell r="F425" t="str">
            <v>Project Document</v>
          </cell>
          <cell r="G425" t="str">
            <v>Engineering Document</v>
          </cell>
          <cell r="H425" t="str">
            <v>Part C - Engineering Dwg</v>
          </cell>
          <cell r="I425" t="str">
            <v>ZWP23</v>
          </cell>
          <cell r="J425"/>
          <cell r="K425"/>
          <cell r="L425" t="str">
            <v>PRO</v>
          </cell>
          <cell r="M425" t="str">
            <v>Process</v>
          </cell>
          <cell r="N425" t="str">
            <v>PID</v>
          </cell>
          <cell r="O425" t="str">
            <v>Piping and Instrumentation Diagram</v>
          </cell>
          <cell r="P425" t="str">
            <v>0</v>
          </cell>
          <cell r="Q425" t="str">
            <v>Submitted</v>
          </cell>
          <cell r="R425" t="str">
            <v>IFA</v>
          </cell>
          <cell r="S425" t="str">
            <v>Issued for Approval</v>
          </cell>
          <cell r="T425"/>
          <cell r="U425" t="str">
            <v>18-Jun-2026 16:53:22</v>
          </cell>
          <cell r="V425" t="str">
            <v>wisuda.c@jutal.com</v>
          </cell>
          <cell r="W425" t="str">
            <v>18-Jun-2026 17:34:46</v>
          </cell>
          <cell r="X425" t="str">
            <v>Jumpol Sudjitjul</v>
          </cell>
          <cell r="Y425" t="str">
            <v>26-Jun-2026</v>
          </cell>
          <cell r="Z425"/>
          <cell r="AA425" t="str">
            <v>Chananun Rojanarungruengporn</v>
          </cell>
          <cell r="AB425" t="str">
            <v>30-Jun-2026</v>
          </cell>
          <cell r="AC425" t="str">
            <v>01-Jul-2026 23:12:47</v>
          </cell>
          <cell r="AD425" t="str">
            <v>Pornlert Wanaphattharaphan</v>
          </cell>
          <cell r="AE425" t="str">
            <v>01-Jul-2026</v>
          </cell>
          <cell r="AF425" t="str">
            <v>02-Jul-2026 22:09:37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02-Jul-2026</v>
          </cell>
          <cell r="AK425" t="str">
            <v>03-Jul-2026 11:29:21</v>
          </cell>
          <cell r="AL425" t="str">
            <v>03-Jul-2026 05:01:48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MM-ZTK-1F-ZWP23-PRO-PID-0014</v>
          </cell>
          <cell r="C426" t="str">
            <v>P&amp;ID PIG RECEIVER</v>
          </cell>
          <cell r="D426"/>
          <cell r="E426" t="str">
            <v>B1</v>
          </cell>
          <cell r="F426" t="str">
            <v>Project Document</v>
          </cell>
          <cell r="G426" t="str">
            <v>Engineering Document</v>
          </cell>
          <cell r="H426" t="str">
            <v>Part C - Engineering Dwg</v>
          </cell>
          <cell r="I426" t="str">
            <v>ZWP23</v>
          </cell>
          <cell r="J426"/>
          <cell r="K426"/>
          <cell r="L426" t="str">
            <v>PRO</v>
          </cell>
          <cell r="M426" t="str">
            <v>Process</v>
          </cell>
          <cell r="N426" t="str">
            <v>PID</v>
          </cell>
          <cell r="O426" t="str">
            <v>Piping and Instrumentation Diagram</v>
          </cell>
          <cell r="P426" t="str">
            <v>0</v>
          </cell>
          <cell r="Q426" t="str">
            <v>Submitted</v>
          </cell>
          <cell r="R426" t="str">
            <v>IFA</v>
          </cell>
          <cell r="S426" t="str">
            <v>Issued for Approval</v>
          </cell>
          <cell r="T426"/>
          <cell r="U426" t="str">
            <v>18-Jun-2026 16:53:52</v>
          </cell>
          <cell r="V426" t="str">
            <v>wisuda.c@jutal.com</v>
          </cell>
          <cell r="W426" t="str">
            <v>18-Jun-2026 17:35:13</v>
          </cell>
          <cell r="X426" t="str">
            <v>Jumpol Sudjitjul</v>
          </cell>
          <cell r="Y426" t="str">
            <v>26-Jun-2026</v>
          </cell>
          <cell r="Z426"/>
          <cell r="AA426" t="str">
            <v>Chananun Rojanarungruengporn</v>
          </cell>
          <cell r="AB426" t="str">
            <v>30-Jun-2026</v>
          </cell>
          <cell r="AC426" t="str">
            <v>30-Jun-2026 23:58:04</v>
          </cell>
          <cell r="AD426" t="str">
            <v>Pornlert Wanaphattharaphan</v>
          </cell>
          <cell r="AE426" t="str">
            <v>01-Jul-2026</v>
          </cell>
          <cell r="AF426" t="str">
            <v>03-Jul-2026 00:16:23</v>
          </cell>
          <cell r="AG426" t="str">
            <v>APPR</v>
          </cell>
          <cell r="AH426" t="str">
            <v>Approved</v>
          </cell>
          <cell r="AI426" t="str">
            <v>Jumpol Sudjitjul</v>
          </cell>
          <cell r="AJ426" t="str">
            <v>02-Jul-2026</v>
          </cell>
          <cell r="AK426" t="str">
            <v>03-Jul-2026 11:10:07</v>
          </cell>
          <cell r="AL426" t="str">
            <v>03-Jul-2026 04:25:14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MM-ZTK-1F-ZWP23-PRO-PID-0017</v>
          </cell>
          <cell r="C427" t="str">
            <v>PIPING AND INSTRUMENTATION DIAGRAM INSTRUMENT GAS SYSTEM</v>
          </cell>
          <cell r="D427"/>
          <cell r="E427" t="str">
            <v>B1</v>
          </cell>
          <cell r="F427" t="str">
            <v>Project Document</v>
          </cell>
          <cell r="G427" t="str">
            <v>Engineering Document</v>
          </cell>
          <cell r="H427" t="str">
            <v>Part C - Engineering Dwg</v>
          </cell>
          <cell r="I427" t="str">
            <v>ZWP23</v>
          </cell>
          <cell r="J427"/>
          <cell r="K427"/>
          <cell r="L427" t="str">
            <v>PRO</v>
          </cell>
          <cell r="M427" t="str">
            <v>Process</v>
          </cell>
          <cell r="N427" t="str">
            <v>PID</v>
          </cell>
          <cell r="O427" t="str">
            <v>Piping and Instrumentation Diagram</v>
          </cell>
          <cell r="P427" t="str">
            <v>0</v>
          </cell>
          <cell r="Q427" t="str">
            <v>Submitted</v>
          </cell>
          <cell r="R427" t="str">
            <v>IFA</v>
          </cell>
          <cell r="S427" t="str">
            <v>Issued for Approval</v>
          </cell>
          <cell r="T427"/>
          <cell r="U427" t="str">
            <v>18-Jun-2026 16:54:24</v>
          </cell>
          <cell r="V427" t="str">
            <v>wisuda.c@jutal.com</v>
          </cell>
          <cell r="W427" t="str">
            <v>18-Jun-2026 17:35:33</v>
          </cell>
          <cell r="X427" t="str">
            <v>Jumpol Sudjitjul</v>
          </cell>
          <cell r="Y427" t="str">
            <v>26-Jun-2026</v>
          </cell>
          <cell r="Z427"/>
          <cell r="AA427" t="str">
            <v>Chananun Rojanarungruengporn</v>
          </cell>
          <cell r="AB427" t="str">
            <v>30-Jun-2026</v>
          </cell>
          <cell r="AC427" t="str">
            <v>01-Jul-2026 00:02:17</v>
          </cell>
          <cell r="AD427" t="str">
            <v>Pornlert Wanaphattharaphan</v>
          </cell>
          <cell r="AE427" t="str">
            <v>01-Jul-2026</v>
          </cell>
          <cell r="AF427" t="str">
            <v>03-Jul-2026 00:26:47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02-Jul-2026</v>
          </cell>
          <cell r="AK427" t="str">
            <v>03-Jul-2026 11:33:45</v>
          </cell>
          <cell r="AL427" t="str">
            <v>03-Jul-2026 05:04:47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MM-ZTK-1F-ZWP23-PRO-PID-0021</v>
          </cell>
          <cell r="C428" t="str">
            <v>PIPING AND INSTRUMENTATION DIAGRAM HAZARDOUS OPEN DRAINS AND CLOSE DRAINS SYSTEM</v>
          </cell>
          <cell r="D428"/>
          <cell r="E428" t="str">
            <v>B1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ZWP23</v>
          </cell>
          <cell r="J428"/>
          <cell r="K428"/>
          <cell r="L428" t="str">
            <v>PRO</v>
          </cell>
          <cell r="M428" t="str">
            <v>Process</v>
          </cell>
          <cell r="N428" t="str">
            <v>PID</v>
          </cell>
          <cell r="O428" t="str">
            <v>Piping and Instrumentation Diagram</v>
          </cell>
          <cell r="P428" t="str">
            <v>0</v>
          </cell>
          <cell r="Q428" t="str">
            <v>Submitted</v>
          </cell>
          <cell r="R428" t="str">
            <v>IFA</v>
          </cell>
          <cell r="S428" t="str">
            <v>Issued for Approval</v>
          </cell>
          <cell r="T428"/>
          <cell r="U428" t="str">
            <v>18-Jun-2026 16:54:53</v>
          </cell>
          <cell r="V428" t="str">
            <v>wisuda.c@jutal.com</v>
          </cell>
          <cell r="W428" t="str">
            <v>18-Jun-2026 17:35:48</v>
          </cell>
          <cell r="X428" t="str">
            <v>Jumpol Sudjitjul</v>
          </cell>
          <cell r="Y428" t="str">
            <v>26-Jun-2026</v>
          </cell>
          <cell r="Z428"/>
          <cell r="AA428" t="str">
            <v>Chananun Rojanarungruengporn</v>
          </cell>
          <cell r="AB428" t="str">
            <v>30-Jun-2026</v>
          </cell>
          <cell r="AC428" t="str">
            <v>01-Jul-2026 00:06:00</v>
          </cell>
          <cell r="AD428" t="str">
            <v>Pornlert Wanaphattharaphan</v>
          </cell>
          <cell r="AE428" t="str">
            <v>01-Jul-2026</v>
          </cell>
          <cell r="AF428" t="str">
            <v>03-Jul-2026 00:27:51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02-Jul-2026</v>
          </cell>
          <cell r="AK428" t="str">
            <v>03-Jul-2026 11:00:57</v>
          </cell>
          <cell r="AL428" t="str">
            <v>03-Jul-2026 04:23:48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MM-ZTK-1F-ZWP23-PRO-PID-0023</v>
          </cell>
          <cell r="C429" t="str">
            <v>PIPING AND INSTRUMENTATION DIAGRAM VENT SYSTEM</v>
          </cell>
          <cell r="D429"/>
          <cell r="E429" t="str">
            <v>B1</v>
          </cell>
          <cell r="F429" t="str">
            <v>Project Document</v>
          </cell>
          <cell r="G429" t="str">
            <v>Engineering Document</v>
          </cell>
          <cell r="H429" t="str">
            <v>Part C - Engineering Dwg</v>
          </cell>
          <cell r="I429" t="str">
            <v>ZWP23</v>
          </cell>
          <cell r="J429"/>
          <cell r="K429"/>
          <cell r="L429" t="str">
            <v>PRO</v>
          </cell>
          <cell r="M429" t="str">
            <v>Process</v>
          </cell>
          <cell r="N429" t="str">
            <v>PID</v>
          </cell>
          <cell r="O429" t="str">
            <v>Piping and Instrumentation Diagram</v>
          </cell>
          <cell r="P429" t="str">
            <v>0</v>
          </cell>
          <cell r="Q429" t="str">
            <v>Submitted</v>
          </cell>
          <cell r="R429" t="str">
            <v>IFA</v>
          </cell>
          <cell r="S429" t="str">
            <v>Issued for Approval</v>
          </cell>
          <cell r="T429"/>
          <cell r="U429" t="str">
            <v>18-Jun-2026 16:55:20</v>
          </cell>
          <cell r="V429" t="str">
            <v>wisuda.c@jutal.com</v>
          </cell>
          <cell r="W429" t="str">
            <v>18-Jun-2026 17:36:05</v>
          </cell>
          <cell r="X429" t="str">
            <v>Jumpol Sudjitjul</v>
          </cell>
          <cell r="Y429" t="str">
            <v>26-Jun-2026</v>
          </cell>
          <cell r="Z429"/>
          <cell r="AA429" t="str">
            <v>Chananun Rojanarungruengporn</v>
          </cell>
          <cell r="AB429" t="str">
            <v>30-Jun-2026</v>
          </cell>
          <cell r="AC429" t="str">
            <v>01-Jul-2026 00:06:58</v>
          </cell>
          <cell r="AD429" t="str">
            <v>Pornlert Wanaphattharaphan</v>
          </cell>
          <cell r="AE429" t="str">
            <v>01-Jul-2026</v>
          </cell>
          <cell r="AF429" t="str">
            <v>03-Jul-2026 00:28:26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02-Jul-2026</v>
          </cell>
          <cell r="AK429" t="str">
            <v>03-Jul-2026 11:01:35</v>
          </cell>
          <cell r="AL429" t="str">
            <v>03-Jul-2026 04:16:17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MM-ZTK-1F-ZWP23-STR-CAL-2001</v>
          </cell>
          <cell r="C430" t="str">
            <v>ZWP23 JACKET COMPUTER MODELING AND LOAD FORMULATION</v>
          </cell>
          <cell r="D430"/>
          <cell r="E430" t="str">
            <v>B1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ZWP23</v>
          </cell>
          <cell r="J430"/>
          <cell r="K430"/>
          <cell r="L430" t="str">
            <v>STR</v>
          </cell>
          <cell r="M430" t="str">
            <v>Structural</v>
          </cell>
          <cell r="N430" t="str">
            <v>CAL</v>
          </cell>
          <cell r="O430" t="str">
            <v>Calculation Note, Calculation Report</v>
          </cell>
          <cell r="P430" t="str">
            <v>0</v>
          </cell>
          <cell r="Q430" t="str">
            <v>Submitted</v>
          </cell>
          <cell r="R430" t="str">
            <v>IFA</v>
          </cell>
          <cell r="S430" t="str">
            <v>Issued for Approval</v>
          </cell>
          <cell r="T430"/>
          <cell r="U430" t="str">
            <v>20-Jul-2026 08:46:31</v>
          </cell>
          <cell r="V430" t="str">
            <v>wisuda.c@jutal.com</v>
          </cell>
          <cell r="W430" t="str">
            <v>20-Jul-2026 14:30:30</v>
          </cell>
          <cell r="X430" t="str">
            <v>Jumpol Sudjitjul</v>
          </cell>
          <cell r="Y430" t="str">
            <v>27-Jul-2026</v>
          </cell>
          <cell r="Z430" t="str">
            <v>13-Aug-2026 12:31:51</v>
          </cell>
          <cell r="AA430" t="str">
            <v>Sompop Singhatiraj</v>
          </cell>
          <cell r="AB430" t="str">
            <v>31-Jul-2026</v>
          </cell>
          <cell r="AC430" t="str">
            <v>14-Aug-2026 09:01:32</v>
          </cell>
          <cell r="AD430" t="str">
            <v>Pornlert Wanaphattharaphan</v>
          </cell>
          <cell r="AE430" t="str">
            <v>03-Aug-2026</v>
          </cell>
          <cell r="AF430" t="str">
            <v>15-Aug-2026 06:42:28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04-Aug-2026</v>
          </cell>
          <cell r="AK430" t="str">
            <v>15-Aug-2026 14:47:23</v>
          </cell>
          <cell r="AL430" t="str">
            <v>15-Aug-2026 08:23:57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MM-ZTK-1F-ZWP23-STR-CAL-2011</v>
          </cell>
          <cell r="C431" t="str">
            <v>ZWP23 JACKET IN-PLACE ANALYSIS</v>
          </cell>
          <cell r="D431"/>
          <cell r="E431" t="str">
            <v>B1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ZWP23</v>
          </cell>
          <cell r="J431"/>
          <cell r="K431"/>
          <cell r="L431" t="str">
            <v>STR</v>
          </cell>
          <cell r="M431" t="str">
            <v>Structural</v>
          </cell>
          <cell r="N431" t="str">
            <v>CAL</v>
          </cell>
          <cell r="O431" t="str">
            <v>Calculation Note, Calculation Report</v>
          </cell>
          <cell r="P431" t="str">
            <v>0</v>
          </cell>
          <cell r="Q431" t="str">
            <v>Submitted</v>
          </cell>
          <cell r="R431" t="str">
            <v>IFA</v>
          </cell>
          <cell r="S431" t="str">
            <v>Issued for Approval</v>
          </cell>
          <cell r="T431"/>
          <cell r="U431" t="str">
            <v>27-Jul-2026 08:47:33</v>
          </cell>
          <cell r="V431" t="str">
            <v>wisuda.c@jutal.com</v>
          </cell>
          <cell r="W431" t="str">
            <v>27-Jul-2026 15:53:20</v>
          </cell>
          <cell r="X431" t="str">
            <v>Jumpol Sudjitjul</v>
          </cell>
          <cell r="Y431" t="str">
            <v>05-Aug-2026</v>
          </cell>
          <cell r="Z431"/>
          <cell r="AA431" t="str">
            <v>Sompop Singhatiraj</v>
          </cell>
          <cell r="AB431" t="str">
            <v>07-Aug-2026</v>
          </cell>
          <cell r="AC431" t="str">
            <v>16-Aug-2026 18:00:27</v>
          </cell>
          <cell r="AD431" t="str">
            <v>Pornlert Wanaphattharaphan</v>
          </cell>
          <cell r="AE431" t="str">
            <v>10-Aug-2026</v>
          </cell>
          <cell r="AF431" t="str">
            <v>16-Aug-2026 22:33:43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11-Aug-2026</v>
          </cell>
          <cell r="AK431" t="str">
            <v>17-Aug-2026 14:17:22</v>
          </cell>
          <cell r="AL431" t="str">
            <v>17-Aug-2026 09:01:28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MM-ZTK-1F-ZWP23-STR-CAL-2012</v>
          </cell>
          <cell r="C432" t="str">
            <v>ZWP23 JACKET DYNAMIC ANALYSIS</v>
          </cell>
          <cell r="D432"/>
          <cell r="E432" t="str">
            <v>B1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ZWP23</v>
          </cell>
          <cell r="J432"/>
          <cell r="K432"/>
          <cell r="L432" t="str">
            <v>STR</v>
          </cell>
          <cell r="M432" t="str">
            <v>Structural</v>
          </cell>
          <cell r="N432" t="str">
            <v>CAL</v>
          </cell>
          <cell r="O432" t="str">
            <v>Calculation Note, Calculation Report</v>
          </cell>
          <cell r="P432" t="str">
            <v>0</v>
          </cell>
          <cell r="Q432" t="str">
            <v>Submitted</v>
          </cell>
          <cell r="R432" t="str">
            <v>IFA</v>
          </cell>
          <cell r="S432" t="str">
            <v>Issued for Approval</v>
          </cell>
          <cell r="T432"/>
          <cell r="U432" t="str">
            <v>21-Jul-2026 12:37:05</v>
          </cell>
          <cell r="V432" t="str">
            <v>wisuda.c@jutal.com</v>
          </cell>
          <cell r="W432" t="str">
            <v>21-Jul-2026 13:25:20</v>
          </cell>
          <cell r="X432" t="str">
            <v>Jumpol Sudjitjul</v>
          </cell>
          <cell r="Y432" t="str">
            <v>30-Jul-2026</v>
          </cell>
          <cell r="Z432"/>
          <cell r="AA432" t="str">
            <v>Sompop Singhatiraj</v>
          </cell>
          <cell r="AB432" t="str">
            <v>03-Aug-2026</v>
          </cell>
          <cell r="AC432" t="str">
            <v>14-Aug-2026 08:31:44</v>
          </cell>
          <cell r="AD432" t="str">
            <v>Pornlert Wanaphattharaphan</v>
          </cell>
          <cell r="AE432" t="str">
            <v>04-Aug-2026</v>
          </cell>
          <cell r="AF432" t="str">
            <v>15-Aug-2026 06:43:03</v>
          </cell>
          <cell r="AG432" t="str">
            <v>AWC</v>
          </cell>
          <cell r="AH432" t="str">
            <v>Approved with Comment</v>
          </cell>
          <cell r="AI432" t="str">
            <v>Jumpol Sudjitjul</v>
          </cell>
          <cell r="AJ432" t="str">
            <v>05-Aug-2026</v>
          </cell>
          <cell r="AK432" t="str">
            <v>15-Aug-2026 14:47:42</v>
          </cell>
          <cell r="AL432" t="str">
            <v>15-Aug-2026 08:42:39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MM-ZTK-1F-ZWP23-STR-CAL-2013</v>
          </cell>
          <cell r="C433" t="str">
            <v>ZWP23 JACKET IN-PLACE SPECTRAL FATIGUE</v>
          </cell>
          <cell r="D433"/>
          <cell r="E433" t="str">
            <v>B1</v>
          </cell>
          <cell r="F433" t="str">
            <v>Project Document</v>
          </cell>
          <cell r="G433" t="str">
            <v>Engineering Document</v>
          </cell>
          <cell r="H433" t="str">
            <v>Part B - Engineering Doc</v>
          </cell>
          <cell r="I433" t="str">
            <v>ZWP23</v>
          </cell>
          <cell r="J433"/>
          <cell r="K433"/>
          <cell r="L433" t="str">
            <v>STR</v>
          </cell>
          <cell r="M433" t="str">
            <v>Structural</v>
          </cell>
          <cell r="N433" t="str">
            <v>CAL</v>
          </cell>
          <cell r="O433" t="str">
            <v>Calculation Note, Calculation Report</v>
          </cell>
          <cell r="P433" t="str">
            <v>0</v>
          </cell>
          <cell r="Q433" t="str">
            <v>Submitted</v>
          </cell>
          <cell r="R433" t="str">
            <v>IFA</v>
          </cell>
          <cell r="S433" t="str">
            <v>Issued for Approval</v>
          </cell>
          <cell r="T433"/>
          <cell r="U433" t="str">
            <v>10-Aug-2026 11:46:46</v>
          </cell>
          <cell r="V433" t="str">
            <v>wisuda.c@jutal.com</v>
          </cell>
          <cell r="W433" t="str">
            <v>10-Aug-2026 14:37:59</v>
          </cell>
          <cell r="X433" t="str">
            <v>Jumpol Sudjitjul</v>
          </cell>
          <cell r="Y433" t="str">
            <v>18-Aug-2026</v>
          </cell>
          <cell r="Z433"/>
          <cell r="AA433" t="str">
            <v>Sompop Singhatiraj</v>
          </cell>
          <cell r="AB433" t="str">
            <v>20-Aug-2026</v>
          </cell>
          <cell r="AC433" t="str">
            <v>31-Aug-2026 17:11:18</v>
          </cell>
          <cell r="AD433" t="str">
            <v>Pornlert Wanaphattharaphan</v>
          </cell>
          <cell r="AE433" t="str">
            <v>21-Aug-2026</v>
          </cell>
          <cell r="AF433" t="str">
            <v>01-Sep-2026 23:35:08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24-Aug-2026</v>
          </cell>
          <cell r="AK433" t="str">
            <v>02-Sep-2026 14:45:20</v>
          </cell>
          <cell r="AL433" t="str">
            <v>02-Sep-2026 08:34:04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MM-ZTK-1F-ZWP23-STR-CAL-2014</v>
          </cell>
          <cell r="C434" t="str">
            <v>ZWP23 JACKET LOADOUT ANALYSIS</v>
          </cell>
          <cell r="D434"/>
          <cell r="E434" t="str">
            <v>B1</v>
          </cell>
          <cell r="F434" t="str">
            <v>Project Document</v>
          </cell>
          <cell r="G434" t="str">
            <v>Engineering Document</v>
          </cell>
          <cell r="H434" t="str">
            <v>Part B - Engineering Doc</v>
          </cell>
          <cell r="I434" t="str">
            <v>ZWP23</v>
          </cell>
          <cell r="J434"/>
          <cell r="K434"/>
          <cell r="L434" t="str">
            <v>STR</v>
          </cell>
          <cell r="M434" t="str">
            <v>Structural</v>
          </cell>
          <cell r="N434" t="str">
            <v>CAL</v>
          </cell>
          <cell r="O434" t="str">
            <v>Calculation Note, Calculation Report</v>
          </cell>
          <cell r="P434" t="str">
            <v>0</v>
          </cell>
          <cell r="Q434" t="str">
            <v>Submitted</v>
          </cell>
          <cell r="R434" t="str">
            <v>IFA</v>
          </cell>
          <cell r="S434" t="str">
            <v>Issued for Approval</v>
          </cell>
          <cell r="T434"/>
          <cell r="U434" t="str">
            <v>28-Jul-2026 09:13:01</v>
          </cell>
          <cell r="V434" t="str">
            <v>wisuda.c@jutal.com</v>
          </cell>
          <cell r="W434" t="str">
            <v>28-Jul-2026 20:25:50</v>
          </cell>
          <cell r="X434" t="str">
            <v>Jumpol Sudjitjul</v>
          </cell>
          <cell r="Y434" t="str">
            <v>06-Aug-2026</v>
          </cell>
          <cell r="Z434"/>
          <cell r="AA434" t="str">
            <v>Sompop Singhatiraj</v>
          </cell>
          <cell r="AB434" t="str">
            <v>10-Aug-2026</v>
          </cell>
          <cell r="AC434" t="str">
            <v>17-Aug-2026 12:46:02</v>
          </cell>
          <cell r="AD434" t="str">
            <v>Pornlert Wanaphattharaphan</v>
          </cell>
          <cell r="AE434" t="str">
            <v>11-Aug-2026</v>
          </cell>
          <cell r="AF434" t="str">
            <v>17-Aug-2026 21:04:10</v>
          </cell>
          <cell r="AG434" t="str">
            <v>AWC</v>
          </cell>
          <cell r="AH434" t="str">
            <v>Approved with Comment</v>
          </cell>
          <cell r="AI434" t="str">
            <v>Jumpol Sudjitjul</v>
          </cell>
          <cell r="AJ434" t="str">
            <v>13-Aug-2026</v>
          </cell>
          <cell r="AK434" t="str">
            <v>18-Aug-2026 08:26:23</v>
          </cell>
          <cell r="AL434" t="str">
            <v>18-Aug-2026 02:18:44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MM-ZTK-1F-ZWP23-STR-CAL-2015</v>
          </cell>
          <cell r="C435" t="str">
            <v>ZWP23 JACKET TRANSPORTATION ANALYSIS</v>
          </cell>
          <cell r="D435"/>
          <cell r="E435" t="str">
            <v>B1</v>
          </cell>
          <cell r="F435" t="str">
            <v>Project Document</v>
          </cell>
          <cell r="G435" t="str">
            <v>Engineering Document</v>
          </cell>
          <cell r="H435" t="str">
            <v>Part B - Engineering Doc</v>
          </cell>
          <cell r="I435" t="str">
            <v>ZWP23</v>
          </cell>
          <cell r="J435"/>
          <cell r="K435"/>
          <cell r="L435" t="str">
            <v>STR</v>
          </cell>
          <cell r="M435" t="str">
            <v>Structural</v>
          </cell>
          <cell r="N435" t="str">
            <v>CAL</v>
          </cell>
          <cell r="O435" t="str">
            <v>Calculation Note, Calculation Report</v>
          </cell>
          <cell r="P435" t="str">
            <v>0</v>
          </cell>
          <cell r="Q435" t="str">
            <v>Submitted</v>
          </cell>
          <cell r="R435" t="str">
            <v>IFA</v>
          </cell>
          <cell r="S435" t="str">
            <v>Issued for Approval</v>
          </cell>
          <cell r="T435"/>
          <cell r="U435" t="str">
            <v>28-Jul-2026 09:13:32</v>
          </cell>
          <cell r="V435" t="str">
            <v>wisuda.c@jutal.com</v>
          </cell>
          <cell r="W435" t="str">
            <v>28-Jul-2026 20:26:15</v>
          </cell>
          <cell r="X435" t="str">
            <v>Jumpol Sudjitjul</v>
          </cell>
          <cell r="Y435" t="str">
            <v>06-Aug-2026</v>
          </cell>
          <cell r="Z435"/>
          <cell r="AA435" t="str">
            <v>Sompop Singhatiraj</v>
          </cell>
          <cell r="AB435" t="str">
            <v>10-Aug-2026</v>
          </cell>
          <cell r="AC435" t="str">
            <v>13-Aug-2026 13:51:15</v>
          </cell>
          <cell r="AD435" t="str">
            <v>Pornlert Wanaphattharaphan</v>
          </cell>
          <cell r="AE435" t="str">
            <v>11-Aug-2026</v>
          </cell>
          <cell r="AF435" t="str">
            <v>14-Aug-2026 00:00:39</v>
          </cell>
          <cell r="AG435" t="str">
            <v>AWC</v>
          </cell>
          <cell r="AH435" t="str">
            <v>Approved with Comment</v>
          </cell>
          <cell r="AI435" t="str">
            <v>Jumpol Sudjitjul</v>
          </cell>
          <cell r="AJ435" t="str">
            <v>13-Aug-2026</v>
          </cell>
          <cell r="AK435" t="str">
            <v>14-Aug-2026 08:34:18</v>
          </cell>
          <cell r="AL435" t="str">
            <v>14-Aug-2026 02:26:30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MM-ZTK-1F-ZWP23-STR-CAL-2016</v>
          </cell>
          <cell r="C436" t="str">
            <v>ZWP23 JACKET TRANSPORTATION FATIGUE</v>
          </cell>
          <cell r="D436"/>
          <cell r="E436" t="str">
            <v>B1</v>
          </cell>
          <cell r="F436" t="str">
            <v>Project Document</v>
          </cell>
          <cell r="G436" t="str">
            <v>Engineering Document</v>
          </cell>
          <cell r="H436" t="str">
            <v>Part B - Engineering Doc</v>
          </cell>
          <cell r="I436" t="str">
            <v>ZWP23</v>
          </cell>
          <cell r="J436"/>
          <cell r="K436"/>
          <cell r="L436" t="str">
            <v>STR</v>
          </cell>
          <cell r="M436" t="str">
            <v>Structural</v>
          </cell>
          <cell r="N436" t="str">
            <v>CAL</v>
          </cell>
          <cell r="O436" t="str">
            <v>Calculation Note, Calculation Report</v>
          </cell>
          <cell r="P436" t="str">
            <v>0</v>
          </cell>
          <cell r="Q436" t="str">
            <v>Submitted</v>
          </cell>
          <cell r="R436" t="str">
            <v>IFA</v>
          </cell>
          <cell r="S436" t="str">
            <v>Issued for Approval</v>
          </cell>
          <cell r="T436"/>
          <cell r="U436" t="str">
            <v>10-Aug-2026 11:47:20</v>
          </cell>
          <cell r="V436" t="str">
            <v>wisuda.c@jutal.com</v>
          </cell>
          <cell r="W436" t="str">
            <v>10-Aug-2026 14:38:19</v>
          </cell>
          <cell r="X436" t="str">
            <v>Jumpol Sudjitjul</v>
          </cell>
          <cell r="Y436" t="str">
            <v>18-Aug-2026</v>
          </cell>
          <cell r="Z436"/>
          <cell r="AA436" t="str">
            <v>Sompop Singhatiraj</v>
          </cell>
          <cell r="AB436" t="str">
            <v>20-Aug-2026</v>
          </cell>
          <cell r="AC436" t="str">
            <v>17-Aug-2026 16:02:23</v>
          </cell>
          <cell r="AD436" t="str">
            <v>Pornlert Wanaphattharaphan</v>
          </cell>
          <cell r="AE436" t="str">
            <v>21-Aug-2026</v>
          </cell>
          <cell r="AF436" t="str">
            <v>21-Aug-2026 19:23:16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24-Aug-2026</v>
          </cell>
          <cell r="AK436" t="str">
            <v>24-Aug-2026 18:08:42</v>
          </cell>
          <cell r="AL436" t="str">
            <v>24-Aug-2026 12:26:47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MM-ZTK-1F-ZWP23-STR-CAL-2018</v>
          </cell>
          <cell r="C437" t="str">
            <v>ZWP23 JACKET ON-BOTTOM STABILITY ANALYSIS</v>
          </cell>
          <cell r="D437"/>
          <cell r="E437" t="str">
            <v>B1</v>
          </cell>
          <cell r="F437" t="str">
            <v>Project Document</v>
          </cell>
          <cell r="G437" t="str">
            <v>Engineering Document</v>
          </cell>
          <cell r="H437" t="str">
            <v>Part B - Engineering Doc</v>
          </cell>
          <cell r="I437" t="str">
            <v>ZWP23</v>
          </cell>
          <cell r="J437"/>
          <cell r="K437"/>
          <cell r="L437" t="str">
            <v>STR</v>
          </cell>
          <cell r="M437" t="str">
            <v>Structural</v>
          </cell>
          <cell r="N437" t="str">
            <v>CAL</v>
          </cell>
          <cell r="O437" t="str">
            <v>Calculation Note, Calculation Report</v>
          </cell>
          <cell r="P437" t="str">
            <v>0</v>
          </cell>
          <cell r="Q437" t="str">
            <v>Submitted</v>
          </cell>
          <cell r="R437" t="str">
            <v>IFA</v>
          </cell>
          <cell r="S437" t="str">
            <v>Issued for Approval</v>
          </cell>
          <cell r="T437"/>
          <cell r="U437" t="str">
            <v>25-Jul-2026 09:15:31</v>
          </cell>
          <cell r="V437" t="str">
            <v>wisuda.c@jutal.com</v>
          </cell>
          <cell r="W437" t="str">
            <v>26-Jul-2026 23:41:32</v>
          </cell>
          <cell r="X437" t="str">
            <v>Jumpol Sudjitjul</v>
          </cell>
          <cell r="Y437" t="str">
            <v>05-Aug-2026</v>
          </cell>
          <cell r="Z437"/>
          <cell r="AA437" t="str">
            <v>Sompop Singhatiraj</v>
          </cell>
          <cell r="AB437" t="str">
            <v>07-Aug-2026</v>
          </cell>
          <cell r="AC437" t="str">
            <v>13-Aug-2026 16:03:21</v>
          </cell>
          <cell r="AD437" t="str">
            <v>Pornlert Wanaphattharaphan</v>
          </cell>
          <cell r="AE437" t="str">
            <v>10-Aug-2026</v>
          </cell>
          <cell r="AF437" t="str">
            <v>13-Aug-2026 23:56:23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11-Aug-2026</v>
          </cell>
          <cell r="AK437" t="str">
            <v>14-Aug-2026 08:33:33</v>
          </cell>
          <cell r="AL437" t="str">
            <v>14-Aug-2026 02:22:19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MM-ZTK-1F-ZWP23-STR-CAL-2022</v>
          </cell>
          <cell r="C438" t="str">
            <v>ZWP23 PILE DRIVEABILITY AND PILE FATIGUE ANALYSIS</v>
          </cell>
          <cell r="D438"/>
          <cell r="E438" t="str">
            <v>B1</v>
          </cell>
          <cell r="F438" t="str">
            <v>Project Document</v>
          </cell>
          <cell r="G438" t="str">
            <v>Engineering Document</v>
          </cell>
          <cell r="H438" t="str">
            <v>Part B - Engineering Doc</v>
          </cell>
          <cell r="I438" t="str">
            <v>ZWP23</v>
          </cell>
          <cell r="J438"/>
          <cell r="K438"/>
          <cell r="L438" t="str">
            <v>STR</v>
          </cell>
          <cell r="M438" t="str">
            <v>Structural</v>
          </cell>
          <cell r="N438" t="str">
            <v>CAL</v>
          </cell>
          <cell r="O438" t="str">
            <v>Calculation Note, Calculation Report</v>
          </cell>
          <cell r="P438" t="str">
            <v>0</v>
          </cell>
          <cell r="Q438" t="str">
            <v>Submitted</v>
          </cell>
          <cell r="R438" t="str">
            <v>IFA</v>
          </cell>
          <cell r="S438" t="str">
            <v>Issued for Approval</v>
          </cell>
          <cell r="T438"/>
          <cell r="U438" t="str">
            <v>23-Jul-2026 11:03:23</v>
          </cell>
          <cell r="V438" t="str">
            <v>wisuda.c@jutal.com</v>
          </cell>
          <cell r="W438" t="str">
            <v>23-Jul-2026 16:07:52</v>
          </cell>
          <cell r="X438" t="str">
            <v>Jumpol Sudjitjul</v>
          </cell>
          <cell r="Y438" t="str">
            <v>03-Aug-2026</v>
          </cell>
          <cell r="Z438"/>
          <cell r="AA438" t="str">
            <v>Sompop Singhatiraj</v>
          </cell>
          <cell r="AB438" t="str">
            <v>05-Aug-2026</v>
          </cell>
          <cell r="AC438" t="str">
            <v>14-Aug-2026 12:51:33</v>
          </cell>
          <cell r="AD438" t="str">
            <v>Pornlert Wanaphattharaphan</v>
          </cell>
          <cell r="AE438" t="str">
            <v>06-Aug-2026</v>
          </cell>
          <cell r="AF438" t="str">
            <v>15-Aug-2026 06:43:25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07-Aug-2026</v>
          </cell>
          <cell r="AK438" t="str">
            <v>15-Aug-2026 14:47:15</v>
          </cell>
          <cell r="AL438" t="str">
            <v>15-Aug-2026 08:09:01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MM-ZTK-1F-ZWP23-STR-CAL-2031</v>
          </cell>
          <cell r="C439" t="str">
            <v>ZWP23 TOPSIDES AND JACKET SEISMIC ANALYSIS REPORT (EXTREME LEVEL EARTHQUAKE - ELE)</v>
          </cell>
          <cell r="D439"/>
          <cell r="E439" t="str">
            <v>B1</v>
          </cell>
          <cell r="F439" t="str">
            <v>Project Document</v>
          </cell>
          <cell r="G439" t="str">
            <v>Engineering Document</v>
          </cell>
          <cell r="H439" t="str">
            <v>Part B - Engineering Doc</v>
          </cell>
          <cell r="I439" t="str">
            <v>ZWP23</v>
          </cell>
          <cell r="J439"/>
          <cell r="K439"/>
          <cell r="L439" t="str">
            <v>STR</v>
          </cell>
          <cell r="M439" t="str">
            <v>Structural</v>
          </cell>
          <cell r="N439" t="str">
            <v>CAL</v>
          </cell>
          <cell r="O439" t="str">
            <v>Calculation Note, Calculation Report</v>
          </cell>
          <cell r="P439" t="str">
            <v>0</v>
          </cell>
          <cell r="Q439" t="str">
            <v>Submitted</v>
          </cell>
          <cell r="R439" t="str">
            <v>IFA</v>
          </cell>
          <cell r="S439" t="str">
            <v>Issued for Approval</v>
          </cell>
          <cell r="T439"/>
          <cell r="U439" t="str">
            <v>27-Jul-2026 08:48:04</v>
          </cell>
          <cell r="V439" t="str">
            <v>wisuda.c@jutal.com</v>
          </cell>
          <cell r="W439" t="str">
            <v>27-Jul-2026 15:53:38</v>
          </cell>
          <cell r="X439" t="str">
            <v>Jumpol Sudjitjul</v>
          </cell>
          <cell r="Y439" t="str">
            <v>05-Aug-2026</v>
          </cell>
          <cell r="Z439"/>
          <cell r="AA439" t="str">
            <v>Sompop Singhatiraj</v>
          </cell>
          <cell r="AB439" t="str">
            <v>07-Aug-2026</v>
          </cell>
          <cell r="AC439" t="str">
            <v>12-Aug-2026 18:50:01</v>
          </cell>
          <cell r="AD439" t="str">
            <v>Pornlert Wanaphattharaphan</v>
          </cell>
          <cell r="AE439" t="str">
            <v>10-Aug-2026</v>
          </cell>
          <cell r="AF439" t="str">
            <v>12-Aug-2026 19:30:06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11-Aug-2026</v>
          </cell>
          <cell r="AK439" t="str">
            <v>13-Aug-2026 13:07:16</v>
          </cell>
          <cell r="AL439" t="str">
            <v>13-Aug-2026 07:19:10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MM-ZTK-1F-ZWP23-STR-CAL-2032</v>
          </cell>
          <cell r="C440" t="str">
            <v>ZWP23 TOPSIDES AND JACKET SEISMIC ANALYSIS REPORT(ABNORMAL LEVEL EARTHQUAKE-ALE)</v>
          </cell>
          <cell r="D440"/>
          <cell r="E440" t="str">
            <v>B1</v>
          </cell>
          <cell r="F440" t="str">
            <v>Project Document</v>
          </cell>
          <cell r="G440" t="str">
            <v>Engineering Document</v>
          </cell>
          <cell r="H440" t="str">
            <v>Part B - Engineering Doc</v>
          </cell>
          <cell r="I440" t="str">
            <v>ZWP23</v>
          </cell>
          <cell r="J440"/>
          <cell r="K440"/>
          <cell r="L440" t="str">
            <v>STR</v>
          </cell>
          <cell r="M440" t="str">
            <v>Structural</v>
          </cell>
          <cell r="N440" t="str">
            <v>CAL</v>
          </cell>
          <cell r="O440" t="str">
            <v>Calculation Note, Calculation Report</v>
          </cell>
          <cell r="P440" t="str">
            <v>0</v>
          </cell>
          <cell r="Q440" t="str">
            <v>Submitted</v>
          </cell>
          <cell r="R440" t="str">
            <v>IFA</v>
          </cell>
          <cell r="S440" t="str">
            <v>Issued for Approval</v>
          </cell>
          <cell r="T440"/>
          <cell r="U440" t="str">
            <v>27-Jul-2026 10:14:14</v>
          </cell>
          <cell r="V440" t="str">
            <v>wisuda.c@jutal.com</v>
          </cell>
          <cell r="W440" t="str">
            <v>27-Jul-2026 15:53:57</v>
          </cell>
          <cell r="X440" t="str">
            <v>Jumpol Sudjitjul</v>
          </cell>
          <cell r="Y440" t="str">
            <v>05-Aug-2026</v>
          </cell>
          <cell r="Z440"/>
          <cell r="AA440" t="str">
            <v>Sompop Singhatiraj</v>
          </cell>
          <cell r="AB440" t="str">
            <v>07-Aug-2026</v>
          </cell>
          <cell r="AC440" t="str">
            <v>13-Aug-2026 18:36:36</v>
          </cell>
          <cell r="AD440" t="str">
            <v>Pornlert Wanaphattharaphan</v>
          </cell>
          <cell r="AE440" t="str">
            <v>10-Aug-2026</v>
          </cell>
          <cell r="AF440" t="str">
            <v>14-Aug-2026 00:00:22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11-Aug-2026</v>
          </cell>
          <cell r="AK440" t="str">
            <v>14-Aug-2026 08:30:48</v>
          </cell>
          <cell r="AL440" t="str">
            <v>14-Aug-2026 02:01:16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MM-ZTK-1F-ZWP23-STR-CAL-2041</v>
          </cell>
          <cell r="C441" t="str">
            <v>ZWP23 JACKET PUSHOVER ANALYSIS</v>
          </cell>
          <cell r="D441"/>
          <cell r="E441" t="str">
            <v>B1</v>
          </cell>
          <cell r="F441" t="str">
            <v>Project Document</v>
          </cell>
          <cell r="G441" t="str">
            <v>Engineering Document</v>
          </cell>
          <cell r="H441" t="str">
            <v>Part B - Engineering Doc</v>
          </cell>
          <cell r="I441" t="str">
            <v>ZWP23</v>
          </cell>
          <cell r="J441"/>
          <cell r="K441"/>
          <cell r="L441" t="str">
            <v>STR</v>
          </cell>
          <cell r="M441" t="str">
            <v>Structural</v>
          </cell>
          <cell r="N441" t="str">
            <v>CAL</v>
          </cell>
          <cell r="O441" t="str">
            <v>Calculation Note, Calculation Report</v>
          </cell>
          <cell r="P441" t="str">
            <v>0</v>
          </cell>
          <cell r="Q441" t="str">
            <v>Submitted</v>
          </cell>
          <cell r="R441" t="str">
            <v>IFA</v>
          </cell>
          <cell r="S441" t="str">
            <v>Issued for Approval</v>
          </cell>
          <cell r="T441"/>
          <cell r="U441" t="str">
            <v>03-Aug-2026 10:09:50</v>
          </cell>
          <cell r="V441" t="str">
            <v>wisuda.c@jutal.com</v>
          </cell>
          <cell r="W441" t="str">
            <v>03-Aug-2026 13:15:08</v>
          </cell>
          <cell r="X441" t="str">
            <v>Jumpol Sudjitjul</v>
          </cell>
          <cell r="Y441" t="str">
            <v>10-Aug-2026</v>
          </cell>
          <cell r="Z441"/>
          <cell r="AA441" t="str">
            <v>Sompop Singhatiraj</v>
          </cell>
          <cell r="AB441" t="str">
            <v>13-Aug-2026</v>
          </cell>
          <cell r="AC441" t="str">
            <v>13-Aug-2026 19:24:04</v>
          </cell>
          <cell r="AD441" t="str">
            <v>Pornlert Wanaphattharaphan</v>
          </cell>
          <cell r="AE441" t="str">
            <v>14-Aug-2026</v>
          </cell>
          <cell r="AF441" t="str">
            <v>14-Aug-2026 00:09:54</v>
          </cell>
          <cell r="AG441" t="str">
            <v>AWC</v>
          </cell>
          <cell r="AH441" t="str">
            <v>Approved with Comment</v>
          </cell>
          <cell r="AI441" t="str">
            <v>Jumpol Sudjitjul</v>
          </cell>
          <cell r="AJ441" t="str">
            <v>17-Aug-2026</v>
          </cell>
          <cell r="AK441" t="str">
            <v>14-Aug-2026 08:30:14</v>
          </cell>
          <cell r="AL441" t="str">
            <v>14-Aug-2026 02:19:18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MM-ZTK-1F-ZWP23-STR-CAL-2050</v>
          </cell>
          <cell r="C442" t="str">
            <v>ZWP23 JACKET CONSTRUCTION MODEL</v>
          </cell>
          <cell r="D442"/>
          <cell r="E442" t="str">
            <v>B1</v>
          </cell>
          <cell r="F442" t="str">
            <v>Project Document</v>
          </cell>
          <cell r="G442" t="str">
            <v>Engineering Document</v>
          </cell>
          <cell r="H442" t="str">
            <v>Part B - Engineering Doc</v>
          </cell>
          <cell r="I442" t="str">
            <v>ZWP23</v>
          </cell>
          <cell r="J442"/>
          <cell r="K442"/>
          <cell r="L442" t="str">
            <v>STR</v>
          </cell>
          <cell r="M442" t="str">
            <v>Structural</v>
          </cell>
          <cell r="N442" t="str">
            <v>CAL</v>
          </cell>
          <cell r="O442" t="str">
            <v>Calculation Note, Calculation Report</v>
          </cell>
          <cell r="P442" t="str">
            <v>0</v>
          </cell>
          <cell r="Q442" t="str">
            <v>Submitted</v>
          </cell>
          <cell r="R442" t="str">
            <v>IFA</v>
          </cell>
          <cell r="S442" t="str">
            <v>Issued for Approval</v>
          </cell>
          <cell r="T442"/>
          <cell r="U442" t="str">
            <v>20-Jul-2026 08:47:02</v>
          </cell>
          <cell r="V442" t="str">
            <v>wisuda.c@jutal.com</v>
          </cell>
          <cell r="W442" t="str">
            <v>20-Jul-2026 14:31:15</v>
          </cell>
          <cell r="X442" t="str">
            <v>Jumpol Sudjitjul</v>
          </cell>
          <cell r="Y442" t="str">
            <v>27-Jul-2026</v>
          </cell>
          <cell r="Z442" t="str">
            <v>13-Aug-2026 12:33:09</v>
          </cell>
          <cell r="AA442" t="str">
            <v>Sompop Singhatiraj</v>
          </cell>
          <cell r="AB442" t="str">
            <v>31-Jul-2026</v>
          </cell>
          <cell r="AC442" t="str">
            <v>13-Aug-2026 14:01:07</v>
          </cell>
          <cell r="AD442" t="str">
            <v>Pornlert Wanaphattharaphan</v>
          </cell>
          <cell r="AE442" t="str">
            <v>03-Aug-2026</v>
          </cell>
          <cell r="AF442" t="str">
            <v>13-Aug-2026 23:50:27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04-Aug-2026</v>
          </cell>
          <cell r="AK442" t="str">
            <v>14-Aug-2026 08:29:48</v>
          </cell>
          <cell r="AL442" t="str">
            <v>14-Aug-2026 02:16:36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MM-ZTK-1F-ZWP23-STR-DWG-2100</v>
          </cell>
          <cell r="C443" t="str">
            <v>ZWP23 JACKET - VERTICAL FRAMING ROW 'A'</v>
          </cell>
          <cell r="D443"/>
          <cell r="E443" t="str">
            <v>B1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ZWP23</v>
          </cell>
          <cell r="J443"/>
          <cell r="K443"/>
          <cell r="L443" t="str">
            <v>STR</v>
          </cell>
          <cell r="M443" t="str">
            <v>Structural</v>
          </cell>
          <cell r="N443" t="str">
            <v>DWG</v>
          </cell>
          <cell r="O443" t="str">
            <v>General Drawing</v>
          </cell>
          <cell r="P443" t="str">
            <v>0</v>
          </cell>
          <cell r="Q443" t="str">
            <v>Submitted</v>
          </cell>
          <cell r="R443" t="str">
            <v>IFA</v>
          </cell>
          <cell r="S443" t="str">
            <v>Issued for Approval</v>
          </cell>
          <cell r="T443"/>
          <cell r="U443" t="str">
            <v>16-Jul-2026 17:52:56</v>
          </cell>
          <cell r="V443" t="str">
            <v>wisuda.c@jutal.com</v>
          </cell>
          <cell r="W443" t="str">
            <v>16-Jul-2026 20:31:33</v>
          </cell>
          <cell r="X443" t="str">
            <v>Jumpol Sudjitjul</v>
          </cell>
          <cell r="Y443" t="str">
            <v>24-Jul-2026</v>
          </cell>
          <cell r="Z443"/>
          <cell r="AA443" t="str">
            <v>Sompop Singhatiraj</v>
          </cell>
          <cell r="AB443" t="str">
            <v>30-Jul-2026</v>
          </cell>
          <cell r="AC443" t="str">
            <v>20-Jul-2026 10:25:20</v>
          </cell>
          <cell r="AD443" t="str">
            <v>Pornlert Wanaphattharaphan</v>
          </cell>
          <cell r="AE443" t="str">
            <v>31-Jul-2026</v>
          </cell>
          <cell r="AF443" t="str">
            <v>24-Jul-2026 22:19:29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03-Aug-2026</v>
          </cell>
          <cell r="AK443" t="str">
            <v>27-Jul-2026 15:19:39</v>
          </cell>
          <cell r="AL443" t="str">
            <v>27-Jul-2026 10:43:46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MM-ZTK-1F-ZWP23-STR-DWG-2101</v>
          </cell>
          <cell r="C444" t="str">
            <v>ZWP23 JACKET - VERTICAL FRAMING ROW 'B'</v>
          </cell>
          <cell r="D444"/>
          <cell r="E444" t="str">
            <v>B1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ZWP23</v>
          </cell>
          <cell r="J444"/>
          <cell r="K444"/>
          <cell r="L444" t="str">
            <v>STR</v>
          </cell>
          <cell r="M444" t="str">
            <v>Structural</v>
          </cell>
          <cell r="N444" t="str">
            <v>DWG</v>
          </cell>
          <cell r="O444" t="str">
            <v>General Drawing</v>
          </cell>
          <cell r="P444" t="str">
            <v>0</v>
          </cell>
          <cell r="Q444" t="str">
            <v>Submitted</v>
          </cell>
          <cell r="R444" t="str">
            <v>IFA</v>
          </cell>
          <cell r="S444" t="str">
            <v>Issued for Approval</v>
          </cell>
          <cell r="T444"/>
          <cell r="U444" t="str">
            <v>16-Jul-2026 17:53:21</v>
          </cell>
          <cell r="V444" t="str">
            <v>wisuda.c@jutal.com</v>
          </cell>
          <cell r="W444" t="str">
            <v>16-Jul-2026 20:31:33</v>
          </cell>
          <cell r="X444" t="str">
            <v>Jumpol Sudjitjul</v>
          </cell>
          <cell r="Y444" t="str">
            <v>24-Jul-2026</v>
          </cell>
          <cell r="Z444"/>
          <cell r="AA444" t="str">
            <v>Sompop Singhatiraj</v>
          </cell>
          <cell r="AB444" t="str">
            <v>30-Jul-2026</v>
          </cell>
          <cell r="AC444" t="str">
            <v>20-Jul-2026 10:28:14</v>
          </cell>
          <cell r="AD444" t="str">
            <v>Pornlert Wanaphattharaphan</v>
          </cell>
          <cell r="AE444" t="str">
            <v>31-Jul-2026</v>
          </cell>
          <cell r="AF444" t="str">
            <v>24-Jul-2026 22:23:47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03-Aug-2026</v>
          </cell>
          <cell r="AK444" t="str">
            <v>27-Jul-2026 15:20:04</v>
          </cell>
          <cell r="AL444" t="str">
            <v>27-Jul-2026 10:45:03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MM-ZTK-1F-ZWP23-STR-DWG-2102</v>
          </cell>
          <cell r="C445" t="str">
            <v>ZWP23 JACKET - VERTICAL FRAMING ROW '1' &amp; '1.1'</v>
          </cell>
          <cell r="D445"/>
          <cell r="E445" t="str">
            <v>B1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ZWP23</v>
          </cell>
          <cell r="J445"/>
          <cell r="K445"/>
          <cell r="L445" t="str">
            <v>STR</v>
          </cell>
          <cell r="M445" t="str">
            <v>Structural</v>
          </cell>
          <cell r="N445" t="str">
            <v>DWG</v>
          </cell>
          <cell r="O445" t="str">
            <v>General Drawing</v>
          </cell>
          <cell r="P445" t="str">
            <v>0</v>
          </cell>
          <cell r="Q445" t="str">
            <v>Submitted</v>
          </cell>
          <cell r="R445" t="str">
            <v>IFA</v>
          </cell>
          <cell r="S445" t="str">
            <v>Issued for Approval</v>
          </cell>
          <cell r="T445"/>
          <cell r="U445" t="str">
            <v>16-Jul-2026 17:53:46</v>
          </cell>
          <cell r="V445" t="str">
            <v>wisuda.c@jutal.com</v>
          </cell>
          <cell r="W445" t="str">
            <v>16-Jul-2026 20:31:33</v>
          </cell>
          <cell r="X445" t="str">
            <v>Jumpol Sudjitjul</v>
          </cell>
          <cell r="Y445" t="str">
            <v>24-Jul-2026</v>
          </cell>
          <cell r="Z445"/>
          <cell r="AA445" t="str">
            <v>Sompop Singhatiraj</v>
          </cell>
          <cell r="AB445" t="str">
            <v>30-Jul-2026</v>
          </cell>
          <cell r="AC445" t="str">
            <v>20-Jul-2026 10:28:05</v>
          </cell>
          <cell r="AD445" t="str">
            <v>Pornlert Wanaphattharaphan</v>
          </cell>
          <cell r="AE445" t="str">
            <v>31-Jul-2026</v>
          </cell>
          <cell r="AF445" t="str">
            <v>24-Jul-2026 22:22:55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03-Aug-2026</v>
          </cell>
          <cell r="AK445" t="str">
            <v>27-Jul-2026 15:20:23</v>
          </cell>
          <cell r="AL445" t="str">
            <v>27-Jul-2026 10:46:18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MM-ZTK-1F-ZWP23-STR-DWG-2103</v>
          </cell>
          <cell r="C446" t="str">
            <v>ZWP23 JACKET - VERTICAL FRAMING ROW '2'</v>
          </cell>
          <cell r="D446"/>
          <cell r="E446" t="str">
            <v>B1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ZWP23</v>
          </cell>
          <cell r="J446"/>
          <cell r="K446"/>
          <cell r="L446" t="str">
            <v>STR</v>
          </cell>
          <cell r="M446" t="str">
            <v>Structural</v>
          </cell>
          <cell r="N446" t="str">
            <v>DWG</v>
          </cell>
          <cell r="O446" t="str">
            <v>General Drawing</v>
          </cell>
          <cell r="P446" t="str">
            <v>0</v>
          </cell>
          <cell r="Q446" t="str">
            <v>Submitted</v>
          </cell>
          <cell r="R446" t="str">
            <v>IFA</v>
          </cell>
          <cell r="S446" t="str">
            <v>Issued for Approval</v>
          </cell>
          <cell r="T446"/>
          <cell r="U446" t="str">
            <v>16-Jul-2026 17:54:10</v>
          </cell>
          <cell r="V446" t="str">
            <v>wisuda.c@jutal.com</v>
          </cell>
          <cell r="W446" t="str">
            <v>16-Jul-2026 20:31:33</v>
          </cell>
          <cell r="X446" t="str">
            <v>Jumpol Sudjitjul</v>
          </cell>
          <cell r="Y446" t="str">
            <v>24-Jul-2026</v>
          </cell>
          <cell r="Z446"/>
          <cell r="AA446" t="str">
            <v>Sompop Singhatiraj</v>
          </cell>
          <cell r="AB446" t="str">
            <v>30-Jul-2026</v>
          </cell>
          <cell r="AC446" t="str">
            <v>20-Jul-2026 10:30:21</v>
          </cell>
          <cell r="AD446" t="str">
            <v>Pornlert Wanaphattharaphan</v>
          </cell>
          <cell r="AE446" t="str">
            <v>31-Jul-2026</v>
          </cell>
          <cell r="AF446" t="str">
            <v>24-Jul-2026 22:24:37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03-Aug-2026</v>
          </cell>
          <cell r="AK446" t="str">
            <v>27-Jul-2026 15:20:47</v>
          </cell>
          <cell r="AL446" t="str">
            <v>27-Jul-2026 10:47:35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MM-ZTK-1F-ZWP23-STR-DWG-2104</v>
          </cell>
          <cell r="C447" t="str">
            <v>ZWP23 JACKET - VERTICAL FRAMING LAUNCH TRUSS ROW 'AA'</v>
          </cell>
          <cell r="D447"/>
          <cell r="E447" t="str">
            <v>B1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ZWP23</v>
          </cell>
          <cell r="J447"/>
          <cell r="K447"/>
          <cell r="L447" t="str">
            <v>STR</v>
          </cell>
          <cell r="M447" t="str">
            <v>Structural</v>
          </cell>
          <cell r="N447" t="str">
            <v>DWG</v>
          </cell>
          <cell r="O447" t="str">
            <v>General Drawing</v>
          </cell>
          <cell r="P447" t="str">
            <v>0</v>
          </cell>
          <cell r="Q447" t="str">
            <v>Submitted</v>
          </cell>
          <cell r="R447" t="str">
            <v>IFA</v>
          </cell>
          <cell r="S447" t="str">
            <v>Issued for Approval</v>
          </cell>
          <cell r="T447"/>
          <cell r="U447" t="str">
            <v>16-Jul-2026 17:54:35</v>
          </cell>
          <cell r="V447" t="str">
            <v>wisuda.c@jutal.com</v>
          </cell>
          <cell r="W447" t="str">
            <v>16-Jul-2026 20:31:34</v>
          </cell>
          <cell r="X447" t="str">
            <v>Jumpol Sudjitjul</v>
          </cell>
          <cell r="Y447" t="str">
            <v>24-Jul-2026</v>
          </cell>
          <cell r="Z447"/>
          <cell r="AA447" t="str">
            <v>Sompop Singhatiraj</v>
          </cell>
          <cell r="AB447" t="str">
            <v>30-Jul-2026</v>
          </cell>
          <cell r="AC447" t="str">
            <v>20-Jul-2026 10:32:43</v>
          </cell>
          <cell r="AD447" t="str">
            <v>Pornlert Wanaphattharaphan</v>
          </cell>
          <cell r="AE447" t="str">
            <v>31-Jul-2026</v>
          </cell>
          <cell r="AF447" t="str">
            <v>24-Jul-2026 22:25:48</v>
          </cell>
          <cell r="AG447" t="str">
            <v>AWC</v>
          </cell>
          <cell r="AH447" t="str">
            <v>Approved with Comment</v>
          </cell>
          <cell r="AI447" t="str">
            <v>Jumpol Sudjitjul</v>
          </cell>
          <cell r="AJ447" t="str">
            <v>03-Aug-2026</v>
          </cell>
          <cell r="AK447" t="str">
            <v>27-Jul-2026 15:21:10</v>
          </cell>
          <cell r="AL447" t="str">
            <v>27-Jul-2026 10:48:50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MM-ZTK-1F-ZWP23-STR-DWG-2105</v>
          </cell>
          <cell r="C448" t="str">
            <v>ZWP23 JACKET - VERTICAL FRAMING LAUNCH TRUSS ROW 'BB'</v>
          </cell>
          <cell r="D448"/>
          <cell r="E448" t="str">
            <v>B1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ZWP23</v>
          </cell>
          <cell r="J448"/>
          <cell r="K448"/>
          <cell r="L448" t="str">
            <v>STR</v>
          </cell>
          <cell r="M448" t="str">
            <v>Structural</v>
          </cell>
          <cell r="N448" t="str">
            <v>DWG</v>
          </cell>
          <cell r="O448" t="str">
            <v>General Drawing</v>
          </cell>
          <cell r="P448" t="str">
            <v>0</v>
          </cell>
          <cell r="Q448" t="str">
            <v>Submitted</v>
          </cell>
          <cell r="R448" t="str">
            <v>IFA</v>
          </cell>
          <cell r="S448" t="str">
            <v>Issued for Approval</v>
          </cell>
          <cell r="T448"/>
          <cell r="U448" t="str">
            <v>16-Jul-2026 17:54:59</v>
          </cell>
          <cell r="V448" t="str">
            <v>wisuda.c@jutal.com</v>
          </cell>
          <cell r="W448" t="str">
            <v>16-Jul-2026 20:31:34</v>
          </cell>
          <cell r="X448" t="str">
            <v>Jumpol Sudjitjul</v>
          </cell>
          <cell r="Y448" t="str">
            <v>24-Jul-2026</v>
          </cell>
          <cell r="Z448"/>
          <cell r="AA448" t="str">
            <v>Sompop Singhatiraj</v>
          </cell>
          <cell r="AB448" t="str">
            <v>30-Jul-2026</v>
          </cell>
          <cell r="AC448" t="str">
            <v>20-Jul-2026 10:30:29</v>
          </cell>
          <cell r="AD448" t="str">
            <v>Pornlert Wanaphattharaphan</v>
          </cell>
          <cell r="AE448" t="str">
            <v>31-Jul-2026</v>
          </cell>
          <cell r="AF448" t="str">
            <v>24-Jul-2026 22:25:08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03-Aug-2026</v>
          </cell>
          <cell r="AK448" t="str">
            <v>27-Jul-2026 15:21:39</v>
          </cell>
          <cell r="AL448" t="str">
            <v>27-Jul-2026 10:50:10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MM-ZTK-1F-ZWP23-STR-DWG-2110</v>
          </cell>
          <cell r="C449" t="str">
            <v>ZWP23 JACKET - HORIZONTAL FRAMING PLAN AT EL(+) 8000</v>
          </cell>
          <cell r="D449"/>
          <cell r="E449" t="str">
            <v>B1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ZWP23</v>
          </cell>
          <cell r="J449"/>
          <cell r="K449"/>
          <cell r="L449" t="str">
            <v>STR</v>
          </cell>
          <cell r="M449" t="str">
            <v>Structural</v>
          </cell>
          <cell r="N449" t="str">
            <v>DWG</v>
          </cell>
          <cell r="O449" t="str">
            <v>General Drawing</v>
          </cell>
          <cell r="P449" t="str">
            <v>0</v>
          </cell>
          <cell r="Q449" t="str">
            <v>Submitted</v>
          </cell>
          <cell r="R449" t="str">
            <v>IFA</v>
          </cell>
          <cell r="S449" t="str">
            <v>Issued for Approval</v>
          </cell>
          <cell r="T449"/>
          <cell r="U449" t="str">
            <v>16-Jul-2026 17:55:23</v>
          </cell>
          <cell r="V449" t="str">
            <v>wisuda.c@jutal.com</v>
          </cell>
          <cell r="W449" t="str">
            <v>16-Jul-2026 20:33:09</v>
          </cell>
          <cell r="X449" t="str">
            <v>Jumpol Sudjitjul</v>
          </cell>
          <cell r="Y449" t="str">
            <v>24-Jul-2026</v>
          </cell>
          <cell r="Z449"/>
          <cell r="AA449" t="str">
            <v>Sompop Singhatiraj</v>
          </cell>
          <cell r="AB449" t="str">
            <v>30-Jul-2026</v>
          </cell>
          <cell r="AC449" t="str">
            <v>20-Jul-2026 10:53:59</v>
          </cell>
          <cell r="AD449" t="str">
            <v>Pornlert Wanaphattharaphan</v>
          </cell>
          <cell r="AE449" t="str">
            <v>31-Jul-2026</v>
          </cell>
          <cell r="AF449" t="str">
            <v>24-Jul-2026 22:27:49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03-Aug-2026</v>
          </cell>
          <cell r="AK449" t="str">
            <v>27-Jul-2026 15:22:08</v>
          </cell>
          <cell r="AL449" t="str">
            <v>27-Jul-2026 10:51:29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MM-ZTK-1F-ZWP23-STR-DWG-2111</v>
          </cell>
          <cell r="C450" t="str">
            <v>ZWP23 JACKET - HORIZONTAL FRAMING PLAN AT EL(-) 3000</v>
          </cell>
          <cell r="D450"/>
          <cell r="E450" t="str">
            <v>B1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ZWP23</v>
          </cell>
          <cell r="J450"/>
          <cell r="K450"/>
          <cell r="L450" t="str">
            <v>STR</v>
          </cell>
          <cell r="M450" t="str">
            <v>Structural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Submitted</v>
          </cell>
          <cell r="R450" t="str">
            <v>IFA</v>
          </cell>
          <cell r="S450" t="str">
            <v>Issued for Approval</v>
          </cell>
          <cell r="T450"/>
          <cell r="U450" t="str">
            <v>16-Jul-2026 17:55:52</v>
          </cell>
          <cell r="V450" t="str">
            <v>wisuda.c@jutal.com</v>
          </cell>
          <cell r="W450" t="str">
            <v>16-Jul-2026 20:33:14</v>
          </cell>
          <cell r="X450" t="str">
            <v>Jumpol Sudjitjul</v>
          </cell>
          <cell r="Y450" t="str">
            <v>24-Jul-2026</v>
          </cell>
          <cell r="Z450"/>
          <cell r="AA450" t="str">
            <v>Sompop Singhatiraj</v>
          </cell>
          <cell r="AB450" t="str">
            <v>30-Jul-2026</v>
          </cell>
          <cell r="AC450" t="str">
            <v>20-Jul-2026 10:54:40</v>
          </cell>
          <cell r="AD450" t="str">
            <v>Pornlert Wanaphattharaphan</v>
          </cell>
          <cell r="AE450" t="str">
            <v>31-Jul-2026</v>
          </cell>
          <cell r="AF450" t="str">
            <v>24-Jul-2026 22:29:00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03-Aug-2026</v>
          </cell>
          <cell r="AK450" t="str">
            <v>27-Jul-2026 15:22:35</v>
          </cell>
          <cell r="AL450" t="str">
            <v>27-Jul-2026 10:52:46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MM-ZTK-1F-ZWP23-STR-DWG-2112</v>
          </cell>
          <cell r="C451" t="str">
            <v>ZWP23 JACKET - HORIZONTAL FRAMING PLAN AT EL(-) 14000</v>
          </cell>
          <cell r="D451"/>
          <cell r="E451" t="str">
            <v>B1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ZWP23</v>
          </cell>
          <cell r="J451"/>
          <cell r="K451"/>
          <cell r="L451" t="str">
            <v>STR</v>
          </cell>
          <cell r="M451" t="str">
            <v>Structural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Submitted</v>
          </cell>
          <cell r="R451" t="str">
            <v>IFA</v>
          </cell>
          <cell r="S451" t="str">
            <v>Issued for Approval</v>
          </cell>
          <cell r="T451"/>
          <cell r="U451" t="str">
            <v>16-Jul-2026 17:56:16</v>
          </cell>
          <cell r="V451" t="str">
            <v>wisuda.c@jutal.com</v>
          </cell>
          <cell r="W451" t="str">
            <v>16-Jul-2026 20:33:08</v>
          </cell>
          <cell r="X451" t="str">
            <v>Jumpol Sudjitjul</v>
          </cell>
          <cell r="Y451" t="str">
            <v>24-Jul-2026</v>
          </cell>
          <cell r="Z451"/>
          <cell r="AA451" t="str">
            <v>Sompop Singhatiraj</v>
          </cell>
          <cell r="AB451" t="str">
            <v>30-Jul-2026</v>
          </cell>
          <cell r="AC451" t="str">
            <v>20-Jul-2026 10:55:46</v>
          </cell>
          <cell r="AD451" t="str">
            <v>Pornlert Wanaphattharaphan</v>
          </cell>
          <cell r="AE451" t="str">
            <v>31-Jul-2026</v>
          </cell>
          <cell r="AF451" t="str">
            <v>24-Jul-2026 22:26:27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03-Aug-2026</v>
          </cell>
          <cell r="AK451" t="str">
            <v>27-Jul-2026 15:23:01</v>
          </cell>
          <cell r="AL451" t="str">
            <v>27-Jul-2026 10:54:01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MM-ZTK-1F-ZWP23-STR-DWG-2113</v>
          </cell>
          <cell r="C452" t="str">
            <v>ZWP23 JACKET - HORIZONTAL FRAMING PLAN AT EL(-) 26000</v>
          </cell>
          <cell r="D452"/>
          <cell r="E452" t="str">
            <v>B1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ZWP23</v>
          </cell>
          <cell r="J452"/>
          <cell r="K452"/>
          <cell r="L452" t="str">
            <v>STR</v>
          </cell>
          <cell r="M452" t="str">
            <v>Structural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Submitted</v>
          </cell>
          <cell r="R452" t="str">
            <v>IFA</v>
          </cell>
          <cell r="S452" t="str">
            <v>Issued for Approval</v>
          </cell>
          <cell r="T452"/>
          <cell r="U452" t="str">
            <v>16-Jul-2026 17:56:41</v>
          </cell>
          <cell r="V452" t="str">
            <v>wisuda.c@jutal.com</v>
          </cell>
          <cell r="W452" t="str">
            <v>16-Jul-2026 20:33:09</v>
          </cell>
          <cell r="X452" t="str">
            <v>Jumpol Sudjitjul</v>
          </cell>
          <cell r="Y452" t="str">
            <v>24-Jul-2026</v>
          </cell>
          <cell r="Z452"/>
          <cell r="AA452" t="str">
            <v>Sompop Singhatiraj</v>
          </cell>
          <cell r="AB452" t="str">
            <v>30-Jul-2026</v>
          </cell>
          <cell r="AC452" t="str">
            <v>20-Jul-2026 10:55:56</v>
          </cell>
          <cell r="AD452" t="str">
            <v>Pornlert Wanaphattharaphan</v>
          </cell>
          <cell r="AE452" t="str">
            <v>31-Jul-2026</v>
          </cell>
          <cell r="AF452" t="str">
            <v>24-Jul-2026 22:26:58</v>
          </cell>
          <cell r="AG452" t="str">
            <v>AWC</v>
          </cell>
          <cell r="AH452" t="str">
            <v>Approved with Comment</v>
          </cell>
          <cell r="AI452" t="str">
            <v>Jumpol Sudjitjul</v>
          </cell>
          <cell r="AJ452" t="str">
            <v>03-Aug-2026</v>
          </cell>
          <cell r="AK452" t="str">
            <v>27-Jul-2026 15:18:14</v>
          </cell>
          <cell r="AL452" t="str">
            <v>27-Jul-2026 10:42:28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MM-ZTK-1F-ZWP23-STR-DWG-2114</v>
          </cell>
          <cell r="C453" t="str">
            <v>ZWP23 JACKET - HORIZONTAL FRAMING PLAN AT EL(-) 38000</v>
          </cell>
          <cell r="D453"/>
          <cell r="E453" t="str">
            <v>B1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ZWP23</v>
          </cell>
          <cell r="J453"/>
          <cell r="K453"/>
          <cell r="L453" t="str">
            <v>STR</v>
          </cell>
          <cell r="M453" t="str">
            <v>Structural</v>
          </cell>
          <cell r="N453" t="str">
            <v>DWG</v>
          </cell>
          <cell r="O453" t="str">
            <v>General Drawing</v>
          </cell>
          <cell r="P453" t="str">
            <v>0</v>
          </cell>
          <cell r="Q453" t="str">
            <v>Submitted</v>
          </cell>
          <cell r="R453" t="str">
            <v>IFA</v>
          </cell>
          <cell r="S453" t="str">
            <v>Issued for Approval</v>
          </cell>
          <cell r="T453"/>
          <cell r="U453" t="str">
            <v>16-Jul-2026 17:57:04</v>
          </cell>
          <cell r="V453" t="str">
            <v>wisuda.c@jutal.com</v>
          </cell>
          <cell r="W453" t="str">
            <v>16-Jul-2026 20:33:16</v>
          </cell>
          <cell r="X453" t="str">
            <v>Jumpol Sudjitjul</v>
          </cell>
          <cell r="Y453" t="str">
            <v>24-Jul-2026</v>
          </cell>
          <cell r="Z453"/>
          <cell r="AA453" t="str">
            <v>Sompop Singhatiraj</v>
          </cell>
          <cell r="AB453" t="str">
            <v>30-Jul-2026</v>
          </cell>
          <cell r="AC453" t="str">
            <v>20-Jul-2026 10:57:50</v>
          </cell>
          <cell r="AD453" t="str">
            <v>Pornlert Wanaphattharaphan</v>
          </cell>
          <cell r="AE453" t="str">
            <v>31-Jul-2026</v>
          </cell>
          <cell r="AF453" t="str">
            <v>24-Jul-2026 22:29:33</v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  <cell r="AJ453" t="str">
            <v>03-Aug-2026</v>
          </cell>
          <cell r="AK453" t="str">
            <v>27-Jul-2026 15:23:32</v>
          </cell>
          <cell r="AL453" t="str">
            <v>27-Jul-2026 10:55:17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MM-ZTK-1F-ZWP23-STR-DWG-2115</v>
          </cell>
          <cell r="C454" t="str">
            <v>ZWP23 JACKET - HORIZONTAL FRAMING PLAN AT EL(-) 52000</v>
          </cell>
          <cell r="D454"/>
          <cell r="E454" t="str">
            <v>B1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ZWP23</v>
          </cell>
          <cell r="J454"/>
          <cell r="K454"/>
          <cell r="L454" t="str">
            <v>STR</v>
          </cell>
          <cell r="M454" t="str">
            <v>Structural</v>
          </cell>
          <cell r="N454" t="str">
            <v>DWG</v>
          </cell>
          <cell r="O454" t="str">
            <v>General Drawing</v>
          </cell>
          <cell r="P454" t="str">
            <v>0</v>
          </cell>
          <cell r="Q454" t="str">
            <v>Submitted</v>
          </cell>
          <cell r="R454" t="str">
            <v>IFA</v>
          </cell>
          <cell r="S454" t="str">
            <v>Issued for Approval</v>
          </cell>
          <cell r="T454"/>
          <cell r="U454" t="str">
            <v>16-Jul-2026 17:57:27</v>
          </cell>
          <cell r="V454" t="str">
            <v>wisuda.c@jutal.com</v>
          </cell>
          <cell r="W454" t="str">
            <v>16-Jul-2026 20:33:15</v>
          </cell>
          <cell r="X454" t="str">
            <v>Jumpol Sudjitjul</v>
          </cell>
          <cell r="Y454" t="str">
            <v>24-Jul-2026</v>
          </cell>
          <cell r="Z454"/>
          <cell r="AA454" t="str">
            <v>Sompop Singhatiraj</v>
          </cell>
          <cell r="AB454" t="str">
            <v>30-Jul-2026</v>
          </cell>
          <cell r="AC454" t="str">
            <v>24-Jul-2026 08:25:55</v>
          </cell>
          <cell r="AD454" t="str">
            <v>Pornlert Wanaphattharaphan</v>
          </cell>
          <cell r="AE454" t="str">
            <v>31-Jul-2026</v>
          </cell>
          <cell r="AF454" t="str">
            <v>24-Jul-2026 22:32:28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03-Aug-2026</v>
          </cell>
          <cell r="AK454" t="str">
            <v>27-Jul-2026 15:23:57</v>
          </cell>
          <cell r="AL454" t="str">
            <v>27-Jul-2026 10:56:34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MM-ZTK-1F-ZWP23-STR-DWG-2116</v>
          </cell>
          <cell r="C455" t="str">
            <v>ZWP23 JACKET - HORIZONTAL FRAMING PLAN AT EL(-) 66000</v>
          </cell>
          <cell r="D455"/>
          <cell r="E455" t="str">
            <v>B1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ZWP23</v>
          </cell>
          <cell r="J455"/>
          <cell r="K455"/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Submitted</v>
          </cell>
          <cell r="R455" t="str">
            <v>IFA</v>
          </cell>
          <cell r="S455" t="str">
            <v>Issued for Approval</v>
          </cell>
          <cell r="T455"/>
          <cell r="U455" t="str">
            <v>16-Jul-2026 17:57:54</v>
          </cell>
          <cell r="V455" t="str">
            <v>wisuda.c@jutal.com</v>
          </cell>
          <cell r="W455" t="str">
            <v>16-Jul-2026 20:33:14</v>
          </cell>
          <cell r="X455" t="str">
            <v>Jumpol Sudjitjul</v>
          </cell>
          <cell r="Y455" t="str">
            <v>24-Jul-2026</v>
          </cell>
          <cell r="Z455"/>
          <cell r="AA455" t="str">
            <v>Sompop Singhatiraj</v>
          </cell>
          <cell r="AB455" t="str">
            <v>30-Jul-2026</v>
          </cell>
          <cell r="AC455" t="str">
            <v>24-Jul-2026 08:24:24</v>
          </cell>
          <cell r="AD455" t="str">
            <v>Pornlert Wanaphattharaphan</v>
          </cell>
          <cell r="AE455" t="str">
            <v>31-Jul-2026</v>
          </cell>
          <cell r="AF455" t="str">
            <v>24-Jul-2026 22:30:51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  <cell r="AJ455" t="str">
            <v>03-Aug-2026</v>
          </cell>
          <cell r="AK455" t="str">
            <v>27-Jul-2026 15:24:30</v>
          </cell>
          <cell r="AL455" t="str">
            <v>27-Jul-2026 10:57:48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MM-ZTK-1F-ZWP23-STR-DWG-2117</v>
          </cell>
          <cell r="C456" t="str">
            <v>ZWP23 JACKET - HORIZONTAL FRAMING PLAN AT EL(-) 79500</v>
          </cell>
          <cell r="D456"/>
          <cell r="E456" t="str">
            <v>B1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ZWP23</v>
          </cell>
          <cell r="J456"/>
          <cell r="K456"/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Submitted</v>
          </cell>
          <cell r="R456" t="str">
            <v>IFA</v>
          </cell>
          <cell r="S456" t="str">
            <v>Issued for Approval</v>
          </cell>
          <cell r="T456"/>
          <cell r="U456" t="str">
            <v>16-Jul-2026 17:58:18</v>
          </cell>
          <cell r="V456" t="str">
            <v>wisuda.c@jutal.com</v>
          </cell>
          <cell r="W456" t="str">
            <v>16-Jul-2026 20:33:16</v>
          </cell>
          <cell r="X456" t="str">
            <v>Jumpol Sudjitjul</v>
          </cell>
          <cell r="Y456" t="str">
            <v>24-Jul-2026</v>
          </cell>
          <cell r="Z456"/>
          <cell r="AA456" t="str">
            <v>Sompop Singhatiraj</v>
          </cell>
          <cell r="AB456" t="str">
            <v>30-Jul-2026</v>
          </cell>
          <cell r="AC456" t="str">
            <v>24-Jul-2026 08:31:53</v>
          </cell>
          <cell r="AD456" t="str">
            <v>Pornlert Wanaphattharaphan</v>
          </cell>
          <cell r="AE456" t="str">
            <v>31-Jul-2026</v>
          </cell>
          <cell r="AF456" t="str">
            <v>24-Jul-2026 22:33:04</v>
          </cell>
          <cell r="AG456" t="str">
            <v>AWC</v>
          </cell>
          <cell r="AH456" t="str">
            <v>Approved with Comment</v>
          </cell>
          <cell r="AI456" t="str">
            <v>Jumpol Sudjitjul</v>
          </cell>
          <cell r="AJ456" t="str">
            <v>03-Aug-2026</v>
          </cell>
          <cell r="AK456" t="str">
            <v>27-Jul-2026 15:24:55</v>
          </cell>
          <cell r="AL456" t="str">
            <v>27-Jul-2026 10:59:03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MM-ZTK-1F-ZWP23-STR-DWG-2118</v>
          </cell>
          <cell r="C457" t="str">
            <v>ZWP23 JACKET - HORIZONTAL FRAMING PLAN AT EL(-) 93000</v>
          </cell>
          <cell r="D457"/>
          <cell r="E457" t="str">
            <v>B1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ZWP23</v>
          </cell>
          <cell r="J457"/>
          <cell r="K457"/>
          <cell r="L457" t="str">
            <v>STR</v>
          </cell>
          <cell r="M457" t="str">
            <v>Structural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Submitted</v>
          </cell>
          <cell r="R457" t="str">
            <v>IFA</v>
          </cell>
          <cell r="S457" t="str">
            <v>Issued for Approval</v>
          </cell>
          <cell r="T457"/>
          <cell r="U457" t="str">
            <v>16-Jul-2026 17:58:45</v>
          </cell>
          <cell r="V457" t="str">
            <v>wisuda.c@jutal.com</v>
          </cell>
          <cell r="W457" t="str">
            <v>16-Jul-2026 20:33:18</v>
          </cell>
          <cell r="X457" t="str">
            <v>Jumpol Sudjitjul</v>
          </cell>
          <cell r="Y457" t="str">
            <v>24-Jul-2026</v>
          </cell>
          <cell r="Z457"/>
          <cell r="AA457" t="str">
            <v>Sompop Singhatiraj</v>
          </cell>
          <cell r="AB457" t="str">
            <v>30-Jul-2026</v>
          </cell>
          <cell r="AC457" t="str">
            <v>24-Jul-2026 08:32:53</v>
          </cell>
          <cell r="AD457" t="str">
            <v>Pornlert Wanaphattharaphan</v>
          </cell>
          <cell r="AE457" t="str">
            <v>31-Jul-2026</v>
          </cell>
          <cell r="AF457" t="str">
            <v>24-Jul-2026 22:33:47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03-Aug-2026</v>
          </cell>
          <cell r="AK457" t="str">
            <v>27-Jul-2026 15:25:20</v>
          </cell>
          <cell r="AL457" t="str">
            <v>27-Jul-2026 11:00:22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MM-ZTK-1F-ZWP23-STR-DWG-2119</v>
          </cell>
          <cell r="C458" t="str">
            <v>ZWP23 JACKET - HORIZONTAL FRAMING PLAN AT EL(-) 107000</v>
          </cell>
          <cell r="D458"/>
          <cell r="E458" t="str">
            <v>B1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ZWP23</v>
          </cell>
          <cell r="J458"/>
          <cell r="K458"/>
          <cell r="L458" t="str">
            <v>STR</v>
          </cell>
          <cell r="M458" t="str">
            <v>Structural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Submitted</v>
          </cell>
          <cell r="R458" t="str">
            <v>IFA</v>
          </cell>
          <cell r="S458" t="str">
            <v>Issued for Approval</v>
          </cell>
          <cell r="T458"/>
          <cell r="U458" t="str">
            <v>16-Jul-2026 17:59:12</v>
          </cell>
          <cell r="V458" t="str">
            <v>wisuda.c@jutal.com</v>
          </cell>
          <cell r="W458" t="str">
            <v>16-Jul-2026 20:33:23</v>
          </cell>
          <cell r="X458" t="str">
            <v>Jumpol Sudjitjul</v>
          </cell>
          <cell r="Y458" t="str">
            <v>24-Jul-2026</v>
          </cell>
          <cell r="Z458"/>
          <cell r="AA458" t="str">
            <v>Sompop Singhatiraj</v>
          </cell>
          <cell r="AB458" t="str">
            <v>30-Jul-2026</v>
          </cell>
          <cell r="AC458" t="str">
            <v>24-Jul-2026 08:34:23</v>
          </cell>
          <cell r="AD458" t="str">
            <v>Pornlert Wanaphattharaphan</v>
          </cell>
          <cell r="AE458" t="str">
            <v>31-Jul-2026</v>
          </cell>
          <cell r="AF458" t="str">
            <v>24-Jul-2026 22:34:56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03-Aug-2026</v>
          </cell>
          <cell r="AK458" t="str">
            <v>27-Jul-2026 15:25:50</v>
          </cell>
          <cell r="AL458" t="str">
            <v>27-Jul-2026 11:01:44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MM-ZTK-1F-ZWP23-STR-DWG-2120</v>
          </cell>
          <cell r="C459" t="str">
            <v>ZWP23 JACKET - HORIZONTAL FRAMING PLAN AT EL(-) 121000</v>
          </cell>
          <cell r="D459"/>
          <cell r="E459" t="str">
            <v>B1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ZWP23</v>
          </cell>
          <cell r="J459"/>
          <cell r="K459"/>
          <cell r="L459" t="str">
            <v>STR</v>
          </cell>
          <cell r="M459" t="str">
            <v>Structural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Submitted</v>
          </cell>
          <cell r="R459" t="str">
            <v>IFA</v>
          </cell>
          <cell r="S459" t="str">
            <v>Issued for Approval</v>
          </cell>
          <cell r="T459"/>
          <cell r="U459" t="str">
            <v>16-Jul-2026 17:59:37</v>
          </cell>
          <cell r="V459" t="str">
            <v>wisuda.c@jutal.com</v>
          </cell>
          <cell r="W459" t="str">
            <v>16-Jul-2026 20:33:20</v>
          </cell>
          <cell r="X459" t="str">
            <v>Jumpol Sudjitjul</v>
          </cell>
          <cell r="Y459" t="str">
            <v>24-Jul-2026</v>
          </cell>
          <cell r="Z459"/>
          <cell r="AA459" t="str">
            <v>Sompop Singhatiraj</v>
          </cell>
          <cell r="AB459" t="str">
            <v>30-Jul-2026</v>
          </cell>
          <cell r="AC459" t="str">
            <v>24-Jul-2026 08:37:12</v>
          </cell>
          <cell r="AD459" t="str">
            <v>Pornlert Wanaphattharaphan</v>
          </cell>
          <cell r="AE459" t="str">
            <v>31-Jul-2026</v>
          </cell>
          <cell r="AF459" t="str">
            <v>24-Jul-2026 22:35:34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03-Aug-2026</v>
          </cell>
          <cell r="AK459" t="str">
            <v>27-Jul-2026 15:26:25</v>
          </cell>
          <cell r="AL459" t="str">
            <v>27-Jul-2026 11:03:00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MM-ZTK-1F-ZWP23-STR-DWG-2121</v>
          </cell>
          <cell r="C460" t="str">
            <v>ZWP23 JACKET - HORIZONTAL FRAMING PLAN AT EL(-) 133000</v>
          </cell>
          <cell r="D460"/>
          <cell r="E460" t="str">
            <v>B1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ZWP23</v>
          </cell>
          <cell r="J460"/>
          <cell r="K460"/>
          <cell r="L460" t="str">
            <v>STR</v>
          </cell>
          <cell r="M460" t="str">
            <v>Structural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Submitted</v>
          </cell>
          <cell r="R460" t="str">
            <v>IFA</v>
          </cell>
          <cell r="S460" t="str">
            <v>Issued for Approval</v>
          </cell>
          <cell r="T460"/>
          <cell r="U460" t="str">
            <v>16-Jul-2026 18:00:05</v>
          </cell>
          <cell r="V460" t="str">
            <v>wisuda.c@jutal.com</v>
          </cell>
          <cell r="W460" t="str">
            <v>16-Jul-2026 20:33:16</v>
          </cell>
          <cell r="X460" t="str">
            <v>Jumpol Sudjitjul</v>
          </cell>
          <cell r="Y460" t="str">
            <v>24-Jul-2026</v>
          </cell>
          <cell r="Z460"/>
          <cell r="AA460" t="str">
            <v>Sompop Singhatiraj</v>
          </cell>
          <cell r="AB460" t="str">
            <v>30-Jul-2026</v>
          </cell>
          <cell r="AC460" t="str">
            <v>24-Jul-2026 08:37:10</v>
          </cell>
          <cell r="AD460" t="str">
            <v>Pornlert Wanaphattharaphan</v>
          </cell>
          <cell r="AE460" t="str">
            <v>31-Jul-2026</v>
          </cell>
          <cell r="AF460" t="str">
            <v>24-Jul-2026 22:36:55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03-Aug-2026</v>
          </cell>
          <cell r="AK460" t="str">
            <v>27-Jul-2026 15:26:48</v>
          </cell>
          <cell r="AL460" t="str">
            <v>27-Jul-2026 11:04:18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MM-ZTK-1F-ZWP23-STR-DWG-2122</v>
          </cell>
          <cell r="C461" t="str">
            <v>ZWP23 JACKET - HORIZONTAL FRAMING PLAN AT EL(-) 145000</v>
          </cell>
          <cell r="D461"/>
          <cell r="E461" t="str">
            <v>B1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ZWP23</v>
          </cell>
          <cell r="J461"/>
          <cell r="K461"/>
          <cell r="L461" t="str">
            <v>STR</v>
          </cell>
          <cell r="M461" t="str">
            <v>Structural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Submitted</v>
          </cell>
          <cell r="R461" t="str">
            <v>IFA</v>
          </cell>
          <cell r="S461" t="str">
            <v>Issued for Approval</v>
          </cell>
          <cell r="T461"/>
          <cell r="U461" t="str">
            <v>16-Jul-2026 18:00:48</v>
          </cell>
          <cell r="V461" t="str">
            <v>wisuda.c@jutal.com</v>
          </cell>
          <cell r="W461" t="str">
            <v>16-Jul-2026 20:33:15</v>
          </cell>
          <cell r="X461" t="str">
            <v>Jumpol Sudjitjul</v>
          </cell>
          <cell r="Y461" t="str">
            <v>24-Jul-2026</v>
          </cell>
          <cell r="Z461"/>
          <cell r="AA461" t="str">
            <v>Sompop Singhatiraj</v>
          </cell>
          <cell r="AB461" t="str">
            <v>30-Jul-2026</v>
          </cell>
          <cell r="AC461" t="str">
            <v>24-Jul-2026 08:38:44</v>
          </cell>
          <cell r="AD461" t="str">
            <v>Pornlert Wanaphattharaphan</v>
          </cell>
          <cell r="AE461" t="str">
            <v>31-Jul-2026</v>
          </cell>
          <cell r="AF461" t="str">
            <v>24-Jul-2026 22:37:44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03-Aug-2026</v>
          </cell>
          <cell r="AK461" t="str">
            <v>27-Jul-2026 15:27:18</v>
          </cell>
          <cell r="AL461" t="str">
            <v>27-Jul-2026 11:05:35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MM-ZTK-1F-ZWP23-STR-DWG-2123</v>
          </cell>
          <cell r="C462" t="str">
            <v>ZWP23 JACKET - FRAMING SECTIONS</v>
          </cell>
          <cell r="D462"/>
          <cell r="E462" t="str">
            <v>B1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ZWP23</v>
          </cell>
          <cell r="J462"/>
          <cell r="K462"/>
          <cell r="L462" t="str">
            <v>STR</v>
          </cell>
          <cell r="M462" t="str">
            <v>Structural</v>
          </cell>
          <cell r="N462" t="str">
            <v>DWG</v>
          </cell>
          <cell r="O462" t="str">
            <v>General Drawing</v>
          </cell>
          <cell r="P462" t="str">
            <v>0</v>
          </cell>
          <cell r="Q462" t="str">
            <v>Submitted</v>
          </cell>
          <cell r="R462" t="str">
            <v>IFA</v>
          </cell>
          <cell r="S462" t="str">
            <v>Issued for Approval</v>
          </cell>
          <cell r="T462"/>
          <cell r="U462" t="str">
            <v>21-Jul-2026 15:57:56</v>
          </cell>
          <cell r="V462" t="str">
            <v>wisuda.c@jutal.com</v>
          </cell>
          <cell r="W462" t="str">
            <v>21-Jul-2026 16:21:54</v>
          </cell>
          <cell r="X462" t="str">
            <v>Jumpol Sudjitjul</v>
          </cell>
          <cell r="Y462" t="str">
            <v>30-Jul-2026</v>
          </cell>
          <cell r="Z462"/>
          <cell r="AA462" t="str">
            <v>Sompop Singhatiraj</v>
          </cell>
          <cell r="AB462" t="str">
            <v>03-Aug-2026</v>
          </cell>
          <cell r="AC462" t="str">
            <v>24-Jul-2026 09:38:31</v>
          </cell>
          <cell r="AD462" t="str">
            <v>Pornlert Wanaphattharaphan</v>
          </cell>
          <cell r="AE462" t="str">
            <v>04-Aug-2026</v>
          </cell>
          <cell r="AF462" t="str">
            <v>24-Jul-2026 22:52:53</v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>05-Aug-2026</v>
          </cell>
          <cell r="AK462" t="str">
            <v>27-Jul-2026 15:27:45</v>
          </cell>
          <cell r="AL462" t="str">
            <v>27-Jul-2026 10:41:14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MM-ZTK-1F-ZWP23-STR-DWG-2130</v>
          </cell>
          <cell r="C463" t="str">
            <v>ZWP23 JACKET - LAUNCH CRADLE GENERAL ARRANGEMENT</v>
          </cell>
          <cell r="D463"/>
          <cell r="E463" t="str">
            <v>B1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ZWP23</v>
          </cell>
          <cell r="J463"/>
          <cell r="K463"/>
          <cell r="L463" t="str">
            <v>STR</v>
          </cell>
          <cell r="M463" t="str">
            <v>Structural</v>
          </cell>
          <cell r="N463" t="str">
            <v>DWG</v>
          </cell>
          <cell r="O463" t="str">
            <v>General Drawing</v>
          </cell>
          <cell r="P463" t="str">
            <v>0</v>
          </cell>
          <cell r="Q463" t="str">
            <v>Submitted</v>
          </cell>
          <cell r="R463" t="str">
            <v>IFA</v>
          </cell>
          <cell r="S463" t="str">
            <v>Issued for Approval</v>
          </cell>
          <cell r="T463"/>
          <cell r="U463" t="str">
            <v>03-Jul-2026 09:48:28</v>
          </cell>
          <cell r="V463" t="str">
            <v>wisuda.c@jutal.com</v>
          </cell>
          <cell r="W463" t="str">
            <v>03-Jul-2026 14:06:47</v>
          </cell>
          <cell r="X463" t="str">
            <v>Jumpol Sudjitjul</v>
          </cell>
          <cell r="Y463" t="str">
            <v>10-Jul-2026</v>
          </cell>
          <cell r="Z463"/>
          <cell r="AA463" t="str">
            <v>Sompop Singhatiraj</v>
          </cell>
          <cell r="AB463" t="str">
            <v>14-Jul-2026</v>
          </cell>
          <cell r="AC463" t="str">
            <v>03-Jul-2026 17:33:31</v>
          </cell>
          <cell r="AD463" t="str">
            <v>Pornlert Wanaphattharaphan</v>
          </cell>
          <cell r="AE463" t="str">
            <v>15-Jul-2026</v>
          </cell>
          <cell r="AF463" t="str">
            <v>04-Jul-2026 20:14:35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16-Jul-2026</v>
          </cell>
          <cell r="AK463" t="str">
            <v>05-Jul-2026 10:45:21</v>
          </cell>
          <cell r="AL463" t="str">
            <v>05-Jul-2026 04:07:55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MM-ZTK-1F-ZWP23-STR-DWG-2131</v>
          </cell>
          <cell r="C464" t="str">
            <v>ZWP23 JACKET - LAUNCH CRADLE DETAILS - SHEET 1</v>
          </cell>
          <cell r="D464"/>
          <cell r="E464" t="str">
            <v>B1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ZWP23</v>
          </cell>
          <cell r="J464"/>
          <cell r="K464"/>
          <cell r="L464" t="str">
            <v>STR</v>
          </cell>
          <cell r="M464" t="str">
            <v>Structural</v>
          </cell>
          <cell r="N464" t="str">
            <v>DWG</v>
          </cell>
          <cell r="O464" t="str">
            <v>General Drawing</v>
          </cell>
          <cell r="P464" t="str">
            <v>0</v>
          </cell>
          <cell r="Q464" t="str">
            <v>Submitted</v>
          </cell>
          <cell r="R464" t="str">
            <v>IFA</v>
          </cell>
          <cell r="S464" t="str">
            <v>Issued for Approval</v>
          </cell>
          <cell r="T464"/>
          <cell r="U464" t="str">
            <v>03-Jul-2026 10:54:02</v>
          </cell>
          <cell r="V464" t="str">
            <v>wisuda.c@jutal.com</v>
          </cell>
          <cell r="W464" t="str">
            <v>03-Jul-2026 14:06:38</v>
          </cell>
          <cell r="X464" t="str">
            <v>Jumpol Sudjitjul</v>
          </cell>
          <cell r="Y464" t="str">
            <v>10-Jul-2026</v>
          </cell>
          <cell r="Z464"/>
          <cell r="AA464" t="str">
            <v>Sompop Singhatiraj</v>
          </cell>
          <cell r="AB464" t="str">
            <v>14-Jul-2026</v>
          </cell>
          <cell r="AC464" t="str">
            <v>03-Jul-2026 17:33:40</v>
          </cell>
          <cell r="AD464" t="str">
            <v>Pornlert Wanaphattharaphan</v>
          </cell>
          <cell r="AE464" t="str">
            <v>15-Jul-2026</v>
          </cell>
          <cell r="AF464" t="str">
            <v>04-Jul-2026 20:14:55</v>
          </cell>
          <cell r="AG464" t="str">
            <v>AWC</v>
          </cell>
          <cell r="AH464" t="str">
            <v>Approved with Comment</v>
          </cell>
          <cell r="AI464" t="str">
            <v>Jumpol Sudjitjul</v>
          </cell>
          <cell r="AJ464" t="str">
            <v>16-Jul-2026</v>
          </cell>
          <cell r="AK464" t="str">
            <v>05-Jul-2026 10:41:44</v>
          </cell>
          <cell r="AL464" t="str">
            <v>05-Jul-2026 04:23:05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MM-ZTK-1F-ZWP23-STR-DWG-2132</v>
          </cell>
          <cell r="C465" t="str">
            <v>ZWP23 JACKET - LAUNCH CRADLE DETAILS - SHEET 2</v>
          </cell>
          <cell r="D465"/>
          <cell r="E465" t="str">
            <v>B1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ZWP23</v>
          </cell>
          <cell r="J465"/>
          <cell r="K465"/>
          <cell r="L465" t="str">
            <v>STR</v>
          </cell>
          <cell r="M465" t="str">
            <v>Structural</v>
          </cell>
          <cell r="N465" t="str">
            <v>DWG</v>
          </cell>
          <cell r="O465" t="str">
            <v>General Drawing</v>
          </cell>
          <cell r="P465" t="str">
            <v>0</v>
          </cell>
          <cell r="Q465" t="str">
            <v>Submitted</v>
          </cell>
          <cell r="R465" t="str">
            <v>IFA</v>
          </cell>
          <cell r="S465" t="str">
            <v>Issued for Approval</v>
          </cell>
          <cell r="T465"/>
          <cell r="U465" t="str">
            <v>03-Jul-2026 10:54:33</v>
          </cell>
          <cell r="V465" t="str">
            <v>wisuda.c@jutal.com</v>
          </cell>
          <cell r="W465" t="str">
            <v>03-Jul-2026 14:06:33</v>
          </cell>
          <cell r="X465" t="str">
            <v>Jumpol Sudjitjul</v>
          </cell>
          <cell r="Y465" t="str">
            <v>10-Jul-2026</v>
          </cell>
          <cell r="Z465"/>
          <cell r="AA465" t="str">
            <v>Sompop Singhatiraj</v>
          </cell>
          <cell r="AB465" t="str">
            <v>14-Jul-2026</v>
          </cell>
          <cell r="AC465" t="str">
            <v>03-Jul-2026 17:34:27</v>
          </cell>
          <cell r="AD465" t="str">
            <v>Pornlert Wanaphattharaphan</v>
          </cell>
          <cell r="AE465" t="str">
            <v>15-Jul-2026</v>
          </cell>
          <cell r="AF465" t="str">
            <v>04-Jul-2026 20:15:13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>16-Jul-2026</v>
          </cell>
          <cell r="AK465" t="str">
            <v>05-Jul-2026 10:41:12</v>
          </cell>
          <cell r="AL465" t="str">
            <v>05-Jul-2026 04:21:49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MM-ZTK-1F-ZWP23-STR-DWG-2133</v>
          </cell>
          <cell r="C466" t="str">
            <v>ZWP23 JACKET - LAUNCH CRADLE AND VERTICAL FRAMING INTERNAL RING STIFFENER DETAILS - SHEET 1</v>
          </cell>
          <cell r="D466"/>
          <cell r="E466" t="str">
            <v>B1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ZWP23</v>
          </cell>
          <cell r="J466"/>
          <cell r="K466"/>
          <cell r="L466" t="str">
            <v>STR</v>
          </cell>
          <cell r="M466" t="str">
            <v>Structural</v>
          </cell>
          <cell r="N466" t="str">
            <v>DWG</v>
          </cell>
          <cell r="O466" t="str">
            <v>General Drawing</v>
          </cell>
          <cell r="P466" t="str">
            <v>0</v>
          </cell>
          <cell r="Q466" t="str">
            <v>Submitted</v>
          </cell>
          <cell r="R466" t="str">
            <v>IFA</v>
          </cell>
          <cell r="S466" t="str">
            <v>Issued for Approval</v>
          </cell>
          <cell r="T466"/>
          <cell r="U466" t="str">
            <v>18-Jun-2026 10:05:55</v>
          </cell>
          <cell r="V466" t="str">
            <v>wisuda.c@jutal.com</v>
          </cell>
          <cell r="W466" t="str">
            <v>18-Jun-2026 10:37:00</v>
          </cell>
          <cell r="X466" t="str">
            <v>Jumpol Sudjitjul</v>
          </cell>
          <cell r="Y466" t="str">
            <v>25-Jun-2026</v>
          </cell>
          <cell r="Z466" t="str">
            <v>18-Jun-2026 15:58:13</v>
          </cell>
          <cell r="AA466" t="str">
            <v>Sompop Singhatiraj</v>
          </cell>
          <cell r="AB466" t="str">
            <v>29-Jun-2026</v>
          </cell>
          <cell r="AC466" t="str">
            <v>25-Jun-2026 09:48:28</v>
          </cell>
          <cell r="AD466" t="str">
            <v>Pornlert Wanaphattharaphan</v>
          </cell>
          <cell r="AE466" t="str">
            <v>30-Jun-2026</v>
          </cell>
          <cell r="AF466" t="str">
            <v>28-Jun-2026 21:45:51</v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>01-Jul-2026</v>
          </cell>
          <cell r="AK466" t="str">
            <v>29-Jun-2026 20:50:54</v>
          </cell>
          <cell r="AL466" t="str">
            <v>29-Jun-2026 14:17:54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MM-ZTK-1F-ZWP23-STR-DWG-2134</v>
          </cell>
          <cell r="C467" t="str">
            <v>ZWP23 JACKET - LAUNCH CRADLE AND VERTICAL FRAMING INTERNAL RING STIFFENER DETAILS - SHEET 2</v>
          </cell>
          <cell r="D467"/>
          <cell r="E467" t="str">
            <v>B1</v>
          </cell>
          <cell r="F467" t="str">
            <v>Project Document</v>
          </cell>
          <cell r="G467" t="str">
            <v>Engineering Document</v>
          </cell>
          <cell r="H467" t="str">
            <v>Part C - Engineering Dwg</v>
          </cell>
          <cell r="I467" t="str">
            <v>ZWP23</v>
          </cell>
          <cell r="J467"/>
          <cell r="K467"/>
          <cell r="L467" t="str">
            <v>STR</v>
          </cell>
          <cell r="M467" t="str">
            <v>Structural</v>
          </cell>
          <cell r="N467" t="str">
            <v>DWG</v>
          </cell>
          <cell r="O467" t="str">
            <v>General Drawing</v>
          </cell>
          <cell r="P467" t="str">
            <v>0</v>
          </cell>
          <cell r="Q467" t="str">
            <v>Submitted</v>
          </cell>
          <cell r="R467" t="str">
            <v>IFA</v>
          </cell>
          <cell r="S467" t="str">
            <v>Issued for Approval</v>
          </cell>
          <cell r="T467"/>
          <cell r="U467" t="str">
            <v>18-Jun-2026 10:06:27</v>
          </cell>
          <cell r="V467" t="str">
            <v>wisuda.c@jutal.com</v>
          </cell>
          <cell r="W467" t="str">
            <v>18-Jun-2026 10:37:14</v>
          </cell>
          <cell r="X467" t="str">
            <v>Jumpol Sudjitjul</v>
          </cell>
          <cell r="Y467" t="str">
            <v>25-Jun-2026</v>
          </cell>
          <cell r="Z467" t="str">
            <v>18-Jun-2026 15:59:26</v>
          </cell>
          <cell r="AA467" t="str">
            <v>Sompop Singhatiraj</v>
          </cell>
          <cell r="AB467" t="str">
            <v>29-Jun-2026</v>
          </cell>
          <cell r="AC467" t="str">
            <v>25-Jun-2026 09:54:59</v>
          </cell>
          <cell r="AD467" t="str">
            <v>Pornlert Wanaphattharaphan</v>
          </cell>
          <cell r="AE467" t="str">
            <v>30-Jun-2026</v>
          </cell>
          <cell r="AF467" t="str">
            <v>28-Jun-2026 21:47:05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01-Jul-2026</v>
          </cell>
          <cell r="AK467" t="str">
            <v>29-Jun-2026 20:52:08</v>
          </cell>
          <cell r="AL467" t="str">
            <v>29-Jun-2026 14:19:29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MM-ZTK-1F-ZWP23-STR-DWG-2135</v>
          </cell>
          <cell r="C468" t="str">
            <v>ZWP23 JACKET - LAUNCH CRADLE AND VERTICAL FRAMING INTERNAL RING STIFFENER DETAILS - SHEET 3</v>
          </cell>
          <cell r="D468"/>
          <cell r="E468" t="str">
            <v>B1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ZWP23</v>
          </cell>
          <cell r="J468"/>
          <cell r="K468"/>
          <cell r="L468" t="str">
            <v>STR</v>
          </cell>
          <cell r="M468" t="str">
            <v>Structural</v>
          </cell>
          <cell r="N468" t="str">
            <v>DWG</v>
          </cell>
          <cell r="O468" t="str">
            <v>General Drawing</v>
          </cell>
          <cell r="P468" t="str">
            <v>0</v>
          </cell>
          <cell r="Q468" t="str">
            <v>Submitted</v>
          </cell>
          <cell r="R468" t="str">
            <v>IFA</v>
          </cell>
          <cell r="S468" t="str">
            <v>Issued for Approval</v>
          </cell>
          <cell r="T468"/>
          <cell r="U468" t="str">
            <v>18-Jun-2026 10:39:52</v>
          </cell>
          <cell r="V468" t="str">
            <v>wisuda.c@jutal.com</v>
          </cell>
          <cell r="W468" t="str">
            <v>18-Jun-2026 11:58:46</v>
          </cell>
          <cell r="X468" t="str">
            <v>Jumpol Sudjitjul</v>
          </cell>
          <cell r="Y468" t="str">
            <v>25-Jun-2026</v>
          </cell>
          <cell r="Z468" t="str">
            <v>18-Jun-2026 15:59:41</v>
          </cell>
          <cell r="AA468" t="str">
            <v>Sompop Singhatiraj</v>
          </cell>
          <cell r="AB468" t="str">
            <v>29-Jun-2026</v>
          </cell>
          <cell r="AC468" t="str">
            <v>25-Jun-2026 09:58:39</v>
          </cell>
          <cell r="AD468" t="str">
            <v>Pornlert Wanaphattharaphan</v>
          </cell>
          <cell r="AE468" t="str">
            <v>30-Jun-2026</v>
          </cell>
          <cell r="AF468" t="str">
            <v>28-Jun-2026 21:48:32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01-Jul-2026</v>
          </cell>
          <cell r="AK468" t="str">
            <v>30-Jun-2026 08:53:33</v>
          </cell>
          <cell r="AL468" t="str">
            <v>30-Jun-2026 02:21:47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MM-ZTK-1F-ZWP23-STR-DWG-2136</v>
          </cell>
          <cell r="C469" t="str">
            <v>ZWP23 JACKET - LAUNCH CRADLE AND VERTICAL FRAMING INTERNAL RING STIFFENER DETAILS - SHEET 4</v>
          </cell>
          <cell r="D469"/>
          <cell r="E469" t="str">
            <v>B1</v>
          </cell>
          <cell r="F469" t="str">
            <v>Project Document</v>
          </cell>
          <cell r="G469" t="str">
            <v>Engineering Document</v>
          </cell>
          <cell r="H469" t="str">
            <v>Part C - Engineering Dwg</v>
          </cell>
          <cell r="I469" t="str">
            <v>ZWP23</v>
          </cell>
          <cell r="J469"/>
          <cell r="K469"/>
          <cell r="L469" t="str">
            <v>STR</v>
          </cell>
          <cell r="M469" t="str">
            <v>Structural</v>
          </cell>
          <cell r="N469" t="str">
            <v>DWG</v>
          </cell>
          <cell r="O469" t="str">
            <v>General Drawing</v>
          </cell>
          <cell r="P469" t="str">
            <v>0</v>
          </cell>
          <cell r="Q469" t="str">
            <v>Submitted</v>
          </cell>
          <cell r="R469" t="str">
            <v>IFA</v>
          </cell>
          <cell r="S469" t="str">
            <v>Issued for Approval</v>
          </cell>
          <cell r="T469"/>
          <cell r="U469" t="str">
            <v>18-Jun-2026 11:17:06</v>
          </cell>
          <cell r="V469" t="str">
            <v>wisuda.c@jutal.com</v>
          </cell>
          <cell r="W469" t="str">
            <v>18-Jun-2026 11:59:04</v>
          </cell>
          <cell r="X469" t="str">
            <v>Jumpol Sudjitjul</v>
          </cell>
          <cell r="Y469" t="str">
            <v>25-Jun-2026</v>
          </cell>
          <cell r="Z469" t="str">
            <v>18-Jun-2026 16:00:00</v>
          </cell>
          <cell r="AA469" t="str">
            <v>Sompop Singhatiraj</v>
          </cell>
          <cell r="AB469" t="str">
            <v>29-Jun-2026</v>
          </cell>
          <cell r="AC469" t="str">
            <v>25-Jun-2026 11:02:20</v>
          </cell>
          <cell r="AD469" t="str">
            <v>Pornlert Wanaphattharaphan</v>
          </cell>
          <cell r="AE469" t="str">
            <v>30-Jun-2026</v>
          </cell>
          <cell r="AF469" t="str">
            <v>28-Jun-2026 21:49:57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01-Jul-2026</v>
          </cell>
          <cell r="AK469" t="str">
            <v>30-Jun-2026 08:52:19</v>
          </cell>
          <cell r="AL469" t="str">
            <v>30-Jun-2026 02:18:43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MM-ZTK-1F-ZWP23-STR-DWG-2144</v>
          </cell>
          <cell r="C470" t="str">
            <v>ZWP23 JACKET - PILE MAKE-UP</v>
          </cell>
          <cell r="D470"/>
          <cell r="E470" t="str">
            <v>B1</v>
          </cell>
          <cell r="F470" t="str">
            <v>Project Document</v>
          </cell>
          <cell r="G470" t="str">
            <v>Engineering Document</v>
          </cell>
          <cell r="H470" t="str">
            <v>Part C - Engineering Dwg</v>
          </cell>
          <cell r="I470" t="str">
            <v>ZWP23</v>
          </cell>
          <cell r="J470"/>
          <cell r="K470"/>
          <cell r="L470" t="str">
            <v>STR</v>
          </cell>
          <cell r="M470" t="str">
            <v>Structural</v>
          </cell>
          <cell r="N470" t="str">
            <v>DWG</v>
          </cell>
          <cell r="O470" t="str">
            <v>General Drawing</v>
          </cell>
          <cell r="P470" t="str">
            <v>0</v>
          </cell>
          <cell r="Q470" t="str">
            <v>In Review</v>
          </cell>
          <cell r="R470" t="str">
            <v>IFA</v>
          </cell>
          <cell r="S470" t="str">
            <v>Issued for Approval</v>
          </cell>
          <cell r="T470"/>
          <cell r="U470" t="str">
            <v>02-Sep-2026 18:09:30</v>
          </cell>
          <cell r="V470" t="str">
            <v>wisuda.c@jutal.com</v>
          </cell>
          <cell r="W470" t="str">
            <v>03-Sep-2026 11:06:12</v>
          </cell>
          <cell r="X470" t="str">
            <v>Jumpol Sudjitjul</v>
          </cell>
          <cell r="Y470" t="str">
            <v>10-Sep-2026</v>
          </cell>
          <cell r="Z470"/>
          <cell r="AA470" t="str">
            <v>Sompop Singhatiraj</v>
          </cell>
          <cell r="AB470" t="str">
            <v>14-Sep-2026</v>
          </cell>
          <cell r="AC470"/>
          <cell r="AD470" t="str">
            <v>Pornlert Wanaphattharaphan</v>
          </cell>
          <cell r="AE470" t="str">
            <v>15-Sep-2026</v>
          </cell>
          <cell r="AF470"/>
          <cell r="AG470"/>
          <cell r="AJ470" t="str">
            <v>16-Sep-2026</v>
          </cell>
          <cell r="AK470"/>
          <cell r="AL470"/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MM-ZTK-1F-ZWP23-STR-DWG-2311</v>
          </cell>
          <cell r="C471" t="str">
            <v>ZWP23 JACKET - ANODE STRUCTURE AND INSTALLATION</v>
          </cell>
          <cell r="D471"/>
          <cell r="E471" t="str">
            <v>B1</v>
          </cell>
          <cell r="F471" t="str">
            <v>Project Document</v>
          </cell>
          <cell r="G471" t="str">
            <v>Engineering Document</v>
          </cell>
          <cell r="H471" t="str">
            <v>Part C - Engineering Dwg</v>
          </cell>
          <cell r="I471" t="str">
            <v>ZWP23</v>
          </cell>
          <cell r="J471"/>
          <cell r="K471"/>
          <cell r="L471" t="str">
            <v>STR</v>
          </cell>
          <cell r="M471" t="str">
            <v>Structural</v>
          </cell>
          <cell r="N471" t="str">
            <v>DWG</v>
          </cell>
          <cell r="O471" t="str">
            <v>General Drawing</v>
          </cell>
          <cell r="P471" t="str">
            <v>0</v>
          </cell>
          <cell r="Q471" t="str">
            <v>In Review</v>
          </cell>
          <cell r="R471" t="str">
            <v>IFA</v>
          </cell>
          <cell r="S471" t="str">
            <v>Issued for Approval</v>
          </cell>
          <cell r="T471"/>
          <cell r="U471" t="str">
            <v>02-Sep-2026 18:10:07</v>
          </cell>
          <cell r="V471" t="str">
            <v>wisuda.c@jutal.com</v>
          </cell>
          <cell r="W471" t="str">
            <v>03-Sep-2026 11:10:30</v>
          </cell>
          <cell r="X471" t="str">
            <v>Jumpol Sudjitjul</v>
          </cell>
          <cell r="Y471" t="str">
            <v>10-Sep-2026</v>
          </cell>
          <cell r="Z471"/>
          <cell r="AA471" t="str">
            <v>Sompop Singhatiraj</v>
          </cell>
          <cell r="AB471" t="str">
            <v>14-Sep-2026</v>
          </cell>
          <cell r="AC471"/>
          <cell r="AD471" t="str">
            <v>Pornlert Wanaphattharaphan</v>
          </cell>
          <cell r="AE471" t="str">
            <v>15-Sep-2026</v>
          </cell>
          <cell r="AF471"/>
          <cell r="AG471"/>
          <cell r="AJ471" t="str">
            <v>16-Sep-2026</v>
          </cell>
          <cell r="AK471"/>
          <cell r="AL471"/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MM-ZTK-1F-ZWP23-STR-DWG-2312</v>
          </cell>
          <cell r="C472" t="str">
            <v>ZWP23 JACKET - ANODE DISTRIBUTION OF VERTICAL FRAMING ROW 'A'</v>
          </cell>
          <cell r="D472"/>
          <cell r="E472" t="str">
            <v>B1</v>
          </cell>
          <cell r="F472" t="str">
            <v>Project Document</v>
          </cell>
          <cell r="G472" t="str">
            <v>Engineering Document</v>
          </cell>
          <cell r="H472" t="str">
            <v>Part C - Engineering Dwg</v>
          </cell>
          <cell r="I472" t="str">
            <v>ZWP23</v>
          </cell>
          <cell r="J472"/>
          <cell r="K472"/>
          <cell r="L472" t="str">
            <v>STR</v>
          </cell>
          <cell r="M472" t="str">
            <v>Structural</v>
          </cell>
          <cell r="N472" t="str">
            <v>DWG</v>
          </cell>
          <cell r="O472" t="str">
            <v>General Drawing</v>
          </cell>
          <cell r="P472" t="str">
            <v>0</v>
          </cell>
          <cell r="Q472" t="str">
            <v>In Review</v>
          </cell>
          <cell r="R472" t="str">
            <v>IFA</v>
          </cell>
          <cell r="S472" t="str">
            <v>Issued for Approval</v>
          </cell>
          <cell r="T472"/>
          <cell r="U472" t="str">
            <v>02-Sep-2026 18:10:43</v>
          </cell>
          <cell r="V472" t="str">
            <v>wisuda.c@jutal.com</v>
          </cell>
          <cell r="W472" t="str">
            <v>03-Sep-2026 11:10:35</v>
          </cell>
          <cell r="X472" t="str">
            <v>Jumpol Sudjitjul</v>
          </cell>
          <cell r="Y472" t="str">
            <v>10-Sep-2026</v>
          </cell>
          <cell r="Z472"/>
          <cell r="AA472" t="str">
            <v>Sompop Singhatiraj</v>
          </cell>
          <cell r="AB472" t="str">
            <v>14-Sep-2026</v>
          </cell>
          <cell r="AC472"/>
          <cell r="AD472" t="str">
            <v>Pornlert Wanaphattharaphan</v>
          </cell>
          <cell r="AE472" t="str">
            <v>15-Sep-2026</v>
          </cell>
          <cell r="AF472"/>
          <cell r="AG472"/>
          <cell r="AJ472" t="str">
            <v>16-Sep-2026</v>
          </cell>
          <cell r="AK472"/>
          <cell r="AL472"/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MM-ZTK-1F-ZWP23-STR-DWG-2313</v>
          </cell>
          <cell r="C473" t="str">
            <v>ZWP23 JACKET - ANODE DISTRIBUTION OF VERTICAL FRAMING ROW 'B'</v>
          </cell>
          <cell r="D473"/>
          <cell r="E473" t="str">
            <v>B1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ZWP23</v>
          </cell>
          <cell r="J473"/>
          <cell r="K473"/>
          <cell r="L473" t="str">
            <v>STR</v>
          </cell>
          <cell r="M473" t="str">
            <v>Structural</v>
          </cell>
          <cell r="N473" t="str">
            <v>DWG</v>
          </cell>
          <cell r="O473" t="str">
            <v>General Drawing</v>
          </cell>
          <cell r="P473" t="str">
            <v>0</v>
          </cell>
          <cell r="Q473" t="str">
            <v>In Review</v>
          </cell>
          <cell r="R473" t="str">
            <v>IFA</v>
          </cell>
          <cell r="S473" t="str">
            <v>Issued for Approval</v>
          </cell>
          <cell r="T473"/>
          <cell r="U473" t="str">
            <v>02-Sep-2026 18:11:19</v>
          </cell>
          <cell r="V473" t="str">
            <v>wisuda.c@jutal.com</v>
          </cell>
          <cell r="W473" t="str">
            <v>03-Sep-2026 11:10:30</v>
          </cell>
          <cell r="X473" t="str">
            <v>Jumpol Sudjitjul</v>
          </cell>
          <cell r="Y473" t="str">
            <v>10-Sep-2026</v>
          </cell>
          <cell r="Z473"/>
          <cell r="AA473" t="str">
            <v>Sompop Singhatiraj</v>
          </cell>
          <cell r="AB473" t="str">
            <v>14-Sep-2026</v>
          </cell>
          <cell r="AC473"/>
          <cell r="AD473" t="str">
            <v>Pornlert Wanaphattharaphan</v>
          </cell>
          <cell r="AE473" t="str">
            <v>15-Sep-2026</v>
          </cell>
          <cell r="AF473"/>
          <cell r="AG473"/>
          <cell r="AJ473" t="str">
            <v>16-Sep-2026</v>
          </cell>
          <cell r="AK473"/>
          <cell r="AL473"/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MM-ZTK-1F-ZWP23-STR-DWG-2314</v>
          </cell>
          <cell r="C474" t="str">
            <v>ZWP23 JACKET - ANODE DISTRIBUTION OF VERTICAL FRAMING ROW '1' &amp; '1.1'</v>
          </cell>
          <cell r="D474"/>
          <cell r="E474" t="str">
            <v>B1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ZWP23</v>
          </cell>
          <cell r="J474"/>
          <cell r="K474"/>
          <cell r="L474" t="str">
            <v>STR</v>
          </cell>
          <cell r="M474" t="str">
            <v>Structural</v>
          </cell>
          <cell r="N474" t="str">
            <v>DWG</v>
          </cell>
          <cell r="O474" t="str">
            <v>General Drawing</v>
          </cell>
          <cell r="P474" t="str">
            <v>0</v>
          </cell>
          <cell r="Q474" t="str">
            <v>In Review</v>
          </cell>
          <cell r="R474" t="str">
            <v>IFA</v>
          </cell>
          <cell r="S474" t="str">
            <v>Issued for Approval</v>
          </cell>
          <cell r="T474"/>
          <cell r="U474" t="str">
            <v>02-Sep-2026 18:11:55</v>
          </cell>
          <cell r="V474" t="str">
            <v>wisuda.c@jutal.com</v>
          </cell>
          <cell r="W474" t="str">
            <v>03-Sep-2026 11:10:37</v>
          </cell>
          <cell r="X474" t="str">
            <v>Jumpol Sudjitjul</v>
          </cell>
          <cell r="Y474" t="str">
            <v>10-Sep-2026</v>
          </cell>
          <cell r="Z474"/>
          <cell r="AA474" t="str">
            <v>Sompop Singhatiraj</v>
          </cell>
          <cell r="AB474" t="str">
            <v>14-Sep-2026</v>
          </cell>
          <cell r="AC474"/>
          <cell r="AD474" t="str">
            <v>Pornlert Wanaphattharaphan</v>
          </cell>
          <cell r="AE474" t="str">
            <v>15-Sep-2026</v>
          </cell>
          <cell r="AF474"/>
          <cell r="AG474"/>
          <cell r="AJ474" t="str">
            <v>16-Sep-2026</v>
          </cell>
          <cell r="AK474"/>
          <cell r="AL474"/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MM-ZTK-1F-ZWP23-STR-DWG-2315</v>
          </cell>
          <cell r="C475" t="str">
            <v>ZWP23 JACKET - ANODE DISTRIBUTION OF VERTICAL FRAMING ROW '2'</v>
          </cell>
          <cell r="D475"/>
          <cell r="E475" t="str">
            <v>B1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ZWP23</v>
          </cell>
          <cell r="J475"/>
          <cell r="K475"/>
          <cell r="L475" t="str">
            <v>STR</v>
          </cell>
          <cell r="M475" t="str">
            <v>Structural</v>
          </cell>
          <cell r="N475" t="str">
            <v>DWG</v>
          </cell>
          <cell r="O475" t="str">
            <v>General Drawing</v>
          </cell>
          <cell r="P475" t="str">
            <v>0</v>
          </cell>
          <cell r="Q475" t="str">
            <v>In Review</v>
          </cell>
          <cell r="R475" t="str">
            <v>IFA</v>
          </cell>
          <cell r="S475" t="str">
            <v>Issued for Approval</v>
          </cell>
          <cell r="T475"/>
          <cell r="U475" t="str">
            <v>02-Sep-2026 18:12:38</v>
          </cell>
          <cell r="V475" t="str">
            <v>wisuda.c@jutal.com</v>
          </cell>
          <cell r="W475" t="str">
            <v>03-Sep-2026 11:10:37</v>
          </cell>
          <cell r="X475" t="str">
            <v>Jumpol Sudjitjul</v>
          </cell>
          <cell r="Y475" t="str">
            <v>10-Sep-2026</v>
          </cell>
          <cell r="Z475"/>
          <cell r="AA475" t="str">
            <v>Sompop Singhatiraj</v>
          </cell>
          <cell r="AB475" t="str">
            <v>14-Sep-2026</v>
          </cell>
          <cell r="AC475"/>
          <cell r="AD475" t="str">
            <v>Pornlert Wanaphattharaphan</v>
          </cell>
          <cell r="AE475" t="str">
            <v>15-Sep-2026</v>
          </cell>
          <cell r="AF475"/>
          <cell r="AG475"/>
          <cell r="AJ475" t="str">
            <v>16-Sep-2026</v>
          </cell>
          <cell r="AK475"/>
          <cell r="AL475"/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MM-ZTK-1F-ZWP23-STR-DWG-2316</v>
          </cell>
          <cell r="C476" t="str">
            <v>ZWP23 JACKET - ANODE DISTRIBUTION OF VERTICAL FRAMING LAUNCH TRUSS ROW 'AA'</v>
          </cell>
          <cell r="D476"/>
          <cell r="E476" t="str">
            <v>B1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ZWP23</v>
          </cell>
          <cell r="J476"/>
          <cell r="K476"/>
          <cell r="L476" t="str">
            <v>STR</v>
          </cell>
          <cell r="M476" t="str">
            <v>Structural</v>
          </cell>
          <cell r="N476" t="str">
            <v>DWG</v>
          </cell>
          <cell r="O476" t="str">
            <v>General Drawing</v>
          </cell>
          <cell r="P476" t="str">
            <v>0</v>
          </cell>
          <cell r="Q476" t="str">
            <v>In Review</v>
          </cell>
          <cell r="R476" t="str">
            <v>IFA</v>
          </cell>
          <cell r="S476" t="str">
            <v>Issued for Approval</v>
          </cell>
          <cell r="T476"/>
          <cell r="U476" t="str">
            <v>02-Sep-2026 18:13:24</v>
          </cell>
          <cell r="V476" t="str">
            <v>wisuda.c@jutal.com</v>
          </cell>
          <cell r="W476" t="str">
            <v>03-Sep-2026 11:10:38</v>
          </cell>
          <cell r="X476" t="str">
            <v>Jumpol Sudjitjul</v>
          </cell>
          <cell r="Y476" t="str">
            <v>10-Sep-2026</v>
          </cell>
          <cell r="Z476"/>
          <cell r="AA476" t="str">
            <v>Sompop Singhatiraj</v>
          </cell>
          <cell r="AB476" t="str">
            <v>14-Sep-2026</v>
          </cell>
          <cell r="AC476"/>
          <cell r="AD476" t="str">
            <v>Pornlert Wanaphattharaphan</v>
          </cell>
          <cell r="AE476" t="str">
            <v>15-Sep-2026</v>
          </cell>
          <cell r="AF476"/>
          <cell r="AG476"/>
          <cell r="AJ476" t="str">
            <v>16-Sep-2026</v>
          </cell>
          <cell r="AK476"/>
          <cell r="AL476"/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MM-ZTK-1F-ZWP23-STR-DWG-2317</v>
          </cell>
          <cell r="C477" t="str">
            <v>ZWP23 JACKET - ANODE DISTRIBUTION OF VERTICAL FRAMING LAUNCH TRUSS ROW 'BB'</v>
          </cell>
          <cell r="D477"/>
          <cell r="E477" t="str">
            <v>B1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ZWP23</v>
          </cell>
          <cell r="J477"/>
          <cell r="K477"/>
          <cell r="L477" t="str">
            <v>STR</v>
          </cell>
          <cell r="M477" t="str">
            <v>Structural</v>
          </cell>
          <cell r="N477" t="str">
            <v>DWG</v>
          </cell>
          <cell r="O477" t="str">
            <v>General Drawing</v>
          </cell>
          <cell r="P477" t="str">
            <v>0</v>
          </cell>
          <cell r="Q477" t="str">
            <v>In Review</v>
          </cell>
          <cell r="R477" t="str">
            <v>IFA</v>
          </cell>
          <cell r="S477" t="str">
            <v>Issued for Approval</v>
          </cell>
          <cell r="T477"/>
          <cell r="U477" t="str">
            <v>02-Sep-2026 18:14:05</v>
          </cell>
          <cell r="V477" t="str">
            <v>wisuda.c@jutal.com</v>
          </cell>
          <cell r="W477" t="str">
            <v>03-Sep-2026 11:10:35</v>
          </cell>
          <cell r="X477" t="str">
            <v>Jumpol Sudjitjul</v>
          </cell>
          <cell r="Y477" t="str">
            <v>10-Sep-2026</v>
          </cell>
          <cell r="Z477"/>
          <cell r="AA477" t="str">
            <v>Sompop Singhatiraj</v>
          </cell>
          <cell r="AB477" t="str">
            <v>14-Sep-2026</v>
          </cell>
          <cell r="AC477"/>
          <cell r="AD477" t="str">
            <v>Pornlert Wanaphattharaphan</v>
          </cell>
          <cell r="AE477" t="str">
            <v>15-Sep-2026</v>
          </cell>
          <cell r="AF477"/>
          <cell r="AG477"/>
          <cell r="AJ477" t="str">
            <v>16-Sep-2026</v>
          </cell>
          <cell r="AK477"/>
          <cell r="AL477"/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MM-ZTK-1F-ZWP23-STR-DWG-2321</v>
          </cell>
          <cell r="C478" t="str">
            <v>ZWP23 JACKET - ANODE DISTRIBUTION OF HORIZONTAL FRAMING PLAN AT EL(-) 14000</v>
          </cell>
          <cell r="D478"/>
          <cell r="E478" t="str">
            <v>B1</v>
          </cell>
          <cell r="F478" t="str">
            <v>Project Document</v>
          </cell>
          <cell r="G478" t="str">
            <v>Engineering Document</v>
          </cell>
          <cell r="H478" t="str">
            <v>Part C - Engineering Dwg</v>
          </cell>
          <cell r="I478" t="str">
            <v>ZWP23</v>
          </cell>
          <cell r="J478"/>
          <cell r="K478"/>
          <cell r="L478" t="str">
            <v>STR</v>
          </cell>
          <cell r="M478" t="str">
            <v>Structural</v>
          </cell>
          <cell r="N478" t="str">
            <v>DWG</v>
          </cell>
          <cell r="O478" t="str">
            <v>General Drawing</v>
          </cell>
          <cell r="P478" t="str">
            <v>0</v>
          </cell>
          <cell r="Q478" t="str">
            <v>In Review</v>
          </cell>
          <cell r="R478" t="str">
            <v>IFA</v>
          </cell>
          <cell r="S478" t="str">
            <v>Issued for Approval</v>
          </cell>
          <cell r="T478"/>
          <cell r="U478" t="str">
            <v>02-Sep-2026 18:14:41</v>
          </cell>
          <cell r="V478" t="str">
            <v>wisuda.c@jutal.com</v>
          </cell>
          <cell r="W478" t="str">
            <v>03-Sep-2026 11:10:39</v>
          </cell>
          <cell r="X478" t="str">
            <v>Jumpol Sudjitjul</v>
          </cell>
          <cell r="Y478" t="str">
            <v>10-Sep-2026</v>
          </cell>
          <cell r="Z478"/>
          <cell r="AA478" t="str">
            <v>Sompop Singhatiraj</v>
          </cell>
          <cell r="AB478" t="str">
            <v>14-Sep-2026</v>
          </cell>
          <cell r="AC478"/>
          <cell r="AD478" t="str">
            <v>Pornlert Wanaphattharaphan</v>
          </cell>
          <cell r="AE478" t="str">
            <v>15-Sep-2026</v>
          </cell>
          <cell r="AF478"/>
          <cell r="AG478"/>
          <cell r="AJ478" t="str">
            <v>16-Sep-2026</v>
          </cell>
          <cell r="AK478"/>
          <cell r="AL478"/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MM-ZTK-1F-ZWP23-STR-DWG-2322</v>
          </cell>
          <cell r="C479" t="str">
            <v>ZWP23 JACKET - ANODE DISTRIBUTION OF HORIZONTAL FRAMING PLAN AT EL(-) 26000</v>
          </cell>
          <cell r="D479"/>
          <cell r="E479" t="str">
            <v>B1</v>
          </cell>
          <cell r="F479" t="str">
            <v>Project Document</v>
          </cell>
          <cell r="G479" t="str">
            <v>Engineering Document</v>
          </cell>
          <cell r="H479" t="str">
            <v>Part C - Engineering Dwg</v>
          </cell>
          <cell r="I479" t="str">
            <v>ZWP23</v>
          </cell>
          <cell r="J479"/>
          <cell r="K479"/>
          <cell r="L479" t="str">
            <v>STR</v>
          </cell>
          <cell r="M479" t="str">
            <v>Structural</v>
          </cell>
          <cell r="N479" t="str">
            <v>DWG</v>
          </cell>
          <cell r="O479" t="str">
            <v>General Drawing</v>
          </cell>
          <cell r="P479" t="str">
            <v>0</v>
          </cell>
          <cell r="Q479" t="str">
            <v>In Review</v>
          </cell>
          <cell r="R479" t="str">
            <v>IFA</v>
          </cell>
          <cell r="S479" t="str">
            <v>Issued for Approval</v>
          </cell>
          <cell r="T479"/>
          <cell r="U479" t="str">
            <v>02-Sep-2026 18:15:20</v>
          </cell>
          <cell r="V479" t="str">
            <v>wisuda.c@jutal.com</v>
          </cell>
          <cell r="W479" t="str">
            <v>03-Sep-2026 11:10:45</v>
          </cell>
          <cell r="X479" t="str">
            <v>Jumpol Sudjitjul</v>
          </cell>
          <cell r="Y479" t="str">
            <v>10-Sep-2026</v>
          </cell>
          <cell r="Z479"/>
          <cell r="AA479" t="str">
            <v>Sompop Singhatiraj</v>
          </cell>
          <cell r="AB479" t="str">
            <v>14-Sep-2026</v>
          </cell>
          <cell r="AC479"/>
          <cell r="AD479" t="str">
            <v>Pornlert Wanaphattharaphan</v>
          </cell>
          <cell r="AE479" t="str">
            <v>15-Sep-2026</v>
          </cell>
          <cell r="AF479"/>
          <cell r="AG479"/>
          <cell r="AJ479" t="str">
            <v>16-Sep-2026</v>
          </cell>
          <cell r="AK479"/>
          <cell r="AL479"/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MM-ZTK-1F-ZWP23-STR-DWG-2323</v>
          </cell>
          <cell r="C480" t="str">
            <v>ZWP23 JACKET - ANODE DISTRIBUTION OF HORIZONTAL FRAMING PLAN AT EL(-) 38000</v>
          </cell>
          <cell r="D480"/>
          <cell r="E480" t="str">
            <v>B1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ZWP23</v>
          </cell>
          <cell r="J480"/>
          <cell r="K480"/>
          <cell r="L480" t="str">
            <v>STR</v>
          </cell>
          <cell r="M480" t="str">
            <v>Structural</v>
          </cell>
          <cell r="N480" t="str">
            <v>DWG</v>
          </cell>
          <cell r="O480" t="str">
            <v>General Drawing</v>
          </cell>
          <cell r="P480" t="str">
            <v>0</v>
          </cell>
          <cell r="Q480" t="str">
            <v>In Review</v>
          </cell>
          <cell r="R480" t="str">
            <v>IFA</v>
          </cell>
          <cell r="S480" t="str">
            <v>Issued for Approval</v>
          </cell>
          <cell r="T480"/>
          <cell r="U480" t="str">
            <v>02-Sep-2026 18:15:57</v>
          </cell>
          <cell r="V480" t="str">
            <v>wisuda.c@jutal.com</v>
          </cell>
          <cell r="W480" t="str">
            <v>03-Sep-2026 11:10:45</v>
          </cell>
          <cell r="X480" t="str">
            <v>Jumpol Sudjitjul</v>
          </cell>
          <cell r="Y480" t="str">
            <v>10-Sep-2026</v>
          </cell>
          <cell r="Z480"/>
          <cell r="AA480" t="str">
            <v>Sompop Singhatiraj</v>
          </cell>
          <cell r="AB480" t="str">
            <v>14-Sep-2026</v>
          </cell>
          <cell r="AC480"/>
          <cell r="AD480" t="str">
            <v>Pornlert Wanaphattharaphan</v>
          </cell>
          <cell r="AE480" t="str">
            <v>15-Sep-2026</v>
          </cell>
          <cell r="AF480"/>
          <cell r="AG480"/>
          <cell r="AJ480" t="str">
            <v>16-Sep-2026</v>
          </cell>
          <cell r="AK480"/>
          <cell r="AL480"/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MM-ZTK-1F-ZWP23-STR-DWG-2324</v>
          </cell>
          <cell r="C481" t="str">
            <v>ZWP23 JACKET - ANODE DISTRIBUTION OF HORIZONTAL FRAMING PLAN AT EL(-) 52000</v>
          </cell>
          <cell r="D481"/>
          <cell r="E481" t="str">
            <v>B1</v>
          </cell>
          <cell r="F481" t="str">
            <v>Project Document</v>
          </cell>
          <cell r="G481" t="str">
            <v>Engineering Document</v>
          </cell>
          <cell r="H481" t="str">
            <v>Part C - Engineering Dwg</v>
          </cell>
          <cell r="I481" t="str">
            <v>ZWP23</v>
          </cell>
          <cell r="J481"/>
          <cell r="K481"/>
          <cell r="L481" t="str">
            <v>STR</v>
          </cell>
          <cell r="M481" t="str">
            <v>Structural</v>
          </cell>
          <cell r="N481" t="str">
            <v>DWG</v>
          </cell>
          <cell r="O481" t="str">
            <v>General Drawing</v>
          </cell>
          <cell r="P481" t="str">
            <v>0</v>
          </cell>
          <cell r="Q481" t="str">
            <v>In Review</v>
          </cell>
          <cell r="R481" t="str">
            <v>IFA</v>
          </cell>
          <cell r="S481" t="str">
            <v>Issued for Approval</v>
          </cell>
          <cell r="T481"/>
          <cell r="U481" t="str">
            <v>02-Sep-2026 18:16:34</v>
          </cell>
          <cell r="V481" t="str">
            <v>wisuda.c@jutal.com</v>
          </cell>
          <cell r="W481" t="str">
            <v>03-Sep-2026 11:10:53</v>
          </cell>
          <cell r="X481" t="str">
            <v>Jumpol Sudjitjul</v>
          </cell>
          <cell r="Y481" t="str">
            <v>10-Sep-2026</v>
          </cell>
          <cell r="Z481"/>
          <cell r="AA481" t="str">
            <v>Sompop Singhatiraj</v>
          </cell>
          <cell r="AB481" t="str">
            <v>14-Sep-2026</v>
          </cell>
          <cell r="AC481"/>
          <cell r="AD481" t="str">
            <v>Pornlert Wanaphattharaphan</v>
          </cell>
          <cell r="AE481" t="str">
            <v>15-Sep-2026</v>
          </cell>
          <cell r="AF481"/>
          <cell r="AG481"/>
          <cell r="AJ481" t="str">
            <v>16-Sep-2026</v>
          </cell>
          <cell r="AK481"/>
          <cell r="AL481"/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MM-ZTK-1F-ZWP23-STR-DWG-2325</v>
          </cell>
          <cell r="C482" t="str">
            <v>ZWP23 JACKET - ANODE DISTRIBUTION OF HORIZONTAL FRAMING PLAN AT EL(-) 66000</v>
          </cell>
          <cell r="D482"/>
          <cell r="E482" t="str">
            <v>B1</v>
          </cell>
          <cell r="F482" t="str">
            <v>Project Document</v>
          </cell>
          <cell r="G482" t="str">
            <v>Engineering Document</v>
          </cell>
          <cell r="H482" t="str">
            <v>Part C - Engineering Dwg</v>
          </cell>
          <cell r="I482" t="str">
            <v>ZWP23</v>
          </cell>
          <cell r="J482"/>
          <cell r="K482"/>
          <cell r="L482" t="str">
            <v>STR</v>
          </cell>
          <cell r="M482" t="str">
            <v>Structural</v>
          </cell>
          <cell r="N482" t="str">
            <v>DWG</v>
          </cell>
          <cell r="O482" t="str">
            <v>General Drawing</v>
          </cell>
          <cell r="P482" t="str">
            <v>0</v>
          </cell>
          <cell r="Q482" t="str">
            <v>In Review</v>
          </cell>
          <cell r="R482" t="str">
            <v>IFA</v>
          </cell>
          <cell r="S482" t="str">
            <v>Issued for Approval</v>
          </cell>
          <cell r="T482"/>
          <cell r="U482" t="str">
            <v>02-Sep-2026 18:17:09</v>
          </cell>
          <cell r="V482" t="str">
            <v>wisuda.c@jutal.com</v>
          </cell>
          <cell r="W482" t="str">
            <v>03-Sep-2026 11:10:50</v>
          </cell>
          <cell r="X482" t="str">
            <v>Jumpol Sudjitjul</v>
          </cell>
          <cell r="Y482" t="str">
            <v>10-Sep-2026</v>
          </cell>
          <cell r="Z482"/>
          <cell r="AA482" t="str">
            <v>Sompop Singhatiraj</v>
          </cell>
          <cell r="AB482" t="str">
            <v>14-Sep-2026</v>
          </cell>
          <cell r="AC482"/>
          <cell r="AD482" t="str">
            <v>Pornlert Wanaphattharaphan</v>
          </cell>
          <cell r="AE482" t="str">
            <v>15-Sep-2026</v>
          </cell>
          <cell r="AF482"/>
          <cell r="AG482"/>
          <cell r="AJ482" t="str">
            <v>16-Sep-2026</v>
          </cell>
          <cell r="AK482"/>
          <cell r="AL482"/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MM-ZTK-1F-ZWP23-STR-DWG-2326</v>
          </cell>
          <cell r="C483" t="str">
            <v>ZWP23 JACKET - ANODE DISTRIBUTION OF HORIZONTAL FRAMING PLAN AT EL(-) 79500</v>
          </cell>
          <cell r="D483"/>
          <cell r="E483" t="str">
            <v>B1</v>
          </cell>
          <cell r="F483" t="str">
            <v>Project Document</v>
          </cell>
          <cell r="G483" t="str">
            <v>Engineering Document</v>
          </cell>
          <cell r="H483" t="str">
            <v>Part C - Engineering Dwg</v>
          </cell>
          <cell r="I483" t="str">
            <v>ZWP23</v>
          </cell>
          <cell r="J483"/>
          <cell r="K483"/>
          <cell r="L483" t="str">
            <v>STR</v>
          </cell>
          <cell r="M483" t="str">
            <v>Structural</v>
          </cell>
          <cell r="N483" t="str">
            <v>DWG</v>
          </cell>
          <cell r="O483" t="str">
            <v>General Drawing</v>
          </cell>
          <cell r="P483" t="str">
            <v>0</v>
          </cell>
          <cell r="Q483" t="str">
            <v>In Review</v>
          </cell>
          <cell r="R483" t="str">
            <v>IFA</v>
          </cell>
          <cell r="S483" t="str">
            <v>Issued for Approval</v>
          </cell>
          <cell r="T483"/>
          <cell r="U483" t="str">
            <v>02-Sep-2026 18:17:43</v>
          </cell>
          <cell r="V483" t="str">
            <v>wisuda.c@jutal.com</v>
          </cell>
          <cell r="W483" t="str">
            <v>03-Sep-2026 11:10:42</v>
          </cell>
          <cell r="X483" t="str">
            <v>Jumpol Sudjitjul</v>
          </cell>
          <cell r="Y483" t="str">
            <v>10-Sep-2026</v>
          </cell>
          <cell r="Z483"/>
          <cell r="AA483" t="str">
            <v>Sompop Singhatiraj</v>
          </cell>
          <cell r="AB483" t="str">
            <v>14-Sep-2026</v>
          </cell>
          <cell r="AC483"/>
          <cell r="AD483" t="str">
            <v>Pornlert Wanaphattharaphan</v>
          </cell>
          <cell r="AE483" t="str">
            <v>15-Sep-2026</v>
          </cell>
          <cell r="AF483"/>
          <cell r="AG483"/>
          <cell r="AJ483" t="str">
            <v>16-Sep-2026</v>
          </cell>
          <cell r="AK483"/>
          <cell r="AL483"/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MM-ZTK-1F-ZWP23-STR-DWG-2327</v>
          </cell>
          <cell r="C484" t="str">
            <v>ZWP23 JACKET - ANODE DISTRIBUTION OF HORIZONTAL FRAMING PLAN AT EL(-) 93000</v>
          </cell>
          <cell r="D484"/>
          <cell r="E484" t="str">
            <v>B1</v>
          </cell>
          <cell r="F484" t="str">
            <v>Project Document</v>
          </cell>
          <cell r="G484" t="str">
            <v>Engineering Document</v>
          </cell>
          <cell r="H484" t="str">
            <v>Part C - Engineering Dwg</v>
          </cell>
          <cell r="I484" t="str">
            <v>ZWP23</v>
          </cell>
          <cell r="J484"/>
          <cell r="K484"/>
          <cell r="L484" t="str">
            <v>STR</v>
          </cell>
          <cell r="M484" t="str">
            <v>Structural</v>
          </cell>
          <cell r="N484" t="str">
            <v>DWG</v>
          </cell>
          <cell r="O484" t="str">
            <v>General Drawing</v>
          </cell>
          <cell r="P484" t="str">
            <v>0</v>
          </cell>
          <cell r="Q484" t="str">
            <v>In Review</v>
          </cell>
          <cell r="R484" t="str">
            <v>IFA</v>
          </cell>
          <cell r="S484" t="str">
            <v>Issued for Approval</v>
          </cell>
          <cell r="T484"/>
          <cell r="U484" t="str">
            <v>02-Sep-2026 18:18:25</v>
          </cell>
          <cell r="V484" t="str">
            <v>wisuda.c@jutal.com</v>
          </cell>
          <cell r="W484" t="str">
            <v>03-Sep-2026 11:10:45</v>
          </cell>
          <cell r="X484" t="str">
            <v>Jumpol Sudjitjul</v>
          </cell>
          <cell r="Y484" t="str">
            <v>10-Sep-2026</v>
          </cell>
          <cell r="Z484"/>
          <cell r="AA484" t="str">
            <v>Sompop Singhatiraj</v>
          </cell>
          <cell r="AB484" t="str">
            <v>14-Sep-2026</v>
          </cell>
          <cell r="AC484"/>
          <cell r="AD484" t="str">
            <v>Pornlert Wanaphattharaphan</v>
          </cell>
          <cell r="AE484" t="str">
            <v>15-Sep-2026</v>
          </cell>
          <cell r="AF484"/>
          <cell r="AG484"/>
          <cell r="AJ484" t="str">
            <v>16-Sep-2026</v>
          </cell>
          <cell r="AK484"/>
          <cell r="AL484"/>
          <cell r="AM484" t="str">
            <v>0</v>
          </cell>
          <cell r="AP484" t="str">
            <v>Approver</v>
          </cell>
          <cell r="AQ484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MM-ZTK-1B-WP4-PRO-ESD-0001</v>
          </cell>
          <cell r="C11" t="str">
            <v>WP4 ESD LOGIC DIAGRAM</v>
          </cell>
          <cell r="D11"/>
          <cell r="E11" t="str">
            <v>C1</v>
          </cell>
          <cell r="F11" t="str">
            <v>Project Working Copy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/>
          <cell r="K11"/>
          <cell r="L11" t="str">
            <v>PRO</v>
          </cell>
          <cell r="M11" t="str">
            <v>Process</v>
          </cell>
          <cell r="N11" t="str">
            <v>ESD</v>
          </cell>
          <cell r="O11" t="str">
            <v>Emergency Logic Diagram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/>
          <cell r="U11" t="str">
            <v>07-Aug-2026 10:06:17</v>
          </cell>
          <cell r="V11" t="str">
            <v>wisuda.c@jutal.com</v>
          </cell>
          <cell r="W11" t="str">
            <v>07-Aug-2026 10:19:17</v>
          </cell>
          <cell r="X11" t="str">
            <v>Jumpol Sudjitjul</v>
          </cell>
          <cell r="Y11" t="str">
            <v>17-Aug-2026</v>
          </cell>
          <cell r="Z11" t="str">
            <v>17-Aug-2026 23:43:38</v>
          </cell>
          <cell r="AB11" t="str">
            <v>19-Aug-2026</v>
          </cell>
          <cell r="AC11" t="str">
            <v>18-Aug-2026 09:10:41</v>
          </cell>
          <cell r="AE11" t="str">
            <v>20-Aug-2026</v>
          </cell>
          <cell r="AF11" t="str">
            <v>20-Aug-2026 23:41:49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21-Aug-2026</v>
          </cell>
          <cell r="AK11" t="str">
            <v>21-Aug-2026 10:16:47</v>
          </cell>
          <cell r="AL11" t="str">
            <v>21-Aug-2026 04:12:44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MM-ZTK-1B-WP7-PRO-ESD-0001</v>
          </cell>
          <cell r="C12" t="str">
            <v>WP7 ESD LOGIC DIAGRAM</v>
          </cell>
          <cell r="D12"/>
          <cell r="E12" t="str">
            <v>C1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ZWP07</v>
          </cell>
          <cell r="J12"/>
          <cell r="K12"/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AFC</v>
          </cell>
          <cell r="S12" t="str">
            <v>Approved for Construction</v>
          </cell>
          <cell r="T12"/>
          <cell r="U12" t="str">
            <v>07-Aug-2026 10:06:47</v>
          </cell>
          <cell r="V12" t="str">
            <v>wisuda.c@jutal.com</v>
          </cell>
          <cell r="W12" t="str">
            <v>07-Aug-2026 10:19:24</v>
          </cell>
          <cell r="X12" t="str">
            <v>Jumpol Sudjitjul</v>
          </cell>
          <cell r="Y12" t="str">
            <v>17-Aug-2026</v>
          </cell>
          <cell r="Z12"/>
          <cell r="AB12" t="str">
            <v>19-Aug-2026</v>
          </cell>
          <cell r="AC12" t="str">
            <v>12-Aug-2026 08:34:12</v>
          </cell>
          <cell r="AE12" t="str">
            <v>20-Aug-2026</v>
          </cell>
          <cell r="AF12" t="str">
            <v>20-Aug-2026 23:29:42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21-Aug-2026</v>
          </cell>
          <cell r="AK12" t="str">
            <v>21-Aug-2026 10:18:58</v>
          </cell>
          <cell r="AL12" t="str">
            <v>21-Aug-2026 04:15:16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MM-ZTK-1C-WP8-PRO-ESD-0001</v>
          </cell>
          <cell r="C13" t="str">
            <v>WP8 ESD LOGIC DIAGRAM</v>
          </cell>
          <cell r="D13"/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ZWP08</v>
          </cell>
          <cell r="J13"/>
          <cell r="K13"/>
          <cell r="L13" t="str">
            <v>PRO</v>
          </cell>
          <cell r="M13" t="str">
            <v>Process</v>
          </cell>
          <cell r="N13" t="str">
            <v>ESD</v>
          </cell>
          <cell r="O13" t="str">
            <v>Emergency Logic Diagram</v>
          </cell>
          <cell r="P13" t="str">
            <v>0</v>
          </cell>
          <cell r="Q13" t="str">
            <v>Submitted</v>
          </cell>
          <cell r="R13" t="str">
            <v>AFC</v>
          </cell>
          <cell r="S13" t="str">
            <v>Approved for Construction</v>
          </cell>
          <cell r="T13"/>
          <cell r="U13" t="str">
            <v>07-Aug-2026 10:07:20</v>
          </cell>
          <cell r="V13" t="str">
            <v>wisuda.c@jutal.com</v>
          </cell>
          <cell r="W13" t="str">
            <v>07-Aug-2026 10:19:13</v>
          </cell>
          <cell r="X13" t="str">
            <v>Jumpol Sudjitjul</v>
          </cell>
          <cell r="Y13" t="str">
            <v>17-Aug-2026</v>
          </cell>
          <cell r="Z13" t="str">
            <v>17-Aug-2026 23:58:21</v>
          </cell>
          <cell r="AA13" t="str">
            <v>Chananun Rojanarungruengporn</v>
          </cell>
          <cell r="AB13" t="str">
            <v>19-Aug-2026</v>
          </cell>
          <cell r="AC13" t="str">
            <v>18-Aug-2026 09:11:38</v>
          </cell>
          <cell r="AD13" t="str">
            <v>Pornlert Wanaphattharaphan</v>
          </cell>
          <cell r="AE13" t="str">
            <v>20-Aug-2026</v>
          </cell>
          <cell r="AF13" t="str">
            <v>20-Aug-2026 23:42:21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21-Aug-2026</v>
          </cell>
          <cell r="AK13" t="str">
            <v>21-Aug-2026 10:20:58</v>
          </cell>
          <cell r="AL13" t="str">
            <v>21-Aug-2026 04:17:47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MM-ZTK-1C-WP8-PRO-PFD-0001</v>
          </cell>
          <cell r="C14" t="str">
            <v>PROCESS FLOW DIAGRAM WELLHEAD PLATFORM</v>
          </cell>
          <cell r="D14"/>
          <cell r="E14" t="str">
            <v>C1</v>
          </cell>
          <cell r="F14" t="str">
            <v>Project Working Copy</v>
          </cell>
          <cell r="G14" t="str">
            <v>Engineering Document</v>
          </cell>
          <cell r="H14" t="str">
            <v>Part C - Engineering Dwg</v>
          </cell>
          <cell r="I14" t="str">
            <v>ZWP08</v>
          </cell>
          <cell r="J14"/>
          <cell r="K14"/>
          <cell r="L14" t="str">
            <v>PRO</v>
          </cell>
          <cell r="M14" t="str">
            <v>Process</v>
          </cell>
          <cell r="N14" t="str">
            <v>PFD</v>
          </cell>
          <cell r="O14" t="str">
            <v>Process Flow Diagram</v>
          </cell>
          <cell r="P14" t="str">
            <v>0</v>
          </cell>
          <cell r="Q14" t="str">
            <v>In Approval</v>
          </cell>
          <cell r="R14" t="str">
            <v>AFC</v>
          </cell>
          <cell r="S14" t="str">
            <v>Approved for Construction</v>
          </cell>
          <cell r="T14"/>
          <cell r="U14" t="str">
            <v>31-Aug-2026 08:43:02</v>
          </cell>
          <cell r="V14" t="str">
            <v>wisuda.c@jutal.com</v>
          </cell>
          <cell r="W14" t="str">
            <v>31-Aug-2026 12:58:19</v>
          </cell>
          <cell r="X14" t="str">
            <v>Jumpol Sudjitjul</v>
          </cell>
          <cell r="Y14" t="str">
            <v>07-Sep-2026</v>
          </cell>
          <cell r="Z14"/>
          <cell r="AB14" t="str">
            <v>09-Sep-2026</v>
          </cell>
          <cell r="AC14" t="str">
            <v>01-Sep-2026 08:13:05</v>
          </cell>
          <cell r="AE14" t="str">
            <v>10-Sep-2026</v>
          </cell>
          <cell r="AF14"/>
          <cell r="AG14" t="str">
            <v>APPR</v>
          </cell>
          <cell r="AJ14" t="str">
            <v>11-Sep-2026</v>
          </cell>
          <cell r="AK14"/>
          <cell r="AL14"/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MM-ZTK-1C-WP8-PRO-PID-0014</v>
          </cell>
          <cell r="C15" t="str">
            <v>PIPING &amp; INSTRUMENTATION DIAGRAM HORIZONTAL PIG LAUNCHER &amp; EXPORT LINE</v>
          </cell>
          <cell r="D15"/>
          <cell r="E15" t="str">
            <v>C1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ZWP08</v>
          </cell>
          <cell r="J15"/>
          <cell r="K15"/>
          <cell r="L15" t="str">
            <v>PRO</v>
          </cell>
          <cell r="M15" t="str">
            <v>Process</v>
          </cell>
          <cell r="N15" t="str">
            <v>PID</v>
          </cell>
          <cell r="O15" t="str">
            <v>Piping and Instrumentation Diagram</v>
          </cell>
          <cell r="P15" t="str">
            <v>0</v>
          </cell>
          <cell r="Q15" t="str">
            <v>In Review</v>
          </cell>
          <cell r="R15" t="str">
            <v>AFC</v>
          </cell>
          <cell r="S15" t="str">
            <v>Approved for Construction</v>
          </cell>
          <cell r="T15"/>
          <cell r="U15" t="str">
            <v>28-Aug-2026 16:51:27</v>
          </cell>
          <cell r="V15" t="str">
            <v>wisuda.c@jutal.com</v>
          </cell>
          <cell r="W15" t="str">
            <v>29-Aug-2026 13:39:00</v>
          </cell>
          <cell r="X15" t="str">
            <v>Jumpol Sudjitjul</v>
          </cell>
          <cell r="Y15" t="str">
            <v>04-Sep-2026</v>
          </cell>
          <cell r="Z15" t="str">
            <v>04-Sep-2026 15:24:04</v>
          </cell>
          <cell r="AB15" t="str">
            <v>08-Sep-2026</v>
          </cell>
          <cell r="AC15"/>
          <cell r="AE15" t="str">
            <v>09-Sep-2026</v>
          </cell>
          <cell r="AF15"/>
          <cell r="AG15"/>
          <cell r="AJ15" t="str">
            <v>10-Sep-2026</v>
          </cell>
          <cell r="AK15"/>
          <cell r="AL15"/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MM-ZTK-1C-WP8-PRO-PID-0017</v>
          </cell>
          <cell r="C16" t="str">
            <v>PIPING &amp; INSTRUMENTATION DIAGRAM PIG RECEIVER</v>
          </cell>
          <cell r="D16"/>
          <cell r="E16" t="str">
            <v>C1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ZWP08</v>
          </cell>
          <cell r="J16"/>
          <cell r="K16"/>
          <cell r="L16" t="str">
            <v>PRO</v>
          </cell>
          <cell r="M16" t="str">
            <v>Process</v>
          </cell>
          <cell r="N16" t="str">
            <v>PID</v>
          </cell>
          <cell r="O16" t="str">
            <v>Piping and Instrumentation Diagram</v>
          </cell>
          <cell r="P16" t="str">
            <v>0</v>
          </cell>
          <cell r="Q16" t="str">
            <v>In Approval</v>
          </cell>
          <cell r="R16" t="str">
            <v>AFC</v>
          </cell>
          <cell r="S16" t="str">
            <v>Approved for Construction</v>
          </cell>
          <cell r="T16"/>
          <cell r="U16" t="str">
            <v>28-Aug-2026 10:32:16</v>
          </cell>
          <cell r="V16" t="str">
            <v>wisuda.c@jutal.com</v>
          </cell>
          <cell r="W16" t="str">
            <v>28-Aug-2026 14:04:48</v>
          </cell>
          <cell r="X16" t="str">
            <v>Jumpol Sudjitjul</v>
          </cell>
          <cell r="Y16" t="str">
            <v>04-Sep-2026</v>
          </cell>
          <cell r="Z16"/>
          <cell r="AB16" t="str">
            <v>08-Sep-2026</v>
          </cell>
          <cell r="AC16" t="str">
            <v>03-Sep-2026 08:08:34</v>
          </cell>
          <cell r="AE16" t="str">
            <v>09-Sep-2026</v>
          </cell>
          <cell r="AF16"/>
          <cell r="AG16" t="str">
            <v>APPR</v>
          </cell>
          <cell r="AJ16" t="str">
            <v>10-Sep-2026</v>
          </cell>
          <cell r="AK16"/>
          <cell r="AL16"/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MM-ZTK-1D-ZPQ-PRO-ESD-0002_A</v>
          </cell>
          <cell r="C17" t="str">
            <v>ZPQ PLC GATEWAY ESD LOGIC DIAGRAM</v>
          </cell>
          <cell r="D17"/>
          <cell r="E17" t="str">
            <v>C1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ZPQ</v>
          </cell>
          <cell r="J17"/>
          <cell r="K17"/>
          <cell r="L17" t="str">
            <v>PRO</v>
          </cell>
          <cell r="M17" t="str">
            <v>Process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Submitted</v>
          </cell>
          <cell r="R17" t="str">
            <v>AFC</v>
          </cell>
          <cell r="S17" t="str">
            <v>Approved for Construction</v>
          </cell>
          <cell r="T17"/>
          <cell r="U17" t="str">
            <v>10-Aug-2026 12:02:20</v>
          </cell>
          <cell r="V17" t="str">
            <v>wisuda.c@jutal.com</v>
          </cell>
          <cell r="W17" t="str">
            <v>10-Aug-2026 15:15:03</v>
          </cell>
          <cell r="X17" t="str">
            <v>Jumpol Sudjitjul</v>
          </cell>
          <cell r="Y17" t="str">
            <v>18-Aug-2026</v>
          </cell>
          <cell r="Z17" t="str">
            <v>18-Aug-2026 23:53:42</v>
          </cell>
          <cell r="AA17" t="str">
            <v>Chananun Rojanarungruengporn</v>
          </cell>
          <cell r="AB17" t="str">
            <v>20-Aug-2026</v>
          </cell>
          <cell r="AC17" t="str">
            <v>19-Aug-2026 09:35:26</v>
          </cell>
          <cell r="AD17" t="str">
            <v>Pornlert Wanaphattharaphan</v>
          </cell>
          <cell r="AE17" t="str">
            <v>21-Aug-2026</v>
          </cell>
          <cell r="AF17" t="str">
            <v>21-Aug-2026 19:45:32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24-Aug-2026</v>
          </cell>
          <cell r="AK17" t="str">
            <v>24-Aug-2026 17:36:44</v>
          </cell>
          <cell r="AL17" t="str">
            <v>24-Aug-2026 11:14:57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MM-ZTK-1D-ZWP14-PRO-ESD-0001_A</v>
          </cell>
          <cell r="C18" t="str">
            <v>ESD LOGIC DIAGRAM (ZWP14)</v>
          </cell>
          <cell r="D18"/>
          <cell r="E18" t="str">
            <v>C1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ZWP14</v>
          </cell>
          <cell r="J18"/>
          <cell r="K18"/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AFC</v>
          </cell>
          <cell r="S18" t="str">
            <v>Approved for Construction</v>
          </cell>
          <cell r="T18"/>
          <cell r="U18" t="str">
            <v>07-Aug-2026 10:59:49</v>
          </cell>
          <cell r="V18" t="str">
            <v>wisuda.c@jutal.com</v>
          </cell>
          <cell r="W18" t="str">
            <v>07-Aug-2026 14:32:37</v>
          </cell>
          <cell r="X18" t="str">
            <v>Jumpol Sudjitjul</v>
          </cell>
          <cell r="Y18" t="str">
            <v>17-Aug-2026</v>
          </cell>
          <cell r="Z18" t="str">
            <v>17-Aug-2026 23:50:06</v>
          </cell>
          <cell r="AA18" t="str">
            <v>Chananun Rojanarungruengporn</v>
          </cell>
          <cell r="AB18" t="str">
            <v>19-Aug-2026</v>
          </cell>
          <cell r="AC18" t="str">
            <v>18-Aug-2026 09:12:27</v>
          </cell>
          <cell r="AD18" t="str">
            <v>Pornlert Wanaphattharaphan</v>
          </cell>
          <cell r="AE18" t="str">
            <v>20-Aug-2026</v>
          </cell>
          <cell r="AF18" t="str">
            <v>20-Aug-2026 23:42:50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21-Aug-2026</v>
          </cell>
          <cell r="AK18" t="str">
            <v>21-Aug-2026 10:34:59</v>
          </cell>
          <cell r="AL18" t="str">
            <v>21-Aug-2026 04:21:47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MM-ZTK-1E-ZWP16-PRO-ESD-0002</v>
          </cell>
          <cell r="C19" t="str">
            <v>ESD LOGIC DIAGRAM</v>
          </cell>
          <cell r="D19"/>
          <cell r="E19" t="str">
            <v>C1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ZWP16</v>
          </cell>
          <cell r="J19"/>
          <cell r="K19"/>
          <cell r="L19" t="str">
            <v>PRO</v>
          </cell>
          <cell r="M19" t="str">
            <v>Process</v>
          </cell>
          <cell r="N19" t="str">
            <v>ESD</v>
          </cell>
          <cell r="O19" t="str">
            <v>Emergency Logic Diagram</v>
          </cell>
          <cell r="P19" t="str">
            <v>0</v>
          </cell>
          <cell r="Q19" t="str">
            <v>Submitted</v>
          </cell>
          <cell r="R19" t="str">
            <v>AFC</v>
          </cell>
          <cell r="S19" t="str">
            <v>Approved for Construction</v>
          </cell>
          <cell r="T19"/>
          <cell r="U19" t="str">
            <v>07-Aug-2026 10:07:52</v>
          </cell>
          <cell r="V19" t="str">
            <v>wisuda.c@jutal.com</v>
          </cell>
          <cell r="W19" t="str">
            <v>07-Aug-2026 10:19:24</v>
          </cell>
          <cell r="X19" t="str">
            <v>Jumpol Sudjitjul</v>
          </cell>
          <cell r="Y19" t="str">
            <v>17-Aug-2026</v>
          </cell>
          <cell r="Z19" t="str">
            <v>17-Aug-2026 23:37:32</v>
          </cell>
          <cell r="AB19" t="str">
            <v>19-Aug-2026</v>
          </cell>
          <cell r="AC19" t="str">
            <v>18-Aug-2026 09:15:10</v>
          </cell>
          <cell r="AE19" t="str">
            <v>20-Aug-2026</v>
          </cell>
          <cell r="AF19" t="str">
            <v>20-Aug-2026 23:43:32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21-Aug-2026</v>
          </cell>
          <cell r="AK19" t="str">
            <v>21-Aug-2026 10:36:09</v>
          </cell>
          <cell r="AL19" t="str">
            <v>21-Aug-2026 04:23:05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MM-ZTK-1E-ZWP16-PRO-PID-0014</v>
          </cell>
          <cell r="C20" t="str">
            <v>PIPING AND INSTRUMENTATION DIAGRAM - PIG RECEIVER</v>
          </cell>
          <cell r="D20"/>
          <cell r="E20" t="str">
            <v>C1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ZWP16</v>
          </cell>
          <cell r="J20"/>
          <cell r="K20"/>
          <cell r="L20" t="str">
            <v>PRO</v>
          </cell>
          <cell r="M20" t="str">
            <v>Process</v>
          </cell>
          <cell r="N20" t="str">
            <v>PID</v>
          </cell>
          <cell r="O20" t="str">
            <v>Piping and Instrumentation Diagram</v>
          </cell>
          <cell r="P20" t="str">
            <v>0</v>
          </cell>
          <cell r="Q20" t="str">
            <v>In Review</v>
          </cell>
          <cell r="R20" t="str">
            <v>AFC</v>
          </cell>
          <cell r="S20" t="str">
            <v>Approved for Construction</v>
          </cell>
          <cell r="T20"/>
          <cell r="U20" t="str">
            <v>28-Aug-2026 10:32:48</v>
          </cell>
          <cell r="V20" t="str">
            <v>wisuda.c@jutal.com</v>
          </cell>
          <cell r="W20" t="str">
            <v>28-Aug-2026 14:05:13</v>
          </cell>
          <cell r="X20" t="str">
            <v>Jumpol Sudjitjul</v>
          </cell>
          <cell r="Y20" t="str">
            <v>04-Sep-2026</v>
          </cell>
          <cell r="Z20"/>
          <cell r="AB20" t="str">
            <v>08-Sep-2026</v>
          </cell>
          <cell r="AC20"/>
          <cell r="AE20" t="str">
            <v>09-Sep-2026</v>
          </cell>
          <cell r="AF20"/>
          <cell r="AG20"/>
          <cell r="AJ20" t="str">
            <v>10-Sep-2026</v>
          </cell>
          <cell r="AK20"/>
          <cell r="AL20"/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MM-ZTK-1E-ZWP18-PRO-ESD-0002</v>
          </cell>
          <cell r="C21" t="str">
            <v>ESD LOGIC DIAGRAM</v>
          </cell>
          <cell r="D21"/>
          <cell r="E21" t="str">
            <v>C1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ZWP18</v>
          </cell>
          <cell r="J21"/>
          <cell r="K21"/>
          <cell r="L21" t="str">
            <v>PRO</v>
          </cell>
          <cell r="M21" t="str">
            <v>Process</v>
          </cell>
          <cell r="N21" t="str">
            <v>ESD</v>
          </cell>
          <cell r="O21" t="str">
            <v>Emergency Logic Diagram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/>
          <cell r="U21" t="str">
            <v>07-Aug-2026 10:08:30</v>
          </cell>
          <cell r="V21" t="str">
            <v>wisuda.c@jutal.com</v>
          </cell>
          <cell r="W21" t="str">
            <v>07-Aug-2026 10:19:23</v>
          </cell>
          <cell r="X21" t="str">
            <v>Jumpol Sudjitjul</v>
          </cell>
          <cell r="Y21" t="str">
            <v>17-Aug-2026</v>
          </cell>
          <cell r="Z21" t="str">
            <v>17-Aug-2026 23:39:08</v>
          </cell>
          <cell r="AB21" t="str">
            <v>19-Aug-2026</v>
          </cell>
          <cell r="AC21" t="str">
            <v>18-Aug-2026 09:18:22</v>
          </cell>
          <cell r="AE21" t="str">
            <v>20-Aug-2026</v>
          </cell>
          <cell r="AF21" t="str">
            <v>20-Aug-2026 23:44:04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21-Aug-2026</v>
          </cell>
          <cell r="AK21" t="str">
            <v>21-Aug-2026 10:36:34</v>
          </cell>
          <cell r="AL21" t="str">
            <v>21-Aug-2026 04:24:22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MM-ZTK-1E-ZWP19-PRO-ESD-0002</v>
          </cell>
          <cell r="C22" t="str">
            <v>ESD LOGIC DIAGRAM</v>
          </cell>
          <cell r="D22"/>
          <cell r="E22" t="str">
            <v>C1</v>
          </cell>
          <cell r="F22" t="str">
            <v>Project Working Copy</v>
          </cell>
          <cell r="G22" t="str">
            <v>Engineering Document</v>
          </cell>
          <cell r="H22" t="str">
            <v>Part C - Engineering Dwg</v>
          </cell>
          <cell r="I22" t="str">
            <v>ZWP19</v>
          </cell>
          <cell r="J22"/>
          <cell r="K22"/>
          <cell r="L22" t="str">
            <v>PRO</v>
          </cell>
          <cell r="M22" t="str">
            <v>Process</v>
          </cell>
          <cell r="N22" t="str">
            <v>ESD</v>
          </cell>
          <cell r="O22" t="str">
            <v>Emergency Logic Diagram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/>
          <cell r="U22" t="str">
            <v>07-Aug-2026 10:09:04</v>
          </cell>
          <cell r="V22" t="str">
            <v>wisuda.c@jutal.com</v>
          </cell>
          <cell r="W22" t="str">
            <v>07-Aug-2026 10:19:17</v>
          </cell>
          <cell r="X22" t="str">
            <v>Jumpol Sudjitjul</v>
          </cell>
          <cell r="Y22" t="str">
            <v>17-Aug-2026</v>
          </cell>
          <cell r="Z22" t="str">
            <v>17-Aug-2026 23:05:32</v>
          </cell>
          <cell r="AB22" t="str">
            <v>19-Aug-2026</v>
          </cell>
          <cell r="AC22" t="str">
            <v>18-Aug-2026 09:21:35</v>
          </cell>
          <cell r="AE22" t="str">
            <v>20-Aug-2026</v>
          </cell>
          <cell r="AF22" t="str">
            <v>20-Aug-2026 23:44:40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21-Aug-2026</v>
          </cell>
          <cell r="AK22" t="str">
            <v>21-Aug-2026 10:37:06</v>
          </cell>
          <cell r="AL22" t="str">
            <v>21-Aug-2026 04:25:45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MM-ZTK-1F-GEN-CON-PDR-5001</v>
          </cell>
          <cell r="C23" t="str">
            <v>JACKET CONSTRUCTION PROCEDURE</v>
          </cell>
          <cell r="D23"/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E - Fabrication Doc</v>
          </cell>
          <cell r="I23" t="str">
            <v>GEN</v>
          </cell>
          <cell r="J23"/>
          <cell r="K23"/>
          <cell r="L23" t="str">
            <v>CON</v>
          </cell>
          <cell r="M23" t="str">
            <v>Construction</v>
          </cell>
          <cell r="N23" t="str">
            <v>PDR</v>
          </cell>
          <cell r="O23" t="str">
            <v>Procedure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/>
          <cell r="U23" t="str">
            <v>21-Aug-2026 14:53:12</v>
          </cell>
          <cell r="V23" t="str">
            <v>zm169dc@jutal.com</v>
          </cell>
          <cell r="W23" t="str">
            <v>21-Aug-2026 15:05:37</v>
          </cell>
          <cell r="X23" t="str">
            <v>Jumpol Sudjitjul</v>
          </cell>
          <cell r="Y23" t="str">
            <v>28-Aug-2026</v>
          </cell>
          <cell r="Z23" t="str">
            <v>22-Aug-2026 07:24:46</v>
          </cell>
          <cell r="AA23" t="str">
            <v>Poramate Kamlangkeng</v>
          </cell>
          <cell r="AB23" t="str">
            <v>01-Sep-2026</v>
          </cell>
          <cell r="AC23" t="str">
            <v>24-Aug-2026 12:45:38</v>
          </cell>
          <cell r="AD23" t="str">
            <v>Prin Jitatisil</v>
          </cell>
          <cell r="AE23" t="str">
            <v>02-Sep-2026</v>
          </cell>
          <cell r="AF23" t="str">
            <v>24-Aug-2026 15:09:13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03-Sep-2026</v>
          </cell>
          <cell r="AK23" t="str">
            <v>24-Aug-2026 17:37:48</v>
          </cell>
          <cell r="AL23" t="str">
            <v>24-Aug-2026 11:33:24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MM-ZTK-1F-GEN-CON-PDR-5002</v>
          </cell>
          <cell r="C24" t="str">
            <v>WEIGHTING CONTROL PROCEDURE</v>
          </cell>
          <cell r="D24"/>
          <cell r="E24" t="str">
            <v>C1</v>
          </cell>
          <cell r="F24" t="str">
            <v>Project Document</v>
          </cell>
          <cell r="G24" t="str">
            <v>Engineering Document</v>
          </cell>
          <cell r="H24" t="str">
            <v>Part E - Fabrication Doc</v>
          </cell>
          <cell r="I24" t="str">
            <v>GEN</v>
          </cell>
          <cell r="J24"/>
          <cell r="K24"/>
          <cell r="L24" t="str">
            <v>CON</v>
          </cell>
          <cell r="M24" t="str">
            <v>Construction</v>
          </cell>
          <cell r="N24" t="str">
            <v>PDR</v>
          </cell>
          <cell r="O24" t="str">
            <v>Procedure</v>
          </cell>
          <cell r="P24" t="str">
            <v>0</v>
          </cell>
          <cell r="Q24" t="str">
            <v>Submitted</v>
          </cell>
          <cell r="R24" t="str">
            <v>AFC</v>
          </cell>
          <cell r="S24" t="str">
            <v>Approved for Construction</v>
          </cell>
          <cell r="T24"/>
          <cell r="U24" t="str">
            <v>20-Aug-2026 12:11:10</v>
          </cell>
          <cell r="V24" t="str">
            <v>zm169dc@jutal.com</v>
          </cell>
          <cell r="W24" t="str">
            <v>20-Aug-2026 13:49:06</v>
          </cell>
          <cell r="X24" t="str">
            <v>Jumpol Sudjitjul</v>
          </cell>
          <cell r="Y24" t="str">
            <v>27-Aug-2026</v>
          </cell>
          <cell r="Z24" t="str">
            <v>20-Aug-2026 14:26:20</v>
          </cell>
          <cell r="AA24" t="str">
            <v>Poramate Kamlangkeng</v>
          </cell>
          <cell r="AB24" t="str">
            <v>31-Aug-2026</v>
          </cell>
          <cell r="AC24" t="str">
            <v>21-Aug-2026 09:49:12</v>
          </cell>
          <cell r="AD24" t="str">
            <v>Prin Jitatisil</v>
          </cell>
          <cell r="AE24" t="str">
            <v>01-Sep-2026</v>
          </cell>
          <cell r="AF24" t="str">
            <v>21-Aug-2026 15:31:40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02-Sep-2026</v>
          </cell>
          <cell r="AK24" t="str">
            <v>21-Aug-2026 15:49:29</v>
          </cell>
          <cell r="AL24" t="str">
            <v>21-Aug-2026 09:30:08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MM-ZTK-1F-GEN-CON-PDR-5004</v>
          </cell>
          <cell r="C25" t="str">
            <v>HANDLING AND LIFTING PROCEDURE</v>
          </cell>
          <cell r="D25"/>
          <cell r="E25" t="str">
            <v>C1</v>
          </cell>
          <cell r="F25" t="str">
            <v>Project Document</v>
          </cell>
          <cell r="G25" t="str">
            <v>Engineering Document</v>
          </cell>
          <cell r="H25" t="str">
            <v>Part E - Fabrication Doc</v>
          </cell>
          <cell r="I25" t="str">
            <v>GEN</v>
          </cell>
          <cell r="J25"/>
          <cell r="K25"/>
          <cell r="L25" t="str">
            <v>CON</v>
          </cell>
          <cell r="M25" t="str">
            <v>Construction</v>
          </cell>
          <cell r="N25" t="str">
            <v>PDR</v>
          </cell>
          <cell r="O25" t="str">
            <v>Procedure</v>
          </cell>
          <cell r="P25" t="str">
            <v>0</v>
          </cell>
          <cell r="Q25" t="str">
            <v>Submitted</v>
          </cell>
          <cell r="R25" t="str">
            <v>AFC</v>
          </cell>
          <cell r="S25" t="str">
            <v>Approved for Construction</v>
          </cell>
          <cell r="T25"/>
          <cell r="U25" t="str">
            <v>19-Aug-2026 10:07:28</v>
          </cell>
          <cell r="V25" t="str">
            <v>zm169dc@jutal.com</v>
          </cell>
          <cell r="W25" t="str">
            <v>19-Aug-2026 15:11:55</v>
          </cell>
          <cell r="X25" t="str">
            <v>Jumpol Sudjitjul</v>
          </cell>
          <cell r="Y25" t="str">
            <v>26-Aug-2026</v>
          </cell>
          <cell r="Z25" t="str">
            <v>20-Aug-2026 14:26:47</v>
          </cell>
          <cell r="AA25" t="str">
            <v>Poramate Kamlangkeng</v>
          </cell>
          <cell r="AB25" t="str">
            <v>28-Aug-2026</v>
          </cell>
          <cell r="AC25" t="str">
            <v>21-Aug-2026 09:51:43</v>
          </cell>
          <cell r="AD25" t="str">
            <v>Prin Jitatisil</v>
          </cell>
          <cell r="AE25" t="str">
            <v>31-Aug-2026</v>
          </cell>
          <cell r="AF25" t="str">
            <v>21-Aug-2026 15:32:02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01-Sep-2026</v>
          </cell>
          <cell r="AK25" t="str">
            <v>21-Aug-2026 15:49:56</v>
          </cell>
          <cell r="AL25" t="str">
            <v>21-Aug-2026 09:31:19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MM-ZTK-1F-GEN-CON-PDR-5013</v>
          </cell>
          <cell r="C26" t="str">
            <v>LEVELING AND DIMENSIONAL CONTROL PROCEDURE</v>
          </cell>
          <cell r="D26"/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E - Fabrication Doc</v>
          </cell>
          <cell r="I26" t="str">
            <v>GEN</v>
          </cell>
          <cell r="J26"/>
          <cell r="K26"/>
          <cell r="L26" t="str">
            <v>CON</v>
          </cell>
          <cell r="M26" t="str">
            <v>Construction</v>
          </cell>
          <cell r="N26" t="str">
            <v>PDR</v>
          </cell>
          <cell r="O26" t="str">
            <v>Procedure</v>
          </cell>
          <cell r="P26" t="str">
            <v>0</v>
          </cell>
          <cell r="Q26" t="str">
            <v>In Review</v>
          </cell>
          <cell r="R26" t="str">
            <v>AFC</v>
          </cell>
          <cell r="S26" t="str">
            <v>Approved for Construction</v>
          </cell>
          <cell r="T26"/>
          <cell r="U26" t="str">
            <v>02-Sep-2026 18:22:14</v>
          </cell>
          <cell r="V26" t="str">
            <v>zm169dc@jutal.com</v>
          </cell>
          <cell r="W26" t="str">
            <v>03-Sep-2026 11:30:32</v>
          </cell>
          <cell r="X26" t="str">
            <v>Jumpol Sudjitjul</v>
          </cell>
          <cell r="Y26" t="str">
            <v>10-Sep-2026</v>
          </cell>
          <cell r="Z26"/>
          <cell r="AA26" t="str">
            <v>Poramate Kamlangkeng</v>
          </cell>
          <cell r="AB26" t="str">
            <v>14-Sep-2026</v>
          </cell>
          <cell r="AC26"/>
          <cell r="AD26" t="str">
            <v>Prin Jitatisil</v>
          </cell>
          <cell r="AE26" t="str">
            <v>15-Sep-2026</v>
          </cell>
          <cell r="AF26"/>
          <cell r="AG26"/>
          <cell r="AJ26" t="str">
            <v>16-Sep-2026</v>
          </cell>
          <cell r="AK26"/>
          <cell r="AL26"/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MM-ZTK-1F-GEN-CON-PDR-5021</v>
          </cell>
          <cell r="C27" t="str">
            <v>LAUNCH CRADLE CONSTRUCTION PROCEDURE</v>
          </cell>
          <cell r="D27"/>
          <cell r="E27" t="str">
            <v>C1</v>
          </cell>
          <cell r="F27" t="str">
            <v>Project Document</v>
          </cell>
          <cell r="G27" t="str">
            <v>Engineering Document</v>
          </cell>
          <cell r="H27" t="str">
            <v>Part E - Fabrication Doc</v>
          </cell>
          <cell r="I27" t="str">
            <v>GEN</v>
          </cell>
          <cell r="J27"/>
          <cell r="K27"/>
          <cell r="L27" t="str">
            <v>CON</v>
          </cell>
          <cell r="M27" t="str">
            <v>Construction</v>
          </cell>
          <cell r="N27" t="str">
            <v>PDR</v>
          </cell>
          <cell r="O27" t="str">
            <v>Procedure</v>
          </cell>
          <cell r="P27" t="str">
            <v>0</v>
          </cell>
          <cell r="Q27" t="str">
            <v>Submitted</v>
          </cell>
          <cell r="R27" t="str">
            <v>AFC</v>
          </cell>
          <cell r="S27" t="str">
            <v>Approved for Construction</v>
          </cell>
          <cell r="T27"/>
          <cell r="U27" t="str">
            <v>13-Aug-2026 15:25:42</v>
          </cell>
          <cell r="V27" t="str">
            <v>zm169dc@jutal.com</v>
          </cell>
          <cell r="W27" t="str">
            <v>13-Aug-2026 16:40:53</v>
          </cell>
          <cell r="X27" t="str">
            <v>Jumpol Sudjitjul</v>
          </cell>
          <cell r="Y27" t="str">
            <v>20-Aug-2026</v>
          </cell>
          <cell r="Z27"/>
          <cell r="AA27" t="str">
            <v>Poramate Kamlangkeng</v>
          </cell>
          <cell r="AB27" t="str">
            <v>24-Aug-2026</v>
          </cell>
          <cell r="AC27" t="str">
            <v>15-Aug-2026 09:35:51</v>
          </cell>
          <cell r="AD27" t="str">
            <v>Prin Jitatisil</v>
          </cell>
          <cell r="AE27" t="str">
            <v>25-Aug-2026</v>
          </cell>
          <cell r="AF27" t="str">
            <v>15-Aug-2026 11:22:23</v>
          </cell>
          <cell r="AG27" t="str">
            <v>APPR</v>
          </cell>
          <cell r="AH27" t="str">
            <v>Approved</v>
          </cell>
          <cell r="AI27" t="str">
            <v>Jumpol Sudjitjul</v>
          </cell>
          <cell r="AJ27" t="str">
            <v>26-Aug-2026</v>
          </cell>
          <cell r="AK27" t="str">
            <v>15-Aug-2026 14:38:17</v>
          </cell>
          <cell r="AL27" t="str">
            <v>15-Aug-2026 08:12:40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MM-ZTK-1F-GEN-ELE-BOD-0001</v>
          </cell>
          <cell r="C28" t="str">
            <v>ELECTRICAL BASIS OF DESIGN</v>
          </cell>
          <cell r="D28"/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/>
          <cell r="K28"/>
          <cell r="L28" t="str">
            <v>ELE</v>
          </cell>
          <cell r="M28" t="str">
            <v>Electrical</v>
          </cell>
          <cell r="N28" t="str">
            <v>BOD</v>
          </cell>
          <cell r="O28" t="str">
            <v>Basis of Design</v>
          </cell>
          <cell r="P28" t="str">
            <v>0</v>
          </cell>
          <cell r="Q28" t="str">
            <v>Submitted</v>
          </cell>
          <cell r="R28" t="str">
            <v>AFC</v>
          </cell>
          <cell r="S28" t="str">
            <v>Approved for Construction</v>
          </cell>
          <cell r="T28"/>
          <cell r="U28" t="str">
            <v>26-May-2026 16:47:53</v>
          </cell>
          <cell r="V28" t="str">
            <v>wisuda.c@jutal.com</v>
          </cell>
          <cell r="W28" t="str">
            <v>27-May-2026 09:15:14</v>
          </cell>
          <cell r="X28" t="str">
            <v>Jumpol Sudjitjul</v>
          </cell>
          <cell r="Y28" t="str">
            <v>05-Jun-2026</v>
          </cell>
          <cell r="Z28"/>
          <cell r="AA28" t="str">
            <v>Wichai Salee</v>
          </cell>
          <cell r="AB28" t="str">
            <v>09-Jun-2026</v>
          </cell>
          <cell r="AC28" t="str">
            <v>22-Jun-2026 16:16:01</v>
          </cell>
          <cell r="AD28" t="str">
            <v>Pornlert Wanaphattharaphan</v>
          </cell>
          <cell r="AE28" t="str">
            <v>10-Jun-2026</v>
          </cell>
          <cell r="AF28" t="str">
            <v>22-Jun-2026 22:13:44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11-Jun-2026</v>
          </cell>
          <cell r="AK28" t="str">
            <v>23-Jun-2026 09:31:44</v>
          </cell>
          <cell r="AL28" t="str">
            <v>23-Jun-2026 02:59:32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MM-ZTK-1F-GEN-ELE-BOD-0001</v>
          </cell>
          <cell r="C29" t="str">
            <v>ELECTRICAL BASIS OF DESIGN</v>
          </cell>
          <cell r="D29"/>
          <cell r="E29" t="str">
            <v>C2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/>
          <cell r="K29"/>
          <cell r="L29" t="str">
            <v>ELE</v>
          </cell>
          <cell r="M29" t="str">
            <v>Electrical</v>
          </cell>
          <cell r="N29" t="str">
            <v>BOD</v>
          </cell>
          <cell r="O29" t="str">
            <v>Basis of Design</v>
          </cell>
          <cell r="P29" t="str">
            <v>0</v>
          </cell>
          <cell r="Q29" t="str">
            <v>In Review</v>
          </cell>
          <cell r="R29" t="str">
            <v>AFC</v>
          </cell>
          <cell r="S29" t="str">
            <v>Approved for Construction</v>
          </cell>
          <cell r="T29"/>
          <cell r="U29" t="str">
            <v>26-Aug-2026 19:20:51</v>
          </cell>
          <cell r="V29" t="str">
            <v>wisuda.c@jutal.com</v>
          </cell>
          <cell r="W29" t="str">
            <v>27-Aug-2026 11:23:44</v>
          </cell>
          <cell r="X29" t="str">
            <v>Jumpol Sudjitjul</v>
          </cell>
          <cell r="Y29" t="str">
            <v>03-Sep-2026</v>
          </cell>
          <cell r="Z29"/>
          <cell r="AA29" t="str">
            <v>Wichai Salee</v>
          </cell>
          <cell r="AB29" t="str">
            <v>07-Sep-2026</v>
          </cell>
          <cell r="AC29"/>
          <cell r="AD29" t="str">
            <v>Pornlert Wanaphattharaphan</v>
          </cell>
          <cell r="AE29" t="str">
            <v>08-Sep-2026</v>
          </cell>
          <cell r="AF29"/>
          <cell r="AG29"/>
          <cell r="AJ29" t="str">
            <v>09-Sep-2026</v>
          </cell>
          <cell r="AK29"/>
          <cell r="AL29"/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MM-ZTK-1F-GEN-ELE-CAL-0001</v>
          </cell>
          <cell r="C30" t="str">
            <v>ELECTRICAL LOAD LIST AND LOAD ANALYSIS</v>
          </cell>
          <cell r="D30"/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/>
          <cell r="K30"/>
          <cell r="L30" t="str">
            <v>ELE</v>
          </cell>
          <cell r="M30" t="str">
            <v>Electrical</v>
          </cell>
          <cell r="N30" t="str">
            <v>CAL</v>
          </cell>
          <cell r="O30" t="str">
            <v>Calculation Note, Calculation Report</v>
          </cell>
          <cell r="P30" t="str">
            <v>0</v>
          </cell>
          <cell r="Q30" t="str">
            <v>In Review</v>
          </cell>
          <cell r="R30" t="str">
            <v>AFC</v>
          </cell>
          <cell r="S30" t="str">
            <v>Approved for Construction</v>
          </cell>
          <cell r="T30"/>
          <cell r="U30" t="str">
            <v>26-Aug-2026 18:36:26</v>
          </cell>
          <cell r="V30" t="str">
            <v>wisuda.c@jutal.com</v>
          </cell>
          <cell r="W30" t="str">
            <v>27-Aug-2026 09:06:26</v>
          </cell>
          <cell r="X30" t="str">
            <v>Jumpol Sudjitjul</v>
          </cell>
          <cell r="Y30" t="str">
            <v>03-Sep-2026</v>
          </cell>
          <cell r="Z30"/>
          <cell r="AA30" t="str">
            <v>Wichai Salee</v>
          </cell>
          <cell r="AB30" t="str">
            <v>07-Sep-2026</v>
          </cell>
          <cell r="AC30"/>
          <cell r="AD30" t="str">
            <v>Pornlert Wanaphattharaphan</v>
          </cell>
          <cell r="AE30" t="str">
            <v>08-Sep-2026</v>
          </cell>
          <cell r="AF30"/>
          <cell r="AG30"/>
          <cell r="AJ30" t="str">
            <v>09-Sep-2026</v>
          </cell>
          <cell r="AK30"/>
          <cell r="AL30"/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MM-ZTK-1F-GEN-ELE-MR-0001</v>
          </cell>
          <cell r="C31" t="str">
            <v>MATERIAL REQUISITION FOR SOLAR POWER SYSTEM</v>
          </cell>
          <cell r="D31"/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/>
          <cell r="K31"/>
          <cell r="L31" t="str">
            <v>ELE</v>
          </cell>
          <cell r="M31" t="str">
            <v>Electrical</v>
          </cell>
          <cell r="N31" t="str">
            <v>MR</v>
          </cell>
          <cell r="O31" t="str">
            <v>Material Requisition</v>
          </cell>
          <cell r="P31" t="str">
            <v>0</v>
          </cell>
          <cell r="Q31" t="str">
            <v>Submitted</v>
          </cell>
          <cell r="R31" t="str">
            <v>AFC</v>
          </cell>
          <cell r="S31" t="str">
            <v>Approved for Construction</v>
          </cell>
          <cell r="T31"/>
          <cell r="U31" t="str">
            <v>03-Aug-2026 10:58:21</v>
          </cell>
          <cell r="V31" t="str">
            <v>wisuda.c@jutal.com</v>
          </cell>
          <cell r="W31" t="str">
            <v>03-Aug-2026 13:31:11</v>
          </cell>
          <cell r="X31" t="str">
            <v>Jumpol Sudjitjul</v>
          </cell>
          <cell r="Y31" t="str">
            <v>10-Aug-2026</v>
          </cell>
          <cell r="Z31"/>
          <cell r="AA31" t="str">
            <v>Wichai Salee</v>
          </cell>
          <cell r="AB31" t="str">
            <v>13-Aug-2026</v>
          </cell>
          <cell r="AC31" t="str">
            <v>08-Aug-2026 18:56:35</v>
          </cell>
          <cell r="AD31" t="str">
            <v>Pornlert Wanaphattharaphan</v>
          </cell>
          <cell r="AE31" t="str">
            <v>14-Aug-2026</v>
          </cell>
          <cell r="AF31" t="str">
            <v>10-Aug-2026 00:32:57</v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17-Aug-2026</v>
          </cell>
          <cell r="AK31" t="str">
            <v>10-Aug-2026 17:43:15</v>
          </cell>
          <cell r="AL31" t="str">
            <v>10-Aug-2026 11:03:08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MM-ZTK-1F-GEN-ELE-MR-0002</v>
          </cell>
          <cell r="C32" t="str">
            <v>MATERIAL REQUISITION FOR DC DISTRIBUTION BOARDS/PANELS</v>
          </cell>
          <cell r="D32"/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/>
          <cell r="K32"/>
          <cell r="L32" t="str">
            <v>ELE</v>
          </cell>
          <cell r="M32" t="str">
            <v>Electrical</v>
          </cell>
          <cell r="N32" t="str">
            <v>MR</v>
          </cell>
          <cell r="O32" t="str">
            <v>Material Requisition</v>
          </cell>
          <cell r="P32" t="str">
            <v>0</v>
          </cell>
          <cell r="Q32" t="str">
            <v>Submitted</v>
          </cell>
          <cell r="R32" t="str">
            <v>AFC</v>
          </cell>
          <cell r="S32" t="str">
            <v>Approved for Construction</v>
          </cell>
          <cell r="T32"/>
          <cell r="U32" t="str">
            <v>03-Aug-2026 11:30:47</v>
          </cell>
          <cell r="V32" t="str">
            <v>wisuda.c@jutal.com</v>
          </cell>
          <cell r="W32" t="str">
            <v>03-Aug-2026 13:31:29</v>
          </cell>
          <cell r="X32" t="str">
            <v>Jumpol Sudjitjul</v>
          </cell>
          <cell r="Y32" t="str">
            <v>10-Aug-2026</v>
          </cell>
          <cell r="Z32"/>
          <cell r="AA32" t="str">
            <v>Wichai Salee</v>
          </cell>
          <cell r="AB32" t="str">
            <v>13-Aug-2026</v>
          </cell>
          <cell r="AC32" t="str">
            <v>08-Aug-2026 18:56:52</v>
          </cell>
          <cell r="AD32" t="str">
            <v>Pornlert Wanaphattharaphan</v>
          </cell>
          <cell r="AE32" t="str">
            <v>14-Aug-2026</v>
          </cell>
          <cell r="AF32" t="str">
            <v>12-Aug-2026 21:11:52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17-Aug-2026</v>
          </cell>
          <cell r="AK32" t="str">
            <v>13-Aug-2026 10:51:27</v>
          </cell>
          <cell r="AL32" t="str">
            <v>13-Aug-2026 04:48:40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MM-ZTK-1F-GEN-ELE-MR-0003</v>
          </cell>
          <cell r="C33" t="str">
            <v>MATERIAL REQUISITION FOR AC DISTRIBUTION BOARDS/PANELS</v>
          </cell>
          <cell r="D33"/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/>
          <cell r="K33"/>
          <cell r="L33" t="str">
            <v>ELE</v>
          </cell>
          <cell r="M33" t="str">
            <v>Electrical</v>
          </cell>
          <cell r="N33" t="str">
            <v>MR</v>
          </cell>
          <cell r="O33" t="str">
            <v>Material Requisition</v>
          </cell>
          <cell r="P33" t="str">
            <v>0</v>
          </cell>
          <cell r="Q33" t="str">
            <v>Submitted</v>
          </cell>
          <cell r="R33" t="str">
            <v>AFC</v>
          </cell>
          <cell r="S33" t="str">
            <v>Approved for Construction</v>
          </cell>
          <cell r="T33"/>
          <cell r="U33" t="str">
            <v>03-Aug-2026 10:58:48</v>
          </cell>
          <cell r="V33" t="str">
            <v>wisuda.c@jutal.com</v>
          </cell>
          <cell r="W33" t="str">
            <v>03-Aug-2026 13:31:52</v>
          </cell>
          <cell r="X33" t="str">
            <v>Jumpol Sudjitjul</v>
          </cell>
          <cell r="Y33" t="str">
            <v>10-Aug-2026</v>
          </cell>
          <cell r="Z33"/>
          <cell r="AA33" t="str">
            <v>Wichai Salee</v>
          </cell>
          <cell r="AB33" t="str">
            <v>13-Aug-2026</v>
          </cell>
          <cell r="AC33" t="str">
            <v>08-Aug-2026 18:57:12</v>
          </cell>
          <cell r="AD33" t="str">
            <v>Pornlert Wanaphattharaphan</v>
          </cell>
          <cell r="AE33" t="str">
            <v>14-Aug-2026</v>
          </cell>
          <cell r="AF33" t="str">
            <v>12-Aug-2026 21:12:12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17-Aug-2026</v>
          </cell>
          <cell r="AK33" t="str">
            <v>13-Aug-2026 10:54:44</v>
          </cell>
          <cell r="AL33" t="str">
            <v>13-Aug-2026 04:52:17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MM-ZTK-1F-GEN-ELE-MR-0004</v>
          </cell>
          <cell r="C34" t="str">
            <v>MATERIAL REQUISITION FOR NAVIGATION AID, RED LANTERN, FLASHING BEACON, WARNING SIREN AND FOG HORN</v>
          </cell>
          <cell r="D34"/>
          <cell r="E34" t="str">
            <v>C1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/>
          <cell r="K34"/>
          <cell r="L34" t="str">
            <v>ELE</v>
          </cell>
          <cell r="M34" t="str">
            <v>Electrical</v>
          </cell>
          <cell r="N34" t="str">
            <v>MR</v>
          </cell>
          <cell r="O34" t="str">
            <v>Material Requisition</v>
          </cell>
          <cell r="P34" t="str">
            <v>0</v>
          </cell>
          <cell r="Q34" t="str">
            <v>Submitted</v>
          </cell>
          <cell r="R34" t="str">
            <v>AFC</v>
          </cell>
          <cell r="S34" t="str">
            <v>Approved for Construction</v>
          </cell>
          <cell r="T34"/>
          <cell r="U34" t="str">
            <v>04-Aug-2026 10:53:36</v>
          </cell>
          <cell r="V34" t="str">
            <v>wisuda.c@jutal.com</v>
          </cell>
          <cell r="W34" t="str">
            <v>04-Aug-2026 11:35:46</v>
          </cell>
          <cell r="X34" t="str">
            <v>Jumpol Sudjitjul</v>
          </cell>
          <cell r="Y34" t="str">
            <v>11-Aug-2026</v>
          </cell>
          <cell r="Z34"/>
          <cell r="AA34" t="str">
            <v>Wichai Salee</v>
          </cell>
          <cell r="AB34" t="str">
            <v>14-Aug-2026</v>
          </cell>
          <cell r="AC34" t="str">
            <v>17-Aug-2026 10:32:26</v>
          </cell>
          <cell r="AD34" t="str">
            <v>Pornlert Wanaphattharaphan</v>
          </cell>
          <cell r="AE34" t="str">
            <v>17-Aug-2026</v>
          </cell>
          <cell r="AF34" t="str">
            <v>17-Aug-2026 21:09:12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18-Aug-2026</v>
          </cell>
          <cell r="AK34" t="str">
            <v>18-Aug-2026 08:17:39</v>
          </cell>
          <cell r="AL34" t="str">
            <v>18-Aug-2026 01:35:27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MM-ZTK-1F-GEN-ELE-MR-0006</v>
          </cell>
          <cell r="C35" t="str">
            <v>MATERIAL REQUISITION FOR ELECTRICAL LIGHTING FIXTURES</v>
          </cell>
          <cell r="D35"/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/>
          <cell r="K35"/>
          <cell r="L35" t="str">
            <v>ELE</v>
          </cell>
          <cell r="M35" t="str">
            <v>Electrical</v>
          </cell>
          <cell r="N35" t="str">
            <v>MR</v>
          </cell>
          <cell r="O35" t="str">
            <v>Material Requisition</v>
          </cell>
          <cell r="P35" t="str">
            <v>0</v>
          </cell>
          <cell r="Q35" t="str">
            <v>Submitted</v>
          </cell>
          <cell r="R35" t="str">
            <v>AFC</v>
          </cell>
          <cell r="S35" t="str">
            <v>Approved for Construction</v>
          </cell>
          <cell r="T35"/>
          <cell r="U35" t="str">
            <v>07-Aug-2026 14:09:10</v>
          </cell>
          <cell r="V35" t="str">
            <v>wisuda.c@jutal.com</v>
          </cell>
          <cell r="W35" t="str">
            <v>07-Aug-2026 14:29:54</v>
          </cell>
          <cell r="X35" t="str">
            <v>Jumpol Sudjitjul</v>
          </cell>
          <cell r="Y35" t="str">
            <v>17-Aug-2026</v>
          </cell>
          <cell r="Z35"/>
          <cell r="AA35" t="str">
            <v>Wichai Salee</v>
          </cell>
          <cell r="AB35" t="str">
            <v>19-Aug-2026</v>
          </cell>
          <cell r="AC35" t="str">
            <v>09-Aug-2026 18:53:06</v>
          </cell>
          <cell r="AD35" t="str">
            <v>Pornlert Wanaphattharaphan</v>
          </cell>
          <cell r="AE35" t="str">
            <v>20-Aug-2026</v>
          </cell>
          <cell r="AF35" t="str">
            <v>17-Aug-2026 00:06:03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21-Aug-2026</v>
          </cell>
          <cell r="AK35" t="str">
            <v>17-Aug-2026 09:51:40</v>
          </cell>
          <cell r="AL35" t="str">
            <v>17-Aug-2026 03:23:58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MM-ZTK-1F-GEN-ELE-RPT-0100</v>
          </cell>
          <cell r="C36" t="str">
            <v>CRITICALITY RATING ANALYSIS (ELECTRICAL)</v>
          </cell>
          <cell r="D36"/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/>
          <cell r="K36"/>
          <cell r="L36" t="str">
            <v>ELE</v>
          </cell>
          <cell r="M36" t="str">
            <v>Electrical</v>
          </cell>
          <cell r="N36" t="str">
            <v>RPT</v>
          </cell>
          <cell r="O36" t="str">
            <v>Report</v>
          </cell>
          <cell r="P36" t="str">
            <v>0</v>
          </cell>
          <cell r="Q36" t="str">
            <v>Submitted</v>
          </cell>
          <cell r="R36" t="str">
            <v>AFC</v>
          </cell>
          <cell r="S36" t="str">
            <v>Approved for Construction</v>
          </cell>
          <cell r="T36"/>
          <cell r="U36" t="str">
            <v>20-Jul-2026 17:39:19</v>
          </cell>
          <cell r="V36" t="str">
            <v>zm169dc@jutal.com</v>
          </cell>
          <cell r="W36" t="str">
            <v>21-Jul-2026 07:46:00</v>
          </cell>
          <cell r="X36" t="str">
            <v>Jumpol Sudjitjul</v>
          </cell>
          <cell r="Y36" t="str">
            <v>30-Jul-2026</v>
          </cell>
          <cell r="Z36"/>
          <cell r="AA36" t="str">
            <v>Wichai Salee</v>
          </cell>
          <cell r="AB36" t="str">
            <v>03-Aug-2026</v>
          </cell>
          <cell r="AC36" t="str">
            <v>07-Aug-2026 13:59:49</v>
          </cell>
          <cell r="AD36" t="str">
            <v>Pornlert Wanaphattharaphan</v>
          </cell>
          <cell r="AE36" t="str">
            <v>04-Aug-2026</v>
          </cell>
          <cell r="AF36" t="str">
            <v>07-Aug-2026 21:52:06</v>
          </cell>
          <cell r="AG36" t="str">
            <v>APPR</v>
          </cell>
          <cell r="AH36" t="str">
            <v>Approved</v>
          </cell>
          <cell r="AI36" t="str">
            <v>Jumpol Sudjitjul</v>
          </cell>
          <cell r="AJ36" t="str">
            <v>05-Aug-2026</v>
          </cell>
          <cell r="AK36" t="str">
            <v>08-Aug-2026 10:16:00</v>
          </cell>
          <cell r="AL36" t="str">
            <v>08-Aug-2026 03:27:59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MM-ZTK-1F-GEN-ELE-SPE-0001</v>
          </cell>
          <cell r="C37" t="str">
            <v>PROJECT SPECIFICATION FOR SOLAR POWER SYSTEM</v>
          </cell>
          <cell r="D37"/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/>
          <cell r="K37"/>
          <cell r="L37" t="str">
            <v>ELE</v>
          </cell>
          <cell r="M37" t="str">
            <v>Electrical</v>
          </cell>
          <cell r="N37" t="str">
            <v>SPE</v>
          </cell>
          <cell r="O37" t="str">
            <v>Specification</v>
          </cell>
          <cell r="P37" t="str">
            <v>0</v>
          </cell>
          <cell r="Q37" t="str">
            <v>Submitted</v>
          </cell>
          <cell r="R37" t="str">
            <v>AFC</v>
          </cell>
          <cell r="S37" t="str">
            <v>Approved for Construction</v>
          </cell>
          <cell r="T37"/>
          <cell r="U37" t="str">
            <v>03-Aug-2026 10:19:28</v>
          </cell>
          <cell r="V37" t="str">
            <v>wisuda.c@jutal.com</v>
          </cell>
          <cell r="W37" t="str">
            <v>03-Aug-2026 13:29:01</v>
          </cell>
          <cell r="X37" t="str">
            <v>Jumpol Sudjitjul</v>
          </cell>
          <cell r="Y37" t="str">
            <v>10-Aug-2026</v>
          </cell>
          <cell r="Z37"/>
          <cell r="AA37" t="str">
            <v>Wichai Salee</v>
          </cell>
          <cell r="AB37" t="str">
            <v>13-Aug-2026</v>
          </cell>
          <cell r="AC37" t="str">
            <v>07-Aug-2026 18:02:12</v>
          </cell>
          <cell r="AD37" t="str">
            <v>Pornlert Wanaphattharaphan</v>
          </cell>
          <cell r="AE37" t="str">
            <v>14-Aug-2026</v>
          </cell>
          <cell r="AF37" t="str">
            <v>16-Aug-2026 23:05:43</v>
          </cell>
          <cell r="AG37" t="str">
            <v>APPR</v>
          </cell>
          <cell r="AH37" t="str">
            <v>Approved</v>
          </cell>
          <cell r="AI37" t="str">
            <v>Jumpol Sudjitjul</v>
          </cell>
          <cell r="AJ37" t="str">
            <v>17-Aug-2026</v>
          </cell>
          <cell r="AK37" t="str">
            <v>17-Aug-2026 09:52:07</v>
          </cell>
          <cell r="AL37" t="str">
            <v>17-Aug-2026 03:42:10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MM-ZTK-1F-GEN-ELE-SPE-0002</v>
          </cell>
          <cell r="C38" t="str">
            <v>PROJECT SPECIFICATION FOR DC DISTRIBUTION BOARDS/PANELS</v>
          </cell>
          <cell r="D38"/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/>
          <cell r="K38"/>
          <cell r="L38" t="str">
            <v>ELE</v>
          </cell>
          <cell r="M38" t="str">
            <v>Electrical</v>
          </cell>
          <cell r="N38" t="str">
            <v>SPE</v>
          </cell>
          <cell r="O38" t="str">
            <v>Specification</v>
          </cell>
          <cell r="P38" t="str">
            <v>0</v>
          </cell>
          <cell r="Q38" t="str">
            <v>Submitted</v>
          </cell>
          <cell r="R38" t="str">
            <v>AFC</v>
          </cell>
          <cell r="S38" t="str">
            <v>Approved for Construction</v>
          </cell>
          <cell r="T38"/>
          <cell r="U38" t="str">
            <v>03-Aug-2026 10:20:19</v>
          </cell>
          <cell r="V38" t="str">
            <v>wisuda.c@jutal.com</v>
          </cell>
          <cell r="W38" t="str">
            <v>03-Aug-2026 13:29:16</v>
          </cell>
          <cell r="X38" t="str">
            <v>Jumpol Sudjitjul</v>
          </cell>
          <cell r="Y38" t="str">
            <v>10-Aug-2026</v>
          </cell>
          <cell r="Z38"/>
          <cell r="AA38" t="str">
            <v>Wichai Salee</v>
          </cell>
          <cell r="AB38" t="str">
            <v>13-Aug-2026</v>
          </cell>
          <cell r="AC38" t="str">
            <v>07-Aug-2026 18:03:10</v>
          </cell>
          <cell r="AD38" t="str">
            <v>Pornlert Wanaphattharaphan</v>
          </cell>
          <cell r="AE38" t="str">
            <v>14-Aug-2026</v>
          </cell>
          <cell r="AF38" t="str">
            <v>16-Aug-2026 23:06:11</v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17-Aug-2026</v>
          </cell>
          <cell r="AK38" t="str">
            <v>17-Aug-2026 11:06:10</v>
          </cell>
          <cell r="AL38" t="str">
            <v>17-Aug-2026 05:14:22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MM-ZTK-1F-GEN-ELE-SPE-0003</v>
          </cell>
          <cell r="C39" t="str">
            <v>PROJECT SPECIFICATION FOR AC DISTRIBUTION BOARDS/PANELS</v>
          </cell>
          <cell r="D39"/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/>
          <cell r="K39"/>
          <cell r="L39" t="str">
            <v>ELE</v>
          </cell>
          <cell r="M39" t="str">
            <v>Electrical</v>
          </cell>
          <cell r="N39" t="str">
            <v>SPE</v>
          </cell>
          <cell r="O39" t="str">
            <v>Specification</v>
          </cell>
          <cell r="P39" t="str">
            <v>0</v>
          </cell>
          <cell r="Q39" t="str">
            <v>Submitted</v>
          </cell>
          <cell r="R39" t="str">
            <v>AFC</v>
          </cell>
          <cell r="S39" t="str">
            <v>Approved for Construction</v>
          </cell>
          <cell r="T39"/>
          <cell r="U39" t="str">
            <v>03-Aug-2026 10:59:24</v>
          </cell>
          <cell r="V39" t="str">
            <v>wisuda.c@jutal.com</v>
          </cell>
          <cell r="W39" t="str">
            <v>03-Aug-2026 13:29:30</v>
          </cell>
          <cell r="X39" t="str">
            <v>Jumpol Sudjitjul</v>
          </cell>
          <cell r="Y39" t="str">
            <v>10-Aug-2026</v>
          </cell>
          <cell r="Z39"/>
          <cell r="AA39" t="str">
            <v>Wichai Salee</v>
          </cell>
          <cell r="AB39" t="str">
            <v>13-Aug-2026</v>
          </cell>
          <cell r="AC39" t="str">
            <v>07-Aug-2026 18:03:26</v>
          </cell>
          <cell r="AD39" t="str">
            <v>Pornlert Wanaphattharaphan</v>
          </cell>
          <cell r="AE39" t="str">
            <v>14-Aug-2026</v>
          </cell>
          <cell r="AF39" t="str">
            <v>16-Aug-2026 23:06:48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17-Aug-2026</v>
          </cell>
          <cell r="AK39" t="str">
            <v>17-Aug-2026 10:53:43</v>
          </cell>
          <cell r="AL39" t="str">
            <v>17-Aug-2026 04:19:43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MM-ZTK-1F-GEN-ELE-SPE-0004</v>
          </cell>
          <cell r="C40" t="str">
            <v>PROJECT SPECIFICATION FOR NAVIGATION AID, RED LANTERN, FLASHING BEACON, WARNING SIREN AND FOG HORN</v>
          </cell>
          <cell r="D40"/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/>
          <cell r="K40"/>
          <cell r="L40" t="str">
            <v>ELE</v>
          </cell>
          <cell r="M40" t="str">
            <v>Electrical</v>
          </cell>
          <cell r="N40" t="str">
            <v>SPE</v>
          </cell>
          <cell r="O40" t="str">
            <v>Specification</v>
          </cell>
          <cell r="P40" t="str">
            <v>0</v>
          </cell>
          <cell r="Q40" t="str">
            <v>Submitted</v>
          </cell>
          <cell r="R40" t="str">
            <v>AFC</v>
          </cell>
          <cell r="S40" t="str">
            <v>Approved for Construction</v>
          </cell>
          <cell r="T40"/>
          <cell r="U40" t="str">
            <v>03-Aug-2026 10:59:51</v>
          </cell>
          <cell r="V40" t="str">
            <v>wisuda.c@jutal.com</v>
          </cell>
          <cell r="W40" t="str">
            <v>03-Aug-2026 13:29:43</v>
          </cell>
          <cell r="X40" t="str">
            <v>Jumpol Sudjitjul</v>
          </cell>
          <cell r="Y40" t="str">
            <v>10-Aug-2026</v>
          </cell>
          <cell r="Z40"/>
          <cell r="AA40" t="str">
            <v>Wichai Salee</v>
          </cell>
          <cell r="AB40" t="str">
            <v>13-Aug-2026</v>
          </cell>
          <cell r="AC40" t="str">
            <v>08-Aug-2026 22:05:12</v>
          </cell>
          <cell r="AD40" t="str">
            <v>Pornlert Wanaphattharaphan</v>
          </cell>
          <cell r="AE40" t="str">
            <v>14-Aug-2026</v>
          </cell>
          <cell r="AF40" t="str">
            <v>16-Aug-2026 23:07:17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17-Aug-2026</v>
          </cell>
          <cell r="AK40" t="str">
            <v>17-Aug-2026 11:06:58</v>
          </cell>
          <cell r="AL40" t="str">
            <v>17-Aug-2026 05:15:34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MM-ZTK-1F-GEN-ELE-SPE-0005</v>
          </cell>
          <cell r="C41" t="str">
            <v>PROJECT SPECIFICATION FOR ELECTRICAL BULK MATERIALS</v>
          </cell>
          <cell r="D41"/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/>
          <cell r="K41"/>
          <cell r="L41" t="str">
            <v>ELE</v>
          </cell>
          <cell r="M41" t="str">
            <v>Electrical</v>
          </cell>
          <cell r="N41" t="str">
            <v>SPE</v>
          </cell>
          <cell r="O41" t="str">
            <v>Specification</v>
          </cell>
          <cell r="P41" t="str">
            <v>0</v>
          </cell>
          <cell r="Q41" t="str">
            <v>Submitted</v>
          </cell>
          <cell r="R41" t="str">
            <v>AFC</v>
          </cell>
          <cell r="S41" t="str">
            <v>Approved for Construction</v>
          </cell>
          <cell r="T41"/>
          <cell r="U41" t="str">
            <v>24-Aug-2026 10:02:20</v>
          </cell>
          <cell r="V41" t="str">
            <v>wisuda.c@jutal.com</v>
          </cell>
          <cell r="W41" t="str">
            <v>25-Aug-2026 13:03:10</v>
          </cell>
          <cell r="X41" t="str">
            <v>Jumpol Sudjitjul</v>
          </cell>
          <cell r="Y41" t="str">
            <v>01-Sep-2026</v>
          </cell>
          <cell r="Z41"/>
          <cell r="AA41" t="str">
            <v>Wichai Salee</v>
          </cell>
          <cell r="AB41" t="str">
            <v>03-Sep-2026</v>
          </cell>
          <cell r="AC41" t="str">
            <v>28-Aug-2026 13:50:35</v>
          </cell>
          <cell r="AD41" t="str">
            <v>Pornlert Wanaphattharaphan</v>
          </cell>
          <cell r="AE41" t="str">
            <v>04-Sep-2026</v>
          </cell>
          <cell r="AF41" t="str">
            <v>30-Aug-2026 23:00:51</v>
          </cell>
          <cell r="AG41" t="str">
            <v>APPR</v>
          </cell>
          <cell r="AH41" t="str">
            <v>Approved</v>
          </cell>
          <cell r="AI41" t="str">
            <v>Jumpol Sudjitjul</v>
          </cell>
          <cell r="AJ41" t="str">
            <v>07-Sep-2026</v>
          </cell>
          <cell r="AK41" t="str">
            <v>31-Aug-2026 15:42:29</v>
          </cell>
          <cell r="AL41" t="str">
            <v>31-Aug-2026 09:50:59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MM-ZTK-1F-GEN-ELE-TBE-0001</v>
          </cell>
          <cell r="C42" t="str">
            <v>TECHNICAL BID EVALUATION FOR SOLAR POWER SYSTEM</v>
          </cell>
          <cell r="D42"/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/>
          <cell r="K42"/>
          <cell r="L42" t="str">
            <v>ELE</v>
          </cell>
          <cell r="M42" t="str">
            <v>Electrical</v>
          </cell>
          <cell r="N42" t="str">
            <v>TBE</v>
          </cell>
          <cell r="O42" t="str">
            <v>Technical Bid Evaluation</v>
          </cell>
          <cell r="P42" t="str">
            <v>0</v>
          </cell>
          <cell r="Q42" t="str">
            <v>Submitted</v>
          </cell>
          <cell r="R42" t="str">
            <v>IFP</v>
          </cell>
          <cell r="S42" t="str">
            <v>Issued for Purchase</v>
          </cell>
          <cell r="T42"/>
          <cell r="U42" t="str">
            <v>02-Jul-2026 09:55:45</v>
          </cell>
          <cell r="V42" t="str">
            <v>wisuda.c@jutal.com</v>
          </cell>
          <cell r="W42" t="str">
            <v>02-Jul-2026 14:02:13</v>
          </cell>
          <cell r="X42" t="str">
            <v>Jumpol Sudjitjul</v>
          </cell>
          <cell r="Y42" t="str">
            <v>09-Jul-2026</v>
          </cell>
          <cell r="Z42"/>
          <cell r="AA42" t="str">
            <v>Wichai Salee</v>
          </cell>
          <cell r="AB42" t="str">
            <v>13-Jul-2026</v>
          </cell>
          <cell r="AC42" t="str">
            <v>03-Jul-2026 14:04:14</v>
          </cell>
          <cell r="AD42" t="str">
            <v>Pornlert Wanaphattharaphan</v>
          </cell>
          <cell r="AE42" t="str">
            <v>14-Jul-2026</v>
          </cell>
          <cell r="AF42" t="str">
            <v>04-Jul-2026 20:50:13</v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15-Jul-2026</v>
          </cell>
          <cell r="AK42" t="str">
            <v>05-Jul-2026 10:38:17</v>
          </cell>
          <cell r="AL42" t="str">
            <v>05-Jul-2026 04:19:12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MM-ZTK-1F-GEN-ELE-TBE-0002</v>
          </cell>
          <cell r="C43" t="str">
            <v>TECHNICAL BID EVALUATION FOR DC DISTRIBUTION BOARDS/ PANELS</v>
          </cell>
          <cell r="D43"/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/>
          <cell r="K43"/>
          <cell r="L43" t="str">
            <v>ELE</v>
          </cell>
          <cell r="M43" t="str">
            <v>Electrical</v>
          </cell>
          <cell r="N43" t="str">
            <v>TBE</v>
          </cell>
          <cell r="O43" t="str">
            <v>Technical Bid Evaluation</v>
          </cell>
          <cell r="P43" t="str">
            <v>0</v>
          </cell>
          <cell r="Q43" t="str">
            <v>Submitted</v>
          </cell>
          <cell r="R43" t="str">
            <v>IFP</v>
          </cell>
          <cell r="S43" t="str">
            <v>Issued for Purchase</v>
          </cell>
          <cell r="T43"/>
          <cell r="U43" t="str">
            <v>07-Jul-2026 11:34:55</v>
          </cell>
          <cell r="V43" t="str">
            <v>wisuda.c@jutal.com</v>
          </cell>
          <cell r="W43" t="str">
            <v>07-Jul-2026 11:55:23</v>
          </cell>
          <cell r="X43" t="str">
            <v>Jumpol Sudjitjul</v>
          </cell>
          <cell r="Y43" t="str">
            <v>14-Jul-2026</v>
          </cell>
          <cell r="Z43"/>
          <cell r="AA43" t="str">
            <v>Wichai Salee</v>
          </cell>
          <cell r="AB43" t="str">
            <v>16-Jul-2026</v>
          </cell>
          <cell r="AC43" t="str">
            <v>08-Jul-2026 13:18:37</v>
          </cell>
          <cell r="AD43" t="str">
            <v>Pornlert Wanaphattharaphan</v>
          </cell>
          <cell r="AE43" t="str">
            <v>17-Jul-2026</v>
          </cell>
          <cell r="AF43" t="str">
            <v>08-Jul-2026 17:26:01</v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20-Jul-2026</v>
          </cell>
          <cell r="AK43" t="str">
            <v>08-Jul-2026 19:43:56</v>
          </cell>
          <cell r="AL43" t="str">
            <v>08-Jul-2026 13:26:21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MM-ZTK-1F-GEN-ELE-TBE-0003</v>
          </cell>
          <cell r="C44" t="str">
            <v>TECHNICAL BID EVALUATION FOR AC DISTRIBUTION BOARDS/ PANELS</v>
          </cell>
          <cell r="D44"/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/>
          <cell r="K44"/>
          <cell r="L44" t="str">
            <v>ELE</v>
          </cell>
          <cell r="M44" t="str">
            <v>Electrical</v>
          </cell>
          <cell r="N44" t="str">
            <v>TBE</v>
          </cell>
          <cell r="O44" t="str">
            <v>Technical Bid Evaluation</v>
          </cell>
          <cell r="P44" t="str">
            <v>0</v>
          </cell>
          <cell r="Q44" t="str">
            <v>Submitted</v>
          </cell>
          <cell r="R44" t="str">
            <v>IFP</v>
          </cell>
          <cell r="S44" t="str">
            <v>Issued for Purchase</v>
          </cell>
          <cell r="T44"/>
          <cell r="U44" t="str">
            <v>07-Jul-2026 11:35:32</v>
          </cell>
          <cell r="V44" t="str">
            <v>wisuda.c@jutal.com</v>
          </cell>
          <cell r="W44" t="str">
            <v>10-Jul-2026 20:36:03</v>
          </cell>
          <cell r="X44" t="str">
            <v>Jumpol Sudjitjul</v>
          </cell>
          <cell r="Y44" t="str">
            <v>20-Jul-2026</v>
          </cell>
          <cell r="Z44"/>
          <cell r="AA44" t="str">
            <v>Wichai Salee</v>
          </cell>
          <cell r="AB44" t="str">
            <v>22-Jul-2026</v>
          </cell>
          <cell r="AC44" t="str">
            <v>12-Jul-2026 22:36:07</v>
          </cell>
          <cell r="AD44" t="str">
            <v>Pornlert Wanaphattharaphan</v>
          </cell>
          <cell r="AE44" t="str">
            <v>23-Jul-2026</v>
          </cell>
          <cell r="AF44" t="str">
            <v>12-Jul-2026 23:22:49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24-Jul-2026</v>
          </cell>
          <cell r="AK44" t="str">
            <v>13-Jul-2026 08:09:22</v>
          </cell>
          <cell r="AL44" t="str">
            <v>13-Jul-2026 01:28:03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MM-ZTK-1F-GEN-ELE-TBE-0004</v>
          </cell>
          <cell r="C45" t="str">
            <v>TECHNICAL BID EVALUATION FOR NAVIGATION AID, RED LANTERN, FLASHING BEACON, WARNING SIREN AND FOG HORN</v>
          </cell>
          <cell r="D45"/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/>
          <cell r="K45"/>
          <cell r="L45" t="str">
            <v>ELE</v>
          </cell>
          <cell r="M45" t="str">
            <v>Electrical</v>
          </cell>
          <cell r="N45" t="str">
            <v>TBE</v>
          </cell>
          <cell r="O45" t="str">
            <v>Technical Bid Evaluation</v>
          </cell>
          <cell r="P45" t="str">
            <v>0</v>
          </cell>
          <cell r="Q45" t="str">
            <v>Submitted</v>
          </cell>
          <cell r="R45" t="str">
            <v>IFP</v>
          </cell>
          <cell r="S45" t="str">
            <v>Issued for Purchase</v>
          </cell>
          <cell r="T45"/>
          <cell r="U45" t="str">
            <v>10-Jul-2026 18:46:29</v>
          </cell>
          <cell r="V45" t="str">
            <v>wisuda.c@jutal.com</v>
          </cell>
          <cell r="W45" t="str">
            <v>10-Jul-2026 20:35:47</v>
          </cell>
          <cell r="X45" t="str">
            <v>Jumpol Sudjitjul</v>
          </cell>
          <cell r="Y45" t="str">
            <v>20-Jul-2026</v>
          </cell>
          <cell r="Z45"/>
          <cell r="AA45" t="str">
            <v>Wichai Salee</v>
          </cell>
          <cell r="AB45" t="str">
            <v>22-Jul-2026</v>
          </cell>
          <cell r="AC45" t="str">
            <v>12-Jul-2026 22:34:58</v>
          </cell>
          <cell r="AD45" t="str">
            <v>Pornlert Wanaphattharaphan</v>
          </cell>
          <cell r="AE45" t="str">
            <v>23-Jul-2026</v>
          </cell>
          <cell r="AF45" t="str">
            <v>12-Jul-2026 23:14:31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24-Jul-2026</v>
          </cell>
          <cell r="AK45" t="str">
            <v>13-Jul-2026 08:10:09</v>
          </cell>
          <cell r="AL45" t="str">
            <v>13-Jul-2026 01:20:42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MM-ZTK-1F-GEN-ELE-TBE-0004</v>
          </cell>
          <cell r="C46" t="str">
            <v>TECHNICAL BID EVALUATION FOR NAVIGATION AID, RED LANTERN, FLASHING BEACON, WARNING SIREN AND FOG HORN</v>
          </cell>
          <cell r="D46"/>
          <cell r="E46" t="str">
            <v>C2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/>
          <cell r="K46"/>
          <cell r="L46" t="str">
            <v>ELE</v>
          </cell>
          <cell r="M46" t="str">
            <v>Electrical</v>
          </cell>
          <cell r="N46" t="str">
            <v>TBE</v>
          </cell>
          <cell r="O46" t="str">
            <v>Technical Bid Evaluation</v>
          </cell>
          <cell r="P46" t="str">
            <v>0</v>
          </cell>
          <cell r="Q46" t="str">
            <v>Submitted</v>
          </cell>
          <cell r="R46" t="str">
            <v>IFP</v>
          </cell>
          <cell r="S46" t="str">
            <v>Issued for Purchase</v>
          </cell>
          <cell r="T46"/>
          <cell r="U46" t="str">
            <v>24-Jul-2026 17:37:11</v>
          </cell>
          <cell r="V46" t="str">
            <v>wisuda.c@jutal.com</v>
          </cell>
          <cell r="W46" t="str">
            <v>26-Jul-2026 23:49:46</v>
          </cell>
          <cell r="X46" t="str">
            <v>Jumpol Sudjitjul</v>
          </cell>
          <cell r="Y46" t="str">
            <v>05-Aug-2026</v>
          </cell>
          <cell r="Z46"/>
          <cell r="AA46" t="str">
            <v>Wichai Salee</v>
          </cell>
          <cell r="AB46" t="str">
            <v>07-Aug-2026</v>
          </cell>
          <cell r="AC46" t="str">
            <v>01-Aug-2026 22:00:48</v>
          </cell>
          <cell r="AD46" t="str">
            <v>Pornlert Wanaphattharaphan</v>
          </cell>
          <cell r="AE46" t="str">
            <v>10-Aug-2026</v>
          </cell>
          <cell r="AF46" t="str">
            <v>02-Aug-2026 16:29:07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11-Aug-2026</v>
          </cell>
          <cell r="AK46" t="str">
            <v>02-Aug-2026 21:13:09</v>
          </cell>
          <cell r="AL46" t="str">
            <v>02-Aug-2026 14:53:13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MM-ZTK-1F-GEN-ELE-TBE-0006</v>
          </cell>
          <cell r="C47" t="str">
            <v>TECHNICAL BID EVALUATION FOR ELECTRICAL LIGHTING FIXTURES</v>
          </cell>
          <cell r="D47"/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/>
          <cell r="K47"/>
          <cell r="L47" t="str">
            <v>ELE</v>
          </cell>
          <cell r="M47" t="str">
            <v>Electrical</v>
          </cell>
          <cell r="N47" t="str">
            <v>TBE</v>
          </cell>
          <cell r="O47" t="str">
            <v>Technical Bid Evaluation</v>
          </cell>
          <cell r="P47" t="str">
            <v>0</v>
          </cell>
          <cell r="Q47" t="str">
            <v>Submitted</v>
          </cell>
          <cell r="R47" t="str">
            <v>IFP</v>
          </cell>
          <cell r="S47" t="str">
            <v>Issued for Purchase</v>
          </cell>
          <cell r="T47"/>
          <cell r="U47" t="str">
            <v>05-Aug-2026 16:09:35</v>
          </cell>
          <cell r="V47" t="str">
            <v>wisuda.c@jutal.com</v>
          </cell>
          <cell r="W47" t="str">
            <v>05-Aug-2026 16:13:08</v>
          </cell>
          <cell r="X47" t="str">
            <v>Jumpol Sudjitjul</v>
          </cell>
          <cell r="Y47" t="str">
            <v>13-Aug-2026</v>
          </cell>
          <cell r="Z47"/>
          <cell r="AA47" t="str">
            <v>Wichai Salee</v>
          </cell>
          <cell r="AB47" t="str">
            <v>17-Aug-2026</v>
          </cell>
          <cell r="AC47" t="str">
            <v>07-Aug-2026 18:01:32</v>
          </cell>
          <cell r="AD47" t="str">
            <v>Pornlert Wanaphattharaphan</v>
          </cell>
          <cell r="AE47" t="str">
            <v>18-Aug-2026</v>
          </cell>
          <cell r="AF47" t="str">
            <v>07-Aug-2026 20:50:49</v>
          </cell>
          <cell r="AG47" t="str">
            <v>APPR</v>
          </cell>
          <cell r="AH47" t="str">
            <v>Approved</v>
          </cell>
          <cell r="AI47" t="str">
            <v>Jumpol Sudjitjul</v>
          </cell>
          <cell r="AJ47" t="str">
            <v>19-Aug-2026</v>
          </cell>
          <cell r="AK47" t="str">
            <v>08-Aug-2026 10:16:42</v>
          </cell>
          <cell r="AL47" t="str">
            <v>08-Aug-2026 03:55:22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MM-ZTK-1F-GEN-ENG-BOD-0001</v>
          </cell>
          <cell r="C48" t="str">
            <v>PROJECT BASIS OF DESIGN</v>
          </cell>
          <cell r="D48"/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A - Project Management Doc</v>
          </cell>
          <cell r="I48" t="str">
            <v>GEN</v>
          </cell>
          <cell r="J48"/>
          <cell r="K48"/>
          <cell r="L48" t="str">
            <v>ENG</v>
          </cell>
          <cell r="M48" t="str">
            <v>Engineering</v>
          </cell>
          <cell r="N48" t="str">
            <v>BOD</v>
          </cell>
          <cell r="O48" t="str">
            <v>Basis of Design</v>
          </cell>
          <cell r="P48" t="str">
            <v>0</v>
          </cell>
          <cell r="Q48" t="str">
            <v>Revised</v>
          </cell>
          <cell r="R48" t="str">
            <v>AFC</v>
          </cell>
          <cell r="S48" t="str">
            <v>Approved for Construction</v>
          </cell>
          <cell r="T48"/>
          <cell r="U48" t="str">
            <v>04-Sep-2026 12:41:09</v>
          </cell>
          <cell r="V48" t="str">
            <v>wisuda.c@jutal.com</v>
          </cell>
          <cell r="W48"/>
          <cell r="Y48"/>
          <cell r="Z48"/>
          <cell r="AA48" t="str">
            <v>Prin Jitatisil</v>
          </cell>
          <cell r="AB48"/>
          <cell r="AC48"/>
          <cell r="AE48"/>
          <cell r="AF48"/>
          <cell r="AG48"/>
          <cell r="AJ48"/>
          <cell r="AK48"/>
          <cell r="AL48"/>
          <cell r="AM48" t="str">
            <v>0</v>
          </cell>
          <cell r="AP48"/>
          <cell r="AQ48" t="str">
            <v>Locate</v>
          </cell>
        </row>
        <row r="49">
          <cell r="B49" t="str">
            <v>MM-ZTK-1F-GEN-ENG-PLN-0010</v>
          </cell>
          <cell r="C49" t="str">
            <v>ENGINEERING EXECUTION PLAN (WORK PACKAGE 1)</v>
          </cell>
          <cell r="D49"/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A - Project Management Doc</v>
          </cell>
          <cell r="I49" t="str">
            <v>GEN</v>
          </cell>
          <cell r="J49"/>
          <cell r="K49"/>
          <cell r="L49" t="str">
            <v>ENG</v>
          </cell>
          <cell r="M49" t="str">
            <v>Engineering</v>
          </cell>
          <cell r="N49" t="str">
            <v>PLN</v>
          </cell>
          <cell r="O49" t="str">
            <v>Plan</v>
          </cell>
          <cell r="P49" t="str">
            <v>0</v>
          </cell>
          <cell r="Q49" t="str">
            <v>Submitted</v>
          </cell>
          <cell r="R49" t="str">
            <v>AFC</v>
          </cell>
          <cell r="S49" t="str">
            <v>Approved for Construction</v>
          </cell>
          <cell r="T49"/>
          <cell r="U49" t="str">
            <v>10-Jul-2026 18:46:56</v>
          </cell>
          <cell r="V49" t="str">
            <v>wisuda.c@jutal.com</v>
          </cell>
          <cell r="W49" t="str">
            <v>10-Jul-2026 20:28:39</v>
          </cell>
          <cell r="X49" t="str">
            <v>Jumpol Sudjitjul</v>
          </cell>
          <cell r="Y49" t="str">
            <v>20-Jul-2026</v>
          </cell>
          <cell r="Z49" t="str">
            <v>15-Jul-2026 17:53:30</v>
          </cell>
          <cell r="AA49" t="str">
            <v>Pornlert Wanaphattharaphan</v>
          </cell>
          <cell r="AB49" t="str">
            <v>22-Jul-2026</v>
          </cell>
          <cell r="AC49" t="str">
            <v>16-Jul-2026 10:07:15</v>
          </cell>
          <cell r="AE49"/>
          <cell r="AF49"/>
          <cell r="AG49" t="str">
            <v>APPR</v>
          </cell>
          <cell r="AH49" t="str">
            <v>Approved</v>
          </cell>
          <cell r="AI49" t="str">
            <v>Jumpol Sudjitjul</v>
          </cell>
          <cell r="AJ49" t="str">
            <v>24-Jul-2026</v>
          </cell>
          <cell r="AK49" t="str">
            <v>16-Jul-2026 11:03:34</v>
          </cell>
          <cell r="AL49" t="str">
            <v>16-Jul-2026 04:20:11</v>
          </cell>
          <cell r="AM49" t="str">
            <v>0</v>
          </cell>
          <cell r="AP49" t="str">
            <v>Focal Point</v>
          </cell>
          <cell r="AQ49" t="str">
            <v>Locate</v>
          </cell>
        </row>
        <row r="50">
          <cell r="B50" t="str">
            <v>MM-ZTK-1F-GEN-ENG-PLN-8001</v>
          </cell>
          <cell r="C50" t="str">
            <v>ENGINEERING EXECUTION PLAN (T&amp;I PLATFORMS)</v>
          </cell>
          <cell r="D50"/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A - Project Management Doc</v>
          </cell>
          <cell r="I50" t="str">
            <v>GEN</v>
          </cell>
          <cell r="J50"/>
          <cell r="K50"/>
          <cell r="L50" t="str">
            <v>ENG</v>
          </cell>
          <cell r="M50" t="str">
            <v>Engineering</v>
          </cell>
          <cell r="N50" t="str">
            <v>PLN</v>
          </cell>
          <cell r="O50" t="str">
            <v>Plan</v>
          </cell>
          <cell r="P50" t="str">
            <v>0</v>
          </cell>
          <cell r="Q50" t="str">
            <v>Submitted</v>
          </cell>
          <cell r="R50" t="str">
            <v>AFC</v>
          </cell>
          <cell r="S50" t="str">
            <v>Approved for Construction</v>
          </cell>
          <cell r="T50"/>
          <cell r="U50" t="str">
            <v>16-Jun-2026 10:09:49</v>
          </cell>
          <cell r="V50" t="str">
            <v>kjb@coes.cn</v>
          </cell>
          <cell r="W50" t="str">
            <v>16-Jun-2026 11:03:49</v>
          </cell>
          <cell r="X50" t="str">
            <v>Jumpol Sudjitjul</v>
          </cell>
          <cell r="Y50" t="str">
            <v>23-Jun-2026</v>
          </cell>
          <cell r="Z50" t="str">
            <v>16-Jun-2026 11:23:03</v>
          </cell>
          <cell r="AA50" t="str">
            <v>Sukit Nualchanchai</v>
          </cell>
          <cell r="AB50" t="str">
            <v>25-Jun-2026</v>
          </cell>
          <cell r="AC50" t="str">
            <v>17-Jun-2026 16:11:03</v>
          </cell>
          <cell r="AD50" t="str">
            <v>Jumpol Sudjitjul</v>
          </cell>
          <cell r="AE50" t="str">
            <v>26-Jun-2026</v>
          </cell>
          <cell r="AF50" t="str">
            <v>18-Jun-2026 09:35:22</v>
          </cell>
          <cell r="AG50" t="str">
            <v>APPR</v>
          </cell>
          <cell r="AH50" t="str">
            <v>Approved</v>
          </cell>
          <cell r="AI50" t="str">
            <v>Jumpol Sudjitjul</v>
          </cell>
          <cell r="AJ50" t="str">
            <v>29-Jun-2026</v>
          </cell>
          <cell r="AK50" t="str">
            <v>18-Jun-2026 09:37:17</v>
          </cell>
          <cell r="AL50" t="str">
            <v>18-Jun-2026 02:45:52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MM-ZTK-1F-GEN-ENG-PLN-9001</v>
          </cell>
          <cell r="C51" t="str">
            <v>ENGINEERING EXECUTION PLAN (PIPELINE)</v>
          </cell>
          <cell r="D51"/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A - Project Management Doc</v>
          </cell>
          <cell r="I51" t="str">
            <v>GEN</v>
          </cell>
          <cell r="J51"/>
          <cell r="K51"/>
          <cell r="L51" t="str">
            <v>ENG</v>
          </cell>
          <cell r="M51" t="str">
            <v>Engineering</v>
          </cell>
          <cell r="N51" t="str">
            <v>PLN</v>
          </cell>
          <cell r="O51" t="str">
            <v>Plan</v>
          </cell>
          <cell r="P51" t="str">
            <v>0</v>
          </cell>
          <cell r="Q51" t="str">
            <v>Submitted</v>
          </cell>
          <cell r="R51" t="str">
            <v>AFC</v>
          </cell>
          <cell r="S51" t="str">
            <v>Approved for Construction</v>
          </cell>
          <cell r="T51"/>
          <cell r="U51" t="str">
            <v>21-May-2026 23:39:29</v>
          </cell>
          <cell r="V51" t="str">
            <v>26002z1fdcc@thoresen-jutal.com</v>
          </cell>
          <cell r="W51" t="str">
            <v>22-May-2026 14:36:23</v>
          </cell>
          <cell r="X51" t="str">
            <v>Jumpol Sudjitjul</v>
          </cell>
          <cell r="Y51" t="str">
            <v>29-May-2026</v>
          </cell>
          <cell r="Z51" t="str">
            <v>29-May-2026 14:05:25</v>
          </cell>
          <cell r="AA51" t="str">
            <v>Pornlert Wanaphattharaphan</v>
          </cell>
          <cell r="AB51" t="str">
            <v>04-Jun-2026</v>
          </cell>
          <cell r="AC51" t="str">
            <v>09-Jun-2026 00:47:22</v>
          </cell>
          <cell r="AE51"/>
          <cell r="AF51"/>
          <cell r="AG51" t="str">
            <v>APPR</v>
          </cell>
          <cell r="AH51" t="str">
            <v>Approved</v>
          </cell>
          <cell r="AI51" t="str">
            <v>Jumpol Sudjitjul</v>
          </cell>
          <cell r="AJ51" t="str">
            <v>08-Jun-2026</v>
          </cell>
          <cell r="AK51" t="str">
            <v>09-Jun-2026 07:45:25</v>
          </cell>
          <cell r="AL51" t="str">
            <v>09-Jun-2026 01:24:19</v>
          </cell>
          <cell r="AM51" t="str">
            <v>0</v>
          </cell>
          <cell r="AP51" t="str">
            <v>Focal Point</v>
          </cell>
          <cell r="AQ51" t="str">
            <v>Locate</v>
          </cell>
        </row>
        <row r="52">
          <cell r="B52" t="str">
            <v>MM-ZTK-1F-GEN-ENG-TBE-9001</v>
          </cell>
          <cell r="C52" t="str">
            <v>TECHNICAL BID EVALUATION FOR PIPELINE DETAIL DESIGN ENGINEERING</v>
          </cell>
          <cell r="D52"/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A - Project Management Doc</v>
          </cell>
          <cell r="I52" t="str">
            <v>GEN</v>
          </cell>
          <cell r="J52"/>
          <cell r="K52"/>
          <cell r="L52" t="str">
            <v>ENG</v>
          </cell>
          <cell r="M52" t="str">
            <v>Engineering</v>
          </cell>
          <cell r="N52" t="str">
            <v>TBE</v>
          </cell>
          <cell r="O52" t="str">
            <v>Technical Bid Evaluation</v>
          </cell>
          <cell r="P52" t="str">
            <v>0</v>
          </cell>
          <cell r="Q52" t="str">
            <v>Submitted</v>
          </cell>
          <cell r="R52" t="str">
            <v>AFC</v>
          </cell>
          <cell r="S52" t="str">
            <v>Approved for Construction</v>
          </cell>
          <cell r="T52" t="str">
            <v>22-May-2026</v>
          </cell>
          <cell r="U52" t="str">
            <v>21-May-2026 22:37:15</v>
          </cell>
          <cell r="V52" t="str">
            <v>26002z1fdcc@thoresen-jutal.com</v>
          </cell>
          <cell r="W52" t="str">
            <v>22-May-2026 12:37:38</v>
          </cell>
          <cell r="X52" t="str">
            <v>Jumpol Sudjitjul</v>
          </cell>
          <cell r="Y52" t="str">
            <v>29-May-2026</v>
          </cell>
          <cell r="Z52"/>
          <cell r="AA52" t="str">
            <v>Akkarapat Suntornsuttiwat</v>
          </cell>
          <cell r="AB52" t="str">
            <v>04-Jun-2026</v>
          </cell>
          <cell r="AC52" t="str">
            <v>04-Jun-2026 11:00:27</v>
          </cell>
          <cell r="AD52" t="str">
            <v>Pornlert Wanaphattharaphan</v>
          </cell>
          <cell r="AE52" t="str">
            <v>05-Jun-2026</v>
          </cell>
          <cell r="AF52" t="str">
            <v>09-Jun-2026 00:48:41</v>
          </cell>
          <cell r="AG52" t="str">
            <v>APPR</v>
          </cell>
          <cell r="AH52" t="str">
            <v>Approved</v>
          </cell>
          <cell r="AI52" t="str">
            <v>Jumpol Sudjitjul</v>
          </cell>
          <cell r="AJ52" t="str">
            <v>08-Jun-2026</v>
          </cell>
          <cell r="AK52" t="str">
            <v>09-Jun-2026 07:47:36</v>
          </cell>
          <cell r="AL52" t="str">
            <v>09-Jun-2026 08:25:27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MM-ZTK-1F-GEN-INS-BOD-0001</v>
          </cell>
          <cell r="C53" t="str">
            <v>INSTRUMENT BASIS OF DESIGN</v>
          </cell>
          <cell r="D53"/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/>
          <cell r="K53"/>
          <cell r="L53" t="str">
            <v>INS</v>
          </cell>
          <cell r="M53" t="str">
            <v>Instrumentation and Control</v>
          </cell>
          <cell r="N53" t="str">
            <v>BOD</v>
          </cell>
          <cell r="O53" t="str">
            <v>Basis of Design</v>
          </cell>
          <cell r="P53" t="str">
            <v>0</v>
          </cell>
          <cell r="Q53" t="str">
            <v>Submitted</v>
          </cell>
          <cell r="R53" t="str">
            <v>AFC</v>
          </cell>
          <cell r="S53" t="str">
            <v>Approved for Construction</v>
          </cell>
          <cell r="T53"/>
          <cell r="U53" t="str">
            <v>24-May-2026 15:28:49</v>
          </cell>
          <cell r="V53" t="str">
            <v>wisuda.c@jutal.com</v>
          </cell>
          <cell r="W53" t="str">
            <v>24-May-2026 20:47:21</v>
          </cell>
          <cell r="X53" t="str">
            <v>Jumpol Sudjitjul</v>
          </cell>
          <cell r="Y53" t="str">
            <v>02-Jun-2026</v>
          </cell>
          <cell r="Z53" t="str">
            <v>29-May-2026 14:01:51</v>
          </cell>
          <cell r="AA53" t="str">
            <v>Wichai Salee</v>
          </cell>
          <cell r="AB53" t="str">
            <v>05-Jun-2026</v>
          </cell>
          <cell r="AC53" t="str">
            <v>17-Jun-2026 15:10:01</v>
          </cell>
          <cell r="AD53" t="str">
            <v>Pornlert Wanaphattharaphan</v>
          </cell>
          <cell r="AE53" t="str">
            <v>08-Jun-2026</v>
          </cell>
          <cell r="AF53" t="str">
            <v>18-Jun-2026 08:15:34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09-Jun-2026</v>
          </cell>
          <cell r="AK53" t="str">
            <v>18-Jun-2026 08:24:39</v>
          </cell>
          <cell r="AL53" t="str">
            <v>18-Jun-2026 01:48:33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MM-ZTK-1F-GEN-INS-BOD-0001</v>
          </cell>
          <cell r="C54" t="str">
            <v>INSTRUMENT BASIS OF DESIGN</v>
          </cell>
          <cell r="D54"/>
          <cell r="E54" t="str">
            <v>C2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/>
          <cell r="K54"/>
          <cell r="L54" t="str">
            <v>INS</v>
          </cell>
          <cell r="M54" t="str">
            <v>Instrumentation and Control</v>
          </cell>
          <cell r="N54" t="str">
            <v>BOD</v>
          </cell>
          <cell r="O54" t="str">
            <v>Basis of Design</v>
          </cell>
          <cell r="P54" t="str">
            <v>0</v>
          </cell>
          <cell r="Q54" t="str">
            <v>In Review</v>
          </cell>
          <cell r="R54" t="str">
            <v>AFC</v>
          </cell>
          <cell r="S54" t="str">
            <v>Approved for Construction</v>
          </cell>
          <cell r="T54"/>
          <cell r="U54" t="str">
            <v>31-Aug-2026 08:35:17</v>
          </cell>
          <cell r="V54" t="str">
            <v>wisuda.c@jutal.com</v>
          </cell>
          <cell r="W54" t="str">
            <v>31-Aug-2026 11:46:24</v>
          </cell>
          <cell r="X54" t="str">
            <v>Jumpol Sudjitjul</v>
          </cell>
          <cell r="Y54" t="str">
            <v>07-Sep-2026</v>
          </cell>
          <cell r="Z54"/>
          <cell r="AA54" t="str">
            <v>Wichai Salee</v>
          </cell>
          <cell r="AB54" t="str">
            <v>09-Sep-2026</v>
          </cell>
          <cell r="AC54"/>
          <cell r="AD54" t="str">
            <v>Pornlert Wanaphattharaphan</v>
          </cell>
          <cell r="AE54" t="str">
            <v>10-Sep-2026</v>
          </cell>
          <cell r="AF54"/>
          <cell r="AG54"/>
          <cell r="AJ54" t="str">
            <v>11-Sep-2026</v>
          </cell>
          <cell r="AK54"/>
          <cell r="AL54"/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MM-ZTK-1F-GEN-INS-DTS-0001</v>
          </cell>
          <cell r="C55" t="str">
            <v>DATASHEET FOR ACTUATED CHOKE VALVES</v>
          </cell>
          <cell r="D55"/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/>
          <cell r="K55"/>
          <cell r="L55" t="str">
            <v>INS</v>
          </cell>
          <cell r="M55" t="str">
            <v>Instrumentation and Control</v>
          </cell>
          <cell r="N55" t="str">
            <v>DTS</v>
          </cell>
          <cell r="O55" t="str">
            <v>Data Sheet</v>
          </cell>
          <cell r="P55" t="str">
            <v>0</v>
          </cell>
          <cell r="Q55" t="str">
            <v>In Approval</v>
          </cell>
          <cell r="R55" t="str">
            <v>AFC</v>
          </cell>
          <cell r="S55" t="str">
            <v>Approved for Construction</v>
          </cell>
          <cell r="T55"/>
          <cell r="U55" t="str">
            <v>24-Aug-2026 10:46:02</v>
          </cell>
          <cell r="V55" t="str">
            <v>wisuda.c@jutal.com</v>
          </cell>
          <cell r="W55" t="str">
            <v>25-Aug-2026 09:38:00</v>
          </cell>
          <cell r="X55" t="str">
            <v>Jumpol Sudjitjul</v>
          </cell>
          <cell r="Y55" t="str">
            <v>01-Sep-2026</v>
          </cell>
          <cell r="Z55" t="str">
            <v>31-Aug-2026 23:27:39</v>
          </cell>
          <cell r="AA55" t="str">
            <v>Wichai Salee</v>
          </cell>
          <cell r="AB55" t="str">
            <v>03-Sep-2026</v>
          </cell>
          <cell r="AC55" t="str">
            <v>02-Sep-2026 10:41:59</v>
          </cell>
          <cell r="AD55" t="str">
            <v>Pornlert Wanaphattharaphan</v>
          </cell>
          <cell r="AE55" t="str">
            <v>04-Sep-2026</v>
          </cell>
          <cell r="AF55"/>
          <cell r="AG55" t="str">
            <v>APPR</v>
          </cell>
          <cell r="AJ55" t="str">
            <v>07-Sep-2026</v>
          </cell>
          <cell r="AK55"/>
          <cell r="AL55"/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MM-ZTK-1F-GEN-INS-DTS-0003</v>
          </cell>
          <cell r="C56" t="str">
            <v>DATASHEET FOR ACTUATED COMPACT BALL VALVES</v>
          </cell>
          <cell r="D56"/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/>
          <cell r="K56"/>
          <cell r="L56" t="str">
            <v>INS</v>
          </cell>
          <cell r="M56" t="str">
            <v>Instrumentation and Control</v>
          </cell>
          <cell r="N56" t="str">
            <v>DTS</v>
          </cell>
          <cell r="O56" t="str">
            <v>Data Sheet</v>
          </cell>
          <cell r="P56" t="str">
            <v>0</v>
          </cell>
          <cell r="Q56" t="str">
            <v>In Approval</v>
          </cell>
          <cell r="R56" t="str">
            <v>AFC</v>
          </cell>
          <cell r="S56" t="str">
            <v>Approved for Construction</v>
          </cell>
          <cell r="T56"/>
          <cell r="U56" t="str">
            <v>24-Aug-2026 09:40:32</v>
          </cell>
          <cell r="V56" t="str">
            <v>wisuda.c@jutal.com</v>
          </cell>
          <cell r="W56" t="str">
            <v>25-Aug-2026 09:38:31</v>
          </cell>
          <cell r="X56" t="str">
            <v>Jumpol Sudjitjul</v>
          </cell>
          <cell r="Y56" t="str">
            <v>01-Sep-2026</v>
          </cell>
          <cell r="Z56" t="str">
            <v>01-Sep-2026 11:50:50</v>
          </cell>
          <cell r="AA56" t="str">
            <v>Wichai Salee</v>
          </cell>
          <cell r="AB56" t="str">
            <v>03-Sep-2026</v>
          </cell>
          <cell r="AC56" t="str">
            <v>02-Sep-2026 10:49:09</v>
          </cell>
          <cell r="AD56" t="str">
            <v>Pornlert Wanaphattharaphan</v>
          </cell>
          <cell r="AE56" t="str">
            <v>04-Sep-2026</v>
          </cell>
          <cell r="AF56"/>
          <cell r="AG56" t="str">
            <v>APPR</v>
          </cell>
          <cell r="AJ56" t="str">
            <v>07-Sep-2026</v>
          </cell>
          <cell r="AK56"/>
          <cell r="AL56"/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MM-ZTK-1F-GEN-INS-DTS-0004</v>
          </cell>
          <cell r="C57" t="str">
            <v>DATASHEET FOR PRESSURE RELIEF VALVES</v>
          </cell>
          <cell r="D57"/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/>
          <cell r="K57"/>
          <cell r="L57" t="str">
            <v>INS</v>
          </cell>
          <cell r="M57" t="str">
            <v>Instrumentation and Control</v>
          </cell>
          <cell r="N57" t="str">
            <v>DTS</v>
          </cell>
          <cell r="O57" t="str">
            <v>Data Sheet</v>
          </cell>
          <cell r="P57" t="str">
            <v>0</v>
          </cell>
          <cell r="Q57" t="str">
            <v>In Review</v>
          </cell>
          <cell r="R57" t="str">
            <v>AFC</v>
          </cell>
          <cell r="S57" t="str">
            <v>Approved for Construction</v>
          </cell>
          <cell r="T57"/>
          <cell r="U57" t="str">
            <v>31-Aug-2026 08:35:45</v>
          </cell>
          <cell r="V57" t="str">
            <v>wisuda.c@jutal.com</v>
          </cell>
          <cell r="W57" t="str">
            <v>31-Aug-2026 11:45:33</v>
          </cell>
          <cell r="X57" t="str">
            <v>Jumpol Sudjitjul</v>
          </cell>
          <cell r="Y57" t="str">
            <v>07-Sep-2026</v>
          </cell>
          <cell r="Z57"/>
          <cell r="AA57" t="str">
            <v>Wichai Salee</v>
          </cell>
          <cell r="AB57" t="str">
            <v>09-Sep-2026</v>
          </cell>
          <cell r="AC57"/>
          <cell r="AD57" t="str">
            <v>Pornlert Wanaphattharaphan</v>
          </cell>
          <cell r="AE57" t="str">
            <v>10-Sep-2026</v>
          </cell>
          <cell r="AF57"/>
          <cell r="AG57"/>
          <cell r="AJ57" t="str">
            <v>11-Sep-2026</v>
          </cell>
          <cell r="AK57"/>
          <cell r="AL57"/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MM-ZTK-1F-GEN-INS-DTS-0010</v>
          </cell>
          <cell r="C58" t="str">
            <v>DATASHEET FOR SELF-ACTUATED PRESSURE CONTROL VALVES</v>
          </cell>
          <cell r="D58"/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/>
          <cell r="K58"/>
          <cell r="L58" t="str">
            <v>INS</v>
          </cell>
          <cell r="M58" t="str">
            <v>Instrumentation and Control</v>
          </cell>
          <cell r="N58" t="str">
            <v>DTS</v>
          </cell>
          <cell r="O58" t="str">
            <v>Data Sheet</v>
          </cell>
          <cell r="P58" t="str">
            <v>0</v>
          </cell>
          <cell r="Q58" t="str">
            <v>In Review</v>
          </cell>
          <cell r="R58" t="str">
            <v>AFC</v>
          </cell>
          <cell r="S58" t="str">
            <v>Approved for Construction</v>
          </cell>
          <cell r="T58"/>
          <cell r="U58" t="str">
            <v>02-Sep-2026 18:41:49</v>
          </cell>
          <cell r="V58" t="str">
            <v>wisuda.c@jutal.com</v>
          </cell>
          <cell r="W58" t="str">
            <v>03-Sep-2026 11:22:42</v>
          </cell>
          <cell r="X58" t="str">
            <v>Jumpol Sudjitjul</v>
          </cell>
          <cell r="Y58" t="str">
            <v>10-Sep-2026</v>
          </cell>
          <cell r="Z58"/>
          <cell r="AA58" t="str">
            <v>Wichai Salee</v>
          </cell>
          <cell r="AB58" t="str">
            <v>14-Sep-2026</v>
          </cell>
          <cell r="AC58"/>
          <cell r="AD58" t="str">
            <v>Pornlert Wanaphattharaphan</v>
          </cell>
          <cell r="AE58" t="str">
            <v>15-Sep-2026</v>
          </cell>
          <cell r="AF58"/>
          <cell r="AG58"/>
          <cell r="AJ58" t="str">
            <v>16-Sep-2026</v>
          </cell>
          <cell r="AK58"/>
          <cell r="AL58"/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MM-ZTK-1F-GEN-INS-MR-0001</v>
          </cell>
          <cell r="C59" t="str">
            <v>MATERIAL REQUISITION FOR ACTUATED CHOKE VALVES</v>
          </cell>
          <cell r="D59"/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/>
          <cell r="K59"/>
          <cell r="L59" t="str">
            <v>INS</v>
          </cell>
          <cell r="M59" t="str">
            <v>Instrumentation and Control</v>
          </cell>
          <cell r="N59" t="str">
            <v>MR</v>
          </cell>
          <cell r="O59" t="str">
            <v>Material Requisition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/>
          <cell r="U59" t="str">
            <v>14-Jun-2026 22:04:18</v>
          </cell>
          <cell r="V59" t="str">
            <v>wisuda.c@jutal.com</v>
          </cell>
          <cell r="W59" t="str">
            <v>15-Jun-2026 09:07:29</v>
          </cell>
          <cell r="X59" t="str">
            <v>Jumpol Sudjitjul</v>
          </cell>
          <cell r="Y59" t="str">
            <v>22-Jun-2026</v>
          </cell>
          <cell r="Z59"/>
          <cell r="AA59" t="str">
            <v>Wichai Salee</v>
          </cell>
          <cell r="AB59" t="str">
            <v>24-Jun-2026</v>
          </cell>
          <cell r="AC59" t="str">
            <v>30-Jun-2026 16:01:14</v>
          </cell>
          <cell r="AD59" t="str">
            <v>Pornlert Wanaphattharaphan</v>
          </cell>
          <cell r="AE59" t="str">
            <v>25-Jun-2026</v>
          </cell>
          <cell r="AF59" t="str">
            <v>30-Jun-2026 18:46:44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26-Jun-2026</v>
          </cell>
          <cell r="AK59" t="str">
            <v>01-Jul-2026 08:33:41</v>
          </cell>
          <cell r="AL59" t="str">
            <v>01-Jul-2026 01:49:12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MM-ZTK-1F-GEN-INS-MR-0001</v>
          </cell>
          <cell r="C60" t="str">
            <v>MATERIAL REQUISITION FOR ACTUATED CHOKE VALVES</v>
          </cell>
          <cell r="D60"/>
          <cell r="E60" t="str">
            <v>C2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/>
          <cell r="K60"/>
          <cell r="L60" t="str">
            <v>INS</v>
          </cell>
          <cell r="M60" t="str">
            <v>Instrumentation and Control</v>
          </cell>
          <cell r="N60" t="str">
            <v>MR</v>
          </cell>
          <cell r="O60" t="str">
            <v>Material Requisition</v>
          </cell>
          <cell r="P60" t="str">
            <v>0</v>
          </cell>
          <cell r="Q60" t="str">
            <v>Submitted</v>
          </cell>
          <cell r="R60" t="str">
            <v>AFC</v>
          </cell>
          <cell r="S60" t="str">
            <v>Approved for Construction</v>
          </cell>
          <cell r="T60"/>
          <cell r="U60" t="str">
            <v>03-Jul-2026 20:32:21</v>
          </cell>
          <cell r="V60" t="str">
            <v>wisuda.c@jutal.com</v>
          </cell>
          <cell r="W60" t="str">
            <v>04-Jul-2026 15:04:33</v>
          </cell>
          <cell r="X60" t="str">
            <v>Jumpol Sudjitjul</v>
          </cell>
          <cell r="Y60" t="str">
            <v>10-Jul-2026</v>
          </cell>
          <cell r="Z60"/>
          <cell r="AA60" t="str">
            <v>Wichai Salee</v>
          </cell>
          <cell r="AB60" t="str">
            <v>14-Jul-2026</v>
          </cell>
          <cell r="AC60" t="str">
            <v>22-Jul-2026 11:45:48</v>
          </cell>
          <cell r="AD60" t="str">
            <v>Pornlert Wanaphattharaphan</v>
          </cell>
          <cell r="AE60" t="str">
            <v>15-Jul-2026</v>
          </cell>
          <cell r="AF60" t="str">
            <v>22-Jul-2026 22:52:46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16-Jul-2026</v>
          </cell>
          <cell r="AK60" t="str">
            <v>23-Jul-2026 08:18:34</v>
          </cell>
          <cell r="AL60" t="str">
            <v>23-Jul-2026 02:08:32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MM-ZTK-1F-GEN-INS-MR-0001</v>
          </cell>
          <cell r="C61" t="str">
            <v>MATERIAL REQUISITION FOR ACTUATED CHOKE VALVES</v>
          </cell>
          <cell r="D61"/>
          <cell r="E61" t="str">
            <v>C3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/>
          <cell r="K61"/>
          <cell r="L61" t="str">
            <v>INS</v>
          </cell>
          <cell r="M61" t="str">
            <v>Instrumentation and Control</v>
          </cell>
          <cell r="N61" t="str">
            <v>MR</v>
          </cell>
          <cell r="O61" t="str">
            <v>Material Requisition</v>
          </cell>
          <cell r="P61" t="str">
            <v>0</v>
          </cell>
          <cell r="Q61" t="str">
            <v>Submitted</v>
          </cell>
          <cell r="R61" t="str">
            <v>AFC</v>
          </cell>
          <cell r="S61" t="str">
            <v>Approved for Construction</v>
          </cell>
          <cell r="T61"/>
          <cell r="U61" t="str">
            <v>24-Aug-2026 10:46:32</v>
          </cell>
          <cell r="V61" t="str">
            <v>wisuda.c@jutal.com</v>
          </cell>
          <cell r="W61" t="str">
            <v>25-Aug-2026 13:06:17</v>
          </cell>
          <cell r="X61" t="str">
            <v>Jumpol Sudjitjul</v>
          </cell>
          <cell r="Y61" t="str">
            <v>01-Sep-2026</v>
          </cell>
          <cell r="Z61"/>
          <cell r="AA61" t="str">
            <v>Wichai Salee</v>
          </cell>
          <cell r="AB61" t="str">
            <v>03-Sep-2026</v>
          </cell>
          <cell r="AC61" t="str">
            <v>26-Aug-2026 14:53:58</v>
          </cell>
          <cell r="AD61" t="str">
            <v>Pornlert Wanaphattharaphan</v>
          </cell>
          <cell r="AE61" t="str">
            <v>04-Sep-2026</v>
          </cell>
          <cell r="AF61" t="str">
            <v>30-Aug-2026 00:07:31</v>
          </cell>
          <cell r="AG61" t="str">
            <v>APPR</v>
          </cell>
          <cell r="AH61" t="str">
            <v>Approved</v>
          </cell>
          <cell r="AI61" t="str">
            <v>Jumpol Sudjitjul</v>
          </cell>
          <cell r="AJ61" t="str">
            <v>07-Sep-2026</v>
          </cell>
          <cell r="AK61" t="str">
            <v>30-Aug-2026 16:23:18</v>
          </cell>
          <cell r="AL61" t="str">
            <v>30-Aug-2026 10:58:43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MM-ZTK-1F-GEN-INS-MR-0002</v>
          </cell>
          <cell r="C62" t="str">
            <v>MATERIAL REQUISITION FOR ACTUATED BALL VALVES</v>
          </cell>
          <cell r="D62"/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/>
          <cell r="K62"/>
          <cell r="L62" t="str">
            <v>INS</v>
          </cell>
          <cell r="M62" t="str">
            <v>Instrumentation and Control</v>
          </cell>
          <cell r="N62" t="str">
            <v>MR</v>
          </cell>
          <cell r="O62" t="str">
            <v>Material Requisition</v>
          </cell>
          <cell r="P62" t="str">
            <v>0</v>
          </cell>
          <cell r="Q62" t="str">
            <v>Submitted</v>
          </cell>
          <cell r="R62" t="str">
            <v>AFC</v>
          </cell>
          <cell r="S62" t="str">
            <v>Approved for Construction</v>
          </cell>
          <cell r="T62"/>
          <cell r="U62" t="str">
            <v>03-Aug-2026 10:52:48</v>
          </cell>
          <cell r="V62" t="str">
            <v>wisuda.c@jutal.com</v>
          </cell>
          <cell r="W62" t="str">
            <v>03-Aug-2026 13:38:55</v>
          </cell>
          <cell r="X62" t="str">
            <v>Jumpol Sudjitjul</v>
          </cell>
          <cell r="Y62" t="str">
            <v>10-Aug-2026</v>
          </cell>
          <cell r="Z62"/>
          <cell r="AA62" t="str">
            <v>Wichai Salee</v>
          </cell>
          <cell r="AB62" t="str">
            <v>13-Aug-2026</v>
          </cell>
          <cell r="AC62" t="str">
            <v>09-Aug-2026 18:16:23</v>
          </cell>
          <cell r="AD62" t="str">
            <v>Pornlert Wanaphattharaphan</v>
          </cell>
          <cell r="AE62" t="str">
            <v>14-Aug-2026</v>
          </cell>
          <cell r="AF62" t="str">
            <v>12-Aug-2026 21:12:47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17-Aug-2026</v>
          </cell>
          <cell r="AK62" t="str">
            <v>13-Aug-2026 10:57:31</v>
          </cell>
          <cell r="AL62" t="str">
            <v>13-Aug-2026 04:57:08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MM-ZTK-1F-GEN-INS-MR-0003</v>
          </cell>
          <cell r="C63" t="str">
            <v>MATERIAL REQUISITION FOR ACTUATED COMPACT BALL VALVES</v>
          </cell>
          <cell r="D63"/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/>
          <cell r="K63"/>
          <cell r="L63" t="str">
            <v>INS</v>
          </cell>
          <cell r="M63" t="str">
            <v>Instrumentation and Control</v>
          </cell>
          <cell r="N63" t="str">
            <v>MR</v>
          </cell>
          <cell r="O63" t="str">
            <v>Material Requisition</v>
          </cell>
          <cell r="P63" t="str">
            <v>0</v>
          </cell>
          <cell r="Q63" t="str">
            <v>Submitted</v>
          </cell>
          <cell r="R63" t="str">
            <v>AFC</v>
          </cell>
          <cell r="S63" t="str">
            <v>Approved for Construction</v>
          </cell>
          <cell r="T63"/>
          <cell r="U63" t="str">
            <v>22-Jul-2026 16:43:12</v>
          </cell>
          <cell r="V63" t="str">
            <v>wisuda.c@jutal.com</v>
          </cell>
          <cell r="W63" t="str">
            <v>22-Jul-2026 17:11:01</v>
          </cell>
          <cell r="X63" t="str">
            <v>Jumpol Sudjitjul</v>
          </cell>
          <cell r="Y63" t="str">
            <v>03-Aug-2026</v>
          </cell>
          <cell r="Z63" t="str">
            <v>24-Jul-2026 09:15:56</v>
          </cell>
          <cell r="AA63" t="str">
            <v>Wichai Salee</v>
          </cell>
          <cell r="AB63" t="str">
            <v>05-Aug-2026</v>
          </cell>
          <cell r="AC63" t="str">
            <v>07-Aug-2026 15:10:59</v>
          </cell>
          <cell r="AD63" t="str">
            <v>Pornlert Wanaphattharaphan</v>
          </cell>
          <cell r="AE63" t="str">
            <v>06-Aug-2026</v>
          </cell>
          <cell r="AF63" t="str">
            <v>07-Aug-2026 21:52:53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07-Aug-2026</v>
          </cell>
          <cell r="AK63" t="str">
            <v>08-Aug-2026 10:28:39</v>
          </cell>
          <cell r="AL63" t="str">
            <v>08-Aug-2026 04:03:09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MM-ZTK-1F-GEN-INS-MR-0003</v>
          </cell>
          <cell r="C64" t="str">
            <v>MATERIAL REQUISITION FOR ACTUATED COMPACT BALL VALVES</v>
          </cell>
          <cell r="D64"/>
          <cell r="E64" t="str">
            <v>C2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/>
          <cell r="K64"/>
          <cell r="L64" t="str">
            <v>INS</v>
          </cell>
          <cell r="M64" t="str">
            <v>Instrumentation and Control</v>
          </cell>
          <cell r="N64" t="str">
            <v>MR</v>
          </cell>
          <cell r="O64" t="str">
            <v>Material Requisition</v>
          </cell>
          <cell r="P64" t="str">
            <v>0</v>
          </cell>
          <cell r="Q64" t="str">
            <v>Submitted</v>
          </cell>
          <cell r="R64" t="str">
            <v>AFC</v>
          </cell>
          <cell r="S64" t="str">
            <v>Approved for Construction</v>
          </cell>
          <cell r="T64"/>
          <cell r="U64" t="str">
            <v>24-Aug-2026 10:47:00</v>
          </cell>
          <cell r="V64" t="str">
            <v>wisuda.c@jutal.com</v>
          </cell>
          <cell r="W64" t="str">
            <v>25-Aug-2026 13:06:34</v>
          </cell>
          <cell r="X64" t="str">
            <v>Jumpol Sudjitjul</v>
          </cell>
          <cell r="Y64" t="str">
            <v>01-Sep-2026</v>
          </cell>
          <cell r="Z64" t="str">
            <v>02-Sep-2026 10:39:56</v>
          </cell>
          <cell r="AA64" t="str">
            <v>Wichai Salee</v>
          </cell>
          <cell r="AB64" t="str">
            <v>03-Sep-2026</v>
          </cell>
          <cell r="AC64" t="str">
            <v>02-Sep-2026 10:52:17</v>
          </cell>
          <cell r="AD64" t="str">
            <v>Pornlert Wanaphattharaphan</v>
          </cell>
          <cell r="AE64" t="str">
            <v>04-Sep-2026</v>
          </cell>
          <cell r="AF64" t="str">
            <v>02-Sep-2026 23:53:14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07-Sep-2026</v>
          </cell>
          <cell r="AK64" t="str">
            <v>03-Sep-2026 09:43:47</v>
          </cell>
          <cell r="AL64" t="str">
            <v>03-Sep-2026 03:23:05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MM-ZTK-1F-GEN-INS-MR-0004</v>
          </cell>
          <cell r="C65" t="str">
            <v>MATERIAL REQUISITION FOR PRESSURE RELIEF VALVES</v>
          </cell>
          <cell r="D65"/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/>
          <cell r="K65"/>
          <cell r="L65" t="str">
            <v>INS</v>
          </cell>
          <cell r="M65" t="str">
            <v>Instrumentation and Control</v>
          </cell>
          <cell r="N65" t="str">
            <v>MR</v>
          </cell>
          <cell r="O65" t="str">
            <v>Material Requisition</v>
          </cell>
          <cell r="P65" t="str">
            <v>0</v>
          </cell>
          <cell r="Q65" t="str">
            <v>Submitted</v>
          </cell>
          <cell r="R65" t="str">
            <v>AFC</v>
          </cell>
          <cell r="S65" t="str">
            <v>Approved for Construction</v>
          </cell>
          <cell r="T65"/>
          <cell r="U65" t="str">
            <v>31-Jul-2026 09:28:25</v>
          </cell>
          <cell r="V65" t="str">
            <v>wisuda.c@jutal.com</v>
          </cell>
          <cell r="W65" t="str">
            <v>31-Jul-2026 09:33:42</v>
          </cell>
          <cell r="X65" t="str">
            <v>Jumpol Sudjitjul</v>
          </cell>
          <cell r="Y65" t="str">
            <v>07-Aug-2026</v>
          </cell>
          <cell r="Z65" t="str">
            <v>05-Aug-2026 14:00:23</v>
          </cell>
          <cell r="AA65" t="str">
            <v>Wichai Salee</v>
          </cell>
          <cell r="AB65" t="str">
            <v>11-Aug-2026</v>
          </cell>
          <cell r="AC65" t="str">
            <v>08-Aug-2026 10:08:16</v>
          </cell>
          <cell r="AD65" t="str">
            <v>Pornlert Wanaphattharaphan</v>
          </cell>
          <cell r="AE65" t="str">
            <v>13-Aug-2026</v>
          </cell>
          <cell r="AF65" t="str">
            <v>12-Aug-2026 10:04:14</v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14-Aug-2026</v>
          </cell>
          <cell r="AK65" t="str">
            <v>13-Aug-2026 11:02:47</v>
          </cell>
          <cell r="AL65" t="str">
            <v>13-Aug-2026 05:19:30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MM-ZTK-1F-GEN-INS-MR-0006</v>
          </cell>
          <cell r="C66" t="str">
            <v>MATERIAL REQUISITION FOR WELLHEAD CONTROL PANEL</v>
          </cell>
          <cell r="D66"/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/>
          <cell r="K66"/>
          <cell r="L66" t="str">
            <v>INS</v>
          </cell>
          <cell r="M66" t="str">
            <v>Instrumentation and Control</v>
          </cell>
          <cell r="N66" t="str">
            <v>MR</v>
          </cell>
          <cell r="O66" t="str">
            <v>Material Requisition</v>
          </cell>
          <cell r="P66" t="str">
            <v>0</v>
          </cell>
          <cell r="Q66" t="str">
            <v>Submitted</v>
          </cell>
          <cell r="R66" t="str">
            <v>AFC</v>
          </cell>
          <cell r="S66" t="str">
            <v>Approved for Construction</v>
          </cell>
          <cell r="T66"/>
          <cell r="U66" t="str">
            <v>20-Jul-2026 10:30:18</v>
          </cell>
          <cell r="V66" t="str">
            <v>wisuda.c@jutal.com</v>
          </cell>
          <cell r="W66" t="str">
            <v>20-Jul-2026 14:39:39</v>
          </cell>
          <cell r="X66" t="str">
            <v>Jumpol Sudjitjul</v>
          </cell>
          <cell r="Y66" t="str">
            <v>27-Jul-2026</v>
          </cell>
          <cell r="Z66"/>
          <cell r="AA66" t="str">
            <v>Wichai Salee</v>
          </cell>
          <cell r="AB66" t="str">
            <v>31-Jul-2026</v>
          </cell>
          <cell r="AC66" t="str">
            <v>01-Aug-2026 23:22:59</v>
          </cell>
          <cell r="AD66" t="str">
            <v>Pornlert Wanaphattharaphan</v>
          </cell>
          <cell r="AE66" t="str">
            <v>03-Aug-2026</v>
          </cell>
          <cell r="AF66" t="str">
            <v>03-Aug-2026 00:17:35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04-Aug-2026</v>
          </cell>
          <cell r="AK66" t="str">
            <v>03-Aug-2026 09:05:10</v>
          </cell>
          <cell r="AL66" t="str">
            <v>03-Aug-2026 02:24:56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MM-ZTK-1F-GEN-INS-MR-0009</v>
          </cell>
          <cell r="C67" t="str">
            <v>MATERIAL REQUISITION FOR CONTROL VALVES</v>
          </cell>
          <cell r="D67"/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/>
          <cell r="K67"/>
          <cell r="L67" t="str">
            <v>INS</v>
          </cell>
          <cell r="M67" t="str">
            <v>Instrumentation and Control</v>
          </cell>
          <cell r="N67" t="str">
            <v>MR</v>
          </cell>
          <cell r="O67" t="str">
            <v>Material Requisition</v>
          </cell>
          <cell r="P67" t="str">
            <v>0</v>
          </cell>
          <cell r="Q67" t="str">
            <v>Submitted</v>
          </cell>
          <cell r="R67" t="str">
            <v>IFR</v>
          </cell>
          <cell r="S67" t="str">
            <v>Issued for Review</v>
          </cell>
          <cell r="T67"/>
          <cell r="U67" t="str">
            <v>07-Aug-2026 10:05:38</v>
          </cell>
          <cell r="V67" t="str">
            <v>wisuda.c@jutal.com</v>
          </cell>
          <cell r="W67" t="str">
            <v>07-Aug-2026 14:38:17</v>
          </cell>
          <cell r="X67" t="str">
            <v>Jumpol Sudjitjul</v>
          </cell>
          <cell r="Y67" t="str">
            <v>17-Aug-2026</v>
          </cell>
          <cell r="Z67"/>
          <cell r="AA67" t="str">
            <v>Wichai Salee</v>
          </cell>
          <cell r="AB67" t="str">
            <v>19-Aug-2026</v>
          </cell>
          <cell r="AC67" t="str">
            <v>08-Aug-2026 22:14:26</v>
          </cell>
          <cell r="AD67" t="str">
            <v>Pornlert Wanaphattharaphan</v>
          </cell>
          <cell r="AE67" t="str">
            <v>20-Aug-2026</v>
          </cell>
          <cell r="AF67" t="str">
            <v>12-Aug-2026 21:10:28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21-Aug-2026</v>
          </cell>
          <cell r="AK67" t="str">
            <v>13-Aug-2026 11:03:41</v>
          </cell>
          <cell r="AL67" t="str">
            <v>13-Aug-2026 05:47:20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MM-ZTK-1F-GEN-INS-MR-0010</v>
          </cell>
          <cell r="C68" t="str">
            <v>MATERIAL REQUISITION FOR SELF-ACTUATED PRESSURE CONTROL VALVES</v>
          </cell>
          <cell r="D68"/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/>
          <cell r="K68"/>
          <cell r="L68" t="str">
            <v>INS</v>
          </cell>
          <cell r="M68" t="str">
            <v>Instrumentation and Control</v>
          </cell>
          <cell r="N68" t="str">
            <v>MR</v>
          </cell>
          <cell r="O68" t="str">
            <v>Material Requisition</v>
          </cell>
          <cell r="P68" t="str">
            <v>0</v>
          </cell>
          <cell r="Q68" t="str">
            <v>Submitted</v>
          </cell>
          <cell r="R68" t="str">
            <v>AFC</v>
          </cell>
          <cell r="S68" t="str">
            <v>Approved for Construction</v>
          </cell>
          <cell r="T68"/>
          <cell r="U68" t="str">
            <v>03-Aug-2026 10:53:20</v>
          </cell>
          <cell r="V68" t="str">
            <v>wisuda.c@jutal.com</v>
          </cell>
          <cell r="W68" t="str">
            <v>03-Aug-2026 13:39:25</v>
          </cell>
          <cell r="X68" t="str">
            <v>Jumpol Sudjitjul</v>
          </cell>
          <cell r="Y68" t="str">
            <v>10-Aug-2026</v>
          </cell>
          <cell r="Z68" t="str">
            <v>05-Aug-2026 14:04:35</v>
          </cell>
          <cell r="AA68" t="str">
            <v>Wichai Salee</v>
          </cell>
          <cell r="AB68" t="str">
            <v>13-Aug-2026</v>
          </cell>
          <cell r="AC68" t="str">
            <v>08-Aug-2026 21:50:24</v>
          </cell>
          <cell r="AD68" t="str">
            <v>Pornlert Wanaphattharaphan</v>
          </cell>
          <cell r="AE68" t="str">
            <v>14-Aug-2026</v>
          </cell>
          <cell r="AF68" t="str">
            <v>12-Aug-2026 21:12:30</v>
          </cell>
          <cell r="AG68" t="str">
            <v>APPR</v>
          </cell>
          <cell r="AH68" t="str">
            <v>Approved</v>
          </cell>
          <cell r="AI68" t="str">
            <v>Jumpol Sudjitjul</v>
          </cell>
          <cell r="AJ68" t="str">
            <v>17-Aug-2026</v>
          </cell>
          <cell r="AK68" t="str">
            <v>13-Aug-2026 11:09:45</v>
          </cell>
          <cell r="AL68" t="str">
            <v>13-Aug-2026 05:04:50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MM-ZTK-1F-GEN-INS-MR-0011</v>
          </cell>
          <cell r="C69" t="str">
            <v>MATERIAL REQUISITION FOR FIRE &amp; GAS DETECTORS</v>
          </cell>
          <cell r="D69"/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/>
          <cell r="K69"/>
          <cell r="L69" t="str">
            <v>INS</v>
          </cell>
          <cell r="M69" t="str">
            <v>Instrumentation and Control</v>
          </cell>
          <cell r="N69" t="str">
            <v>MR</v>
          </cell>
          <cell r="O69" t="str">
            <v>Material Requisition</v>
          </cell>
          <cell r="P69" t="str">
            <v>0</v>
          </cell>
          <cell r="Q69" t="str">
            <v>Submitted</v>
          </cell>
          <cell r="R69" t="str">
            <v>AFC</v>
          </cell>
          <cell r="S69" t="str">
            <v>Approved for Construction</v>
          </cell>
          <cell r="T69"/>
          <cell r="U69" t="str">
            <v>24-Aug-2026 10:47:27</v>
          </cell>
          <cell r="V69" t="str">
            <v>wisuda.c@jutal.com</v>
          </cell>
          <cell r="W69" t="str">
            <v>25-Aug-2026 13:06:54</v>
          </cell>
          <cell r="X69" t="str">
            <v>Jumpol Sudjitjul</v>
          </cell>
          <cell r="Y69" t="str">
            <v>01-Sep-2026</v>
          </cell>
          <cell r="Z69" t="str">
            <v>02-Sep-2026 10:36:59</v>
          </cell>
          <cell r="AA69" t="str">
            <v>Wichai Salee</v>
          </cell>
          <cell r="AB69" t="str">
            <v>03-Sep-2026</v>
          </cell>
          <cell r="AC69" t="str">
            <v>02-Sep-2026 11:15:23</v>
          </cell>
          <cell r="AD69" t="str">
            <v>Pornlert Wanaphattharaphan</v>
          </cell>
          <cell r="AE69" t="str">
            <v>04-Sep-2026</v>
          </cell>
          <cell r="AF69" t="str">
            <v>02-Sep-2026 23:52:46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07-Sep-2026</v>
          </cell>
          <cell r="AK69" t="str">
            <v>03-Sep-2026 09:45:11</v>
          </cell>
          <cell r="AL69" t="str">
            <v>03-Sep-2026 03:24:15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MM-ZTK-1F-GEN-INS-MR-0013</v>
          </cell>
          <cell r="C70" t="str">
            <v>MATERIAL REQUISITION FOR POSITION LIMIT SWITCH</v>
          </cell>
          <cell r="D70"/>
          <cell r="E70" t="str">
            <v>C1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/>
          <cell r="K70"/>
          <cell r="L70" t="str">
            <v>INS</v>
          </cell>
          <cell r="M70" t="str">
            <v>Instrumentation and Control</v>
          </cell>
          <cell r="N70" t="str">
            <v>MR</v>
          </cell>
          <cell r="O70" t="str">
            <v>Material Requisition</v>
          </cell>
          <cell r="P70" t="str">
            <v>0</v>
          </cell>
          <cell r="Q70" t="str">
            <v>Submitted</v>
          </cell>
          <cell r="R70" t="str">
            <v>AFC</v>
          </cell>
          <cell r="S70" t="str">
            <v>Approved for Construction</v>
          </cell>
          <cell r="T70"/>
          <cell r="U70" t="str">
            <v>21-Aug-2026 09:39:29</v>
          </cell>
          <cell r="V70" t="str">
            <v>wisuda.c@jutal.com</v>
          </cell>
          <cell r="W70" t="str">
            <v>21-Aug-2026 10:55:02</v>
          </cell>
          <cell r="X70" t="str">
            <v>Jumpol Sudjitjul</v>
          </cell>
          <cell r="Y70" t="str">
            <v>28-Aug-2026</v>
          </cell>
          <cell r="Z70"/>
          <cell r="AA70" t="str">
            <v>Wichai Salee</v>
          </cell>
          <cell r="AB70" t="str">
            <v>01-Sep-2026</v>
          </cell>
          <cell r="AC70" t="str">
            <v>24-Aug-2026 11:17:09</v>
          </cell>
          <cell r="AD70" t="str">
            <v>Pornlert Wanaphattharaphan</v>
          </cell>
          <cell r="AE70" t="str">
            <v>02-Sep-2026</v>
          </cell>
          <cell r="AF70" t="str">
            <v>29-Aug-2026 23:55:58</v>
          </cell>
          <cell r="AG70" t="str">
            <v>AWC</v>
          </cell>
          <cell r="AH70" t="str">
            <v>Approved with Comment</v>
          </cell>
          <cell r="AI70" t="str">
            <v>Jumpol Sudjitjul</v>
          </cell>
          <cell r="AJ70" t="str">
            <v>03-Sep-2026</v>
          </cell>
          <cell r="AK70" t="str">
            <v>30-Aug-2026 16:31:08</v>
          </cell>
          <cell r="AL70" t="str">
            <v>30-Aug-2026 10:45:23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MM-ZTK-1F-GEN-INS-MR-0014</v>
          </cell>
          <cell r="C71" t="str">
            <v>MATERIAL REQUISITION FOR PRESSURE GAUGES</v>
          </cell>
          <cell r="D71"/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/>
          <cell r="K71"/>
          <cell r="L71" t="str">
            <v>INS</v>
          </cell>
          <cell r="M71" t="str">
            <v>Instrumentation and Control</v>
          </cell>
          <cell r="N71" t="str">
            <v>MR</v>
          </cell>
          <cell r="O71" t="str">
            <v>Material Requisition</v>
          </cell>
          <cell r="P71" t="str">
            <v>0</v>
          </cell>
          <cell r="Q71" t="str">
            <v>In Approval</v>
          </cell>
          <cell r="R71" t="str">
            <v>AFC</v>
          </cell>
          <cell r="S71" t="str">
            <v>Approved for Construction</v>
          </cell>
          <cell r="T71"/>
          <cell r="U71" t="str">
            <v>31-Aug-2026 08:36:42</v>
          </cell>
          <cell r="V71" t="str">
            <v>wisuda.c@jutal.com</v>
          </cell>
          <cell r="W71" t="str">
            <v>31-Aug-2026 11:41:31</v>
          </cell>
          <cell r="X71" t="str">
            <v>Jumpol Sudjitjul</v>
          </cell>
          <cell r="Y71" t="str">
            <v>07-Sep-2026</v>
          </cell>
          <cell r="Z71" t="str">
            <v>01-Sep-2026 13:53:37</v>
          </cell>
          <cell r="AA71" t="str">
            <v>Wichai Salee</v>
          </cell>
          <cell r="AB71" t="str">
            <v>09-Sep-2026</v>
          </cell>
          <cell r="AC71" t="str">
            <v>03-Sep-2026 08:24:34</v>
          </cell>
          <cell r="AD71" t="str">
            <v>Pornlert Wanaphattharaphan</v>
          </cell>
          <cell r="AE71" t="str">
            <v>10-Sep-2026</v>
          </cell>
          <cell r="AF71" t="str">
            <v>04-Sep-2026 23:52:04</v>
          </cell>
          <cell r="AG71" t="str">
            <v>APPR</v>
          </cell>
          <cell r="AJ71" t="str">
            <v>11-Sep-2026</v>
          </cell>
          <cell r="AK71"/>
          <cell r="AL71"/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MM-ZTK-1F-GEN-INS-MR-0015</v>
          </cell>
          <cell r="C72" t="str">
            <v>MATERIAL REQUISITION FOR PRESSURE GAUGES WIRELESS TYPE</v>
          </cell>
          <cell r="D72"/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/>
          <cell r="K72"/>
          <cell r="L72" t="str">
            <v>INS</v>
          </cell>
          <cell r="M72" t="str">
            <v>Instrumentation and Control</v>
          </cell>
          <cell r="N72" t="str">
            <v>MR</v>
          </cell>
          <cell r="O72" t="str">
            <v>Material Requisition</v>
          </cell>
          <cell r="P72" t="str">
            <v>0</v>
          </cell>
          <cell r="Q72" t="str">
            <v>In Approval</v>
          </cell>
          <cell r="R72" t="str">
            <v>AFC</v>
          </cell>
          <cell r="S72" t="str">
            <v>Approved for Construction</v>
          </cell>
          <cell r="T72"/>
          <cell r="U72" t="str">
            <v>31-Aug-2026 08:37:11</v>
          </cell>
          <cell r="V72" t="str">
            <v>wisuda.c@jutal.com</v>
          </cell>
          <cell r="W72" t="str">
            <v>31-Aug-2026 11:41:55</v>
          </cell>
          <cell r="X72" t="str">
            <v>Jumpol Sudjitjul</v>
          </cell>
          <cell r="Y72" t="str">
            <v>07-Sep-2026</v>
          </cell>
          <cell r="Z72" t="str">
            <v>01-Sep-2026 13:56:32</v>
          </cell>
          <cell r="AA72" t="str">
            <v>Wichai Salee</v>
          </cell>
          <cell r="AB72" t="str">
            <v>09-Sep-2026</v>
          </cell>
          <cell r="AC72" t="str">
            <v>03-Sep-2026 08:29:38</v>
          </cell>
          <cell r="AD72" t="str">
            <v>Pornlert Wanaphattharaphan</v>
          </cell>
          <cell r="AE72" t="str">
            <v>10-Sep-2026</v>
          </cell>
          <cell r="AF72" t="str">
            <v>04-Sep-2026 23:50:43</v>
          </cell>
          <cell r="AG72" t="str">
            <v>APPR</v>
          </cell>
          <cell r="AJ72" t="str">
            <v>11-Sep-2026</v>
          </cell>
          <cell r="AK72"/>
          <cell r="AL72"/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MM-ZTK-1F-GEN-INS-MR-0016</v>
          </cell>
          <cell r="C73" t="str">
            <v>MATERIAL REQUISITION FOR TEMPERATURE GAUGES AND THERMOWELLS</v>
          </cell>
          <cell r="D73"/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/>
          <cell r="K73"/>
          <cell r="L73" t="str">
            <v>INS</v>
          </cell>
          <cell r="M73" t="str">
            <v>Instrumentation and Control</v>
          </cell>
          <cell r="N73" t="str">
            <v>MR</v>
          </cell>
          <cell r="O73" t="str">
            <v>Material Requisition</v>
          </cell>
          <cell r="P73" t="str">
            <v>0</v>
          </cell>
          <cell r="Q73" t="str">
            <v>Submitted</v>
          </cell>
          <cell r="R73" t="str">
            <v>AFC</v>
          </cell>
          <cell r="S73" t="str">
            <v>Approved for Construction</v>
          </cell>
          <cell r="T73"/>
          <cell r="U73" t="str">
            <v>21-Aug-2026 09:39:59</v>
          </cell>
          <cell r="V73" t="str">
            <v>wisuda.c@jutal.com</v>
          </cell>
          <cell r="W73" t="str">
            <v>21-Aug-2026 10:55:25</v>
          </cell>
          <cell r="X73" t="str">
            <v>Jumpol Sudjitjul</v>
          </cell>
          <cell r="Y73" t="str">
            <v>28-Aug-2026</v>
          </cell>
          <cell r="Z73"/>
          <cell r="AA73" t="str">
            <v>Wichai Salee</v>
          </cell>
          <cell r="AB73" t="str">
            <v>01-Sep-2026</v>
          </cell>
          <cell r="AC73" t="str">
            <v>24-Aug-2026 11:15:37</v>
          </cell>
          <cell r="AD73" t="str">
            <v>Pornlert Wanaphattharaphan</v>
          </cell>
          <cell r="AE73" t="str">
            <v>02-Sep-2026</v>
          </cell>
          <cell r="AF73" t="str">
            <v>29-Aug-2026 23:55:39</v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03-Sep-2026</v>
          </cell>
          <cell r="AK73" t="str">
            <v>30-Aug-2026 16:24:23</v>
          </cell>
          <cell r="AL73" t="str">
            <v>30-Aug-2026 10:42:53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MM-ZTK-1F-GEN-INS-MR-0017</v>
          </cell>
          <cell r="C74" t="str">
            <v>MATERIAL REQUISITION FOR TEMPERATURE TRANSMITTERS AND THERMOWELLS</v>
          </cell>
          <cell r="D74"/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/>
          <cell r="K74"/>
          <cell r="L74" t="str">
            <v>INS</v>
          </cell>
          <cell r="M74" t="str">
            <v>Instrumentation and Control</v>
          </cell>
          <cell r="N74" t="str">
            <v>MR</v>
          </cell>
          <cell r="O74" t="str">
            <v>Material Requisition</v>
          </cell>
          <cell r="P74" t="str">
            <v>0</v>
          </cell>
          <cell r="Q74" t="str">
            <v>Submitted</v>
          </cell>
          <cell r="R74" t="str">
            <v>AFC</v>
          </cell>
          <cell r="S74" t="str">
            <v>Approved for Construction</v>
          </cell>
          <cell r="T74"/>
          <cell r="U74" t="str">
            <v>21-Aug-2026 09:40:24</v>
          </cell>
          <cell r="V74" t="str">
            <v>wisuda.c@jutal.com</v>
          </cell>
          <cell r="W74" t="str">
            <v>21-Aug-2026 10:55:49</v>
          </cell>
          <cell r="X74" t="str">
            <v>Jumpol Sudjitjul</v>
          </cell>
          <cell r="Y74" t="str">
            <v>28-Aug-2026</v>
          </cell>
          <cell r="Z74"/>
          <cell r="AA74" t="str">
            <v>Wichai Salee</v>
          </cell>
          <cell r="AB74" t="str">
            <v>01-Sep-2026</v>
          </cell>
          <cell r="AC74" t="str">
            <v>24-Aug-2026 11:15:26</v>
          </cell>
          <cell r="AD74" t="str">
            <v>Pornlert Wanaphattharaphan</v>
          </cell>
          <cell r="AE74" t="str">
            <v>02-Sep-2026</v>
          </cell>
          <cell r="AF74" t="str">
            <v>29-Aug-2026 23:55:08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03-Sep-2026</v>
          </cell>
          <cell r="AK74" t="str">
            <v>30-Aug-2026 16:40:08</v>
          </cell>
          <cell r="AL74" t="str">
            <v>30-Aug-2026 10:50:20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MM-ZTK-1F-GEN-INS-MR-0020</v>
          </cell>
          <cell r="C75" t="str">
            <v>MATERIAL REQUISITION FOR PRESSURE TRANSMITTERS WIRELESS TYPE</v>
          </cell>
          <cell r="D75"/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/>
          <cell r="K75"/>
          <cell r="L75" t="str">
            <v>INS</v>
          </cell>
          <cell r="M75" t="str">
            <v>Instrumentation and Control</v>
          </cell>
          <cell r="N75" t="str">
            <v>MR</v>
          </cell>
          <cell r="O75" t="str">
            <v>Material Requisition</v>
          </cell>
          <cell r="P75" t="str">
            <v>0</v>
          </cell>
          <cell r="Q75" t="str">
            <v>In Approval</v>
          </cell>
          <cell r="R75" t="str">
            <v>AFC</v>
          </cell>
          <cell r="S75" t="str">
            <v>Approved for Construction</v>
          </cell>
          <cell r="T75"/>
          <cell r="U75" t="str">
            <v>31-Aug-2026 08:37:37</v>
          </cell>
          <cell r="V75" t="str">
            <v>wisuda.c@jutal.com</v>
          </cell>
          <cell r="W75" t="str">
            <v>31-Aug-2026 11:42:10</v>
          </cell>
          <cell r="X75" t="str">
            <v>Jumpol Sudjitjul</v>
          </cell>
          <cell r="Y75" t="str">
            <v>07-Sep-2026</v>
          </cell>
          <cell r="Z75" t="str">
            <v>01-Sep-2026 13:58:02</v>
          </cell>
          <cell r="AA75" t="str">
            <v>Wichai Salee</v>
          </cell>
          <cell r="AB75" t="str">
            <v>09-Sep-2026</v>
          </cell>
          <cell r="AC75" t="str">
            <v>04-Sep-2026 10:58:14</v>
          </cell>
          <cell r="AD75" t="str">
            <v>Pornlert Wanaphattharaphan</v>
          </cell>
          <cell r="AE75" t="str">
            <v>10-Sep-2026</v>
          </cell>
          <cell r="AF75"/>
          <cell r="AG75" t="str">
            <v>APPR</v>
          </cell>
          <cell r="AJ75" t="str">
            <v>11-Sep-2026</v>
          </cell>
          <cell r="AK75"/>
          <cell r="AL75"/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MM-ZTK-1F-GEN-INS-MR-0021</v>
          </cell>
          <cell r="C76" t="str">
            <v>MATERIAL REQUISITION FOR MAGNETIC LEVEL GAUGES AND TRANSMITTERS</v>
          </cell>
          <cell r="D76"/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/>
          <cell r="K76"/>
          <cell r="L76" t="str">
            <v>INS</v>
          </cell>
          <cell r="M76" t="str">
            <v>Instrumentation and Control</v>
          </cell>
          <cell r="N76" t="str">
            <v>MR</v>
          </cell>
          <cell r="O76" t="str">
            <v>Material Requisition</v>
          </cell>
          <cell r="P76" t="str">
            <v>0</v>
          </cell>
          <cell r="Q76" t="str">
            <v>In Review</v>
          </cell>
          <cell r="R76" t="str">
            <v>AFC</v>
          </cell>
          <cell r="S76" t="str">
            <v>Approved for Construction</v>
          </cell>
          <cell r="T76"/>
          <cell r="U76" t="str">
            <v>28-Aug-2026 18:09:56</v>
          </cell>
          <cell r="V76" t="str">
            <v>wisuda.c@jutal.com</v>
          </cell>
          <cell r="W76" t="str">
            <v>29-Aug-2026 13:30:48</v>
          </cell>
          <cell r="X76" t="str">
            <v>Jumpol Sudjitjul</v>
          </cell>
          <cell r="Y76" t="str">
            <v>04-Sep-2026</v>
          </cell>
          <cell r="Z76" t="str">
            <v>01-Sep-2026 10:55:01</v>
          </cell>
          <cell r="AA76" t="str">
            <v>Wichai Salee</v>
          </cell>
          <cell r="AB76" t="str">
            <v>08-Sep-2026</v>
          </cell>
          <cell r="AC76"/>
          <cell r="AD76" t="str">
            <v>Pornlert Wanaphattharaphan</v>
          </cell>
          <cell r="AE76" t="str">
            <v>09-Sep-2026</v>
          </cell>
          <cell r="AF76"/>
          <cell r="AG76"/>
          <cell r="AJ76" t="str">
            <v>10-Sep-2026</v>
          </cell>
          <cell r="AK76"/>
          <cell r="AL76"/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MM-ZTK-1F-GEN-INS-MR-0023</v>
          </cell>
          <cell r="C77" t="str">
            <v>MATERIAL REQUISITION FOR D/P LEVEL TRANSMITTERS</v>
          </cell>
          <cell r="D77"/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/>
          <cell r="K77"/>
          <cell r="L77" t="str">
            <v>INS</v>
          </cell>
          <cell r="M77" t="str">
            <v>Instrumentation and Control</v>
          </cell>
          <cell r="N77" t="str">
            <v>MR</v>
          </cell>
          <cell r="O77" t="str">
            <v>Material Requisition</v>
          </cell>
          <cell r="P77" t="str">
            <v>0</v>
          </cell>
          <cell r="Q77" t="str">
            <v>In Review</v>
          </cell>
          <cell r="R77" t="str">
            <v>AFC</v>
          </cell>
          <cell r="S77" t="str">
            <v>Approved for Construction</v>
          </cell>
          <cell r="T77"/>
          <cell r="U77" t="str">
            <v>02-Sep-2026 18:42:27</v>
          </cell>
          <cell r="V77" t="str">
            <v>wisuda.c@jutal.com</v>
          </cell>
          <cell r="W77" t="str">
            <v>03-Sep-2026 11:23:03</v>
          </cell>
          <cell r="X77" t="str">
            <v>Jumpol Sudjitjul</v>
          </cell>
          <cell r="Y77" t="str">
            <v>10-Sep-2026</v>
          </cell>
          <cell r="Z77" t="str">
            <v>04-Sep-2026 16:08:15</v>
          </cell>
          <cell r="AA77" t="str">
            <v>Wichai Salee</v>
          </cell>
          <cell r="AB77" t="str">
            <v>14-Sep-2026</v>
          </cell>
          <cell r="AC77"/>
          <cell r="AD77" t="str">
            <v>Pornlert Wanaphattharaphan</v>
          </cell>
          <cell r="AE77" t="str">
            <v>15-Sep-2026</v>
          </cell>
          <cell r="AF77"/>
          <cell r="AG77"/>
          <cell r="AJ77" t="str">
            <v>16-Sep-2026</v>
          </cell>
          <cell r="AK77"/>
          <cell r="AL77"/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MM-ZTK-1F-GEN-INS-MR-0024</v>
          </cell>
          <cell r="C78" t="str">
            <v>MATERIAL REQUISITION FOR RESTRICTION ORIFICES</v>
          </cell>
          <cell r="D78"/>
          <cell r="E78" t="str">
            <v>C1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/>
          <cell r="K78"/>
          <cell r="L78" t="str">
            <v>INS</v>
          </cell>
          <cell r="M78" t="str">
            <v>Instrumentation and Control</v>
          </cell>
          <cell r="N78" t="str">
            <v>MR</v>
          </cell>
          <cell r="O78" t="str">
            <v>Material Requisition</v>
          </cell>
          <cell r="P78" t="str">
            <v>0</v>
          </cell>
          <cell r="Q78" t="str">
            <v>In Review</v>
          </cell>
          <cell r="R78" t="str">
            <v>AFC</v>
          </cell>
          <cell r="S78" t="str">
            <v>Approved for Construction</v>
          </cell>
          <cell r="T78"/>
          <cell r="U78" t="str">
            <v>28-Aug-2026 18:10:24</v>
          </cell>
          <cell r="V78" t="str">
            <v>wisuda.c@jutal.com</v>
          </cell>
          <cell r="W78" t="str">
            <v>29-Aug-2026 13:31:07</v>
          </cell>
          <cell r="X78" t="str">
            <v>Jumpol Sudjitjul</v>
          </cell>
          <cell r="Y78" t="str">
            <v>04-Sep-2026</v>
          </cell>
          <cell r="Z78" t="str">
            <v>01-Sep-2026 10:56:16</v>
          </cell>
          <cell r="AA78" t="str">
            <v>Wichai Salee</v>
          </cell>
          <cell r="AB78" t="str">
            <v>08-Sep-2026</v>
          </cell>
          <cell r="AC78"/>
          <cell r="AD78" t="str">
            <v>Pornlert Wanaphattharaphan</v>
          </cell>
          <cell r="AE78" t="str">
            <v>09-Sep-2026</v>
          </cell>
          <cell r="AF78"/>
          <cell r="AG78"/>
          <cell r="AJ78" t="str">
            <v>10-Sep-2026</v>
          </cell>
          <cell r="AK78"/>
          <cell r="AL78"/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MM-ZTK-1F-GEN-INS-PHI-0001</v>
          </cell>
          <cell r="C79" t="str">
            <v>INSTRUMENT AND CONTROL PHILOSOPHY</v>
          </cell>
          <cell r="D79"/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/>
          <cell r="K79"/>
          <cell r="L79" t="str">
            <v>INS</v>
          </cell>
          <cell r="M79" t="str">
            <v>Instrumentation and Control</v>
          </cell>
          <cell r="N79" t="str">
            <v>PHI</v>
          </cell>
          <cell r="O79" t="str">
            <v>Philosophy</v>
          </cell>
          <cell r="P79" t="str">
            <v>0</v>
          </cell>
          <cell r="Q79" t="str">
            <v>Submitted</v>
          </cell>
          <cell r="R79" t="str">
            <v>AFC</v>
          </cell>
          <cell r="S79" t="str">
            <v>Approved for Construction</v>
          </cell>
          <cell r="T79"/>
          <cell r="U79" t="str">
            <v>24-Aug-2026 09:41:11</v>
          </cell>
          <cell r="V79" t="str">
            <v>wisuda.c@jutal.com</v>
          </cell>
          <cell r="W79" t="str">
            <v>25-Aug-2026 09:35:57</v>
          </cell>
          <cell r="X79" t="str">
            <v>Jumpol Sudjitjul</v>
          </cell>
          <cell r="Y79" t="str">
            <v>01-Sep-2026</v>
          </cell>
          <cell r="Z79"/>
          <cell r="AA79" t="str">
            <v>Wichai Salee</v>
          </cell>
          <cell r="AB79" t="str">
            <v>03-Sep-2026</v>
          </cell>
          <cell r="AC79" t="str">
            <v>26-Aug-2026 14:57:46</v>
          </cell>
          <cell r="AD79" t="str">
            <v>Pornlert Wanaphattharaphan</v>
          </cell>
          <cell r="AE79" t="str">
            <v>04-Sep-2026</v>
          </cell>
          <cell r="AF79" t="str">
            <v>30-Aug-2026 23:03:39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07-Sep-2026</v>
          </cell>
          <cell r="AK79" t="str">
            <v>31-Aug-2026 15:44:20</v>
          </cell>
          <cell r="AL79" t="str">
            <v>31-Aug-2026 10:19:34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MM-ZTK-1F-GEN-INS-RPT-0100</v>
          </cell>
          <cell r="C80" t="str">
            <v>CRITICALITY RATING ANALYSIS (INSTRUMENT)</v>
          </cell>
          <cell r="D80"/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/>
          <cell r="K80"/>
          <cell r="L80" t="str">
            <v>INS</v>
          </cell>
          <cell r="M80" t="str">
            <v>Instrumentation and Control</v>
          </cell>
          <cell r="N80" t="str">
            <v>RPT</v>
          </cell>
          <cell r="O80" t="str">
            <v>Report</v>
          </cell>
          <cell r="P80" t="str">
            <v>0</v>
          </cell>
          <cell r="Q80" t="str">
            <v>Submitted</v>
          </cell>
          <cell r="R80" t="str">
            <v>AFC</v>
          </cell>
          <cell r="S80" t="str">
            <v>Approved for Construction</v>
          </cell>
          <cell r="T80"/>
          <cell r="U80" t="str">
            <v>20-Jul-2026 17:38:37</v>
          </cell>
          <cell r="V80" t="str">
            <v>zm169dc@jutal.com</v>
          </cell>
          <cell r="W80" t="str">
            <v>21-Jul-2026 07:46:46</v>
          </cell>
          <cell r="X80" t="str">
            <v>Jumpol Sudjitjul</v>
          </cell>
          <cell r="Y80" t="str">
            <v>30-Jul-2026</v>
          </cell>
          <cell r="Z80"/>
          <cell r="AA80" t="str">
            <v>Wichai Salee</v>
          </cell>
          <cell r="AB80" t="str">
            <v>03-Aug-2026</v>
          </cell>
          <cell r="AC80" t="str">
            <v>07-Aug-2026 13:57:53</v>
          </cell>
          <cell r="AD80" t="str">
            <v>Pornlert Wanaphattharaphan</v>
          </cell>
          <cell r="AE80" t="str">
            <v>04-Aug-2026</v>
          </cell>
          <cell r="AF80" t="str">
            <v>07-Aug-2026 21:51:47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05-Aug-2026</v>
          </cell>
          <cell r="AK80" t="str">
            <v>08-Aug-2026 10:17:22</v>
          </cell>
          <cell r="AL80" t="str">
            <v>08-Aug-2026 04:34:14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MM-ZTK-1F-GEN-INS-SPE-0001</v>
          </cell>
          <cell r="C81" t="str">
            <v>PROJECT SPECIFICATION FOR ACTUATED CHOKE VALVES</v>
          </cell>
          <cell r="D81"/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/>
          <cell r="K81"/>
          <cell r="L81" t="str">
            <v>INS</v>
          </cell>
          <cell r="M81" t="str">
            <v>Instrumentation and Control</v>
          </cell>
          <cell r="N81" t="str">
            <v>SPE</v>
          </cell>
          <cell r="O81" t="str">
            <v>Specification</v>
          </cell>
          <cell r="P81" t="str">
            <v>0</v>
          </cell>
          <cell r="Q81" t="str">
            <v>Submitted</v>
          </cell>
          <cell r="R81" t="str">
            <v>AFC</v>
          </cell>
          <cell r="S81" t="str">
            <v>Approved for Construction</v>
          </cell>
          <cell r="T81"/>
          <cell r="U81"/>
          <cell r="V81" t="str">
            <v>wisuda.c@jutal.com</v>
          </cell>
          <cell r="W81" t="str">
            <v>15-Jun-2026 16:29:18</v>
          </cell>
          <cell r="X81" t="str">
            <v>Jumpol Sudjitjul</v>
          </cell>
          <cell r="Y81" t="str">
            <v>22-Jun-2026</v>
          </cell>
          <cell r="Z81"/>
          <cell r="AA81" t="str">
            <v>Wichai Salee</v>
          </cell>
          <cell r="AB81" t="str">
            <v>24-Jun-2026</v>
          </cell>
          <cell r="AC81" t="str">
            <v>30-Jun-2026 16:33:56</v>
          </cell>
          <cell r="AD81" t="str">
            <v>Pornlert Wanaphattharaphan</v>
          </cell>
          <cell r="AE81" t="str">
            <v>25-Jun-2026</v>
          </cell>
          <cell r="AF81" t="str">
            <v>30-Jun-2026 22:03:35</v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26-Jun-2026</v>
          </cell>
          <cell r="AK81" t="str">
            <v>01-Jul-2026 08:33:12</v>
          </cell>
          <cell r="AL81" t="str">
            <v>01-Jul-2026 01:47:52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MM-ZTK-1F-GEN-INS-SPE-0002</v>
          </cell>
          <cell r="C82" t="str">
            <v>PROJECT SPECIFICATION FOR ACTUATED BALL VALVES</v>
          </cell>
          <cell r="D82"/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/>
          <cell r="K82"/>
          <cell r="L82" t="str">
            <v>INS</v>
          </cell>
          <cell r="M82" t="str">
            <v>Instrumentation and Control</v>
          </cell>
          <cell r="N82" t="str">
            <v>SPE</v>
          </cell>
          <cell r="O82" t="str">
            <v>Specification</v>
          </cell>
          <cell r="P82" t="str">
            <v>0</v>
          </cell>
          <cell r="Q82" t="str">
            <v>Submitted</v>
          </cell>
          <cell r="R82" t="str">
            <v>AFC</v>
          </cell>
          <cell r="S82" t="str">
            <v>Approved for Construction</v>
          </cell>
          <cell r="T82"/>
          <cell r="U82" t="str">
            <v>27-Jun-2026 19:24:49</v>
          </cell>
          <cell r="V82" t="str">
            <v>wisuda.c@jutal.com</v>
          </cell>
          <cell r="W82" t="str">
            <v>27-Jun-2026 19:31:49</v>
          </cell>
          <cell r="X82" t="str">
            <v>Jumpol Sudjitjul</v>
          </cell>
          <cell r="Y82" t="str">
            <v>06-Jul-2026</v>
          </cell>
          <cell r="Z82"/>
          <cell r="AA82" t="str">
            <v>Wichai Salee</v>
          </cell>
          <cell r="AB82" t="str">
            <v>08-Jul-2026</v>
          </cell>
          <cell r="AC82" t="str">
            <v>13-Jul-2026 15:56:07</v>
          </cell>
          <cell r="AD82" t="str">
            <v>Pornlert Wanaphattharaphan</v>
          </cell>
          <cell r="AE82" t="str">
            <v>09-Jul-2026</v>
          </cell>
          <cell r="AF82" t="str">
            <v>13-Jul-2026 23:21:57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10-Jul-2026</v>
          </cell>
          <cell r="AK82" t="str">
            <v>14-Jul-2026 08:48:24</v>
          </cell>
          <cell r="AL82" t="str">
            <v>14-Jul-2026 02:08:17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MM-ZTK-1F-GEN-INS-SPE-0004</v>
          </cell>
          <cell r="C83" t="str">
            <v>PROJECT SPECIFICATION FOR PRESSURE RELIEF VALVES</v>
          </cell>
          <cell r="D83"/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/>
          <cell r="K83"/>
          <cell r="L83" t="str">
            <v>INS</v>
          </cell>
          <cell r="M83" t="str">
            <v>Instrumentation and Control</v>
          </cell>
          <cell r="N83" t="str">
            <v>SPE</v>
          </cell>
          <cell r="O83" t="str">
            <v>Specification</v>
          </cell>
          <cell r="P83" t="str">
            <v>0</v>
          </cell>
          <cell r="Q83" t="str">
            <v>Submitted</v>
          </cell>
          <cell r="R83" t="str">
            <v>AFC</v>
          </cell>
          <cell r="S83" t="str">
            <v>Approved for Construction</v>
          </cell>
          <cell r="T83"/>
          <cell r="U83" t="str">
            <v>27-Jun-2026 19:25:40</v>
          </cell>
          <cell r="V83" t="str">
            <v>wisuda.c@jutal.com</v>
          </cell>
          <cell r="W83" t="str">
            <v>27-Jun-2026 19:32:26</v>
          </cell>
          <cell r="X83" t="str">
            <v>Jumpol Sudjitjul</v>
          </cell>
          <cell r="Y83" t="str">
            <v>06-Jul-2026</v>
          </cell>
          <cell r="Z83"/>
          <cell r="AA83" t="str">
            <v>Wichai Salee</v>
          </cell>
          <cell r="AB83" t="str">
            <v>08-Jul-2026</v>
          </cell>
          <cell r="AC83" t="str">
            <v>13-Jul-2026 15:56:21</v>
          </cell>
          <cell r="AD83" t="str">
            <v>Pornlert Wanaphattharaphan</v>
          </cell>
          <cell r="AE83" t="str">
            <v>09-Jul-2026</v>
          </cell>
          <cell r="AF83" t="str">
            <v>13-Jul-2026 23:22:20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10-Jul-2026</v>
          </cell>
          <cell r="AK83" t="str">
            <v>14-Jul-2026 08:49:41</v>
          </cell>
          <cell r="AL83" t="str">
            <v>14-Jul-2026 02:09:40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MM-ZTK-1F-GEN-INS-SPE-0006</v>
          </cell>
          <cell r="C84" t="str">
            <v>PROJECT SPECIFICATION FOR WELLHEAD CONTROL PANEL</v>
          </cell>
          <cell r="D84"/>
          <cell r="E84" t="str">
            <v>C1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/>
          <cell r="K84"/>
          <cell r="L84" t="str">
            <v>INS</v>
          </cell>
          <cell r="M84" t="str">
            <v>Instrumentation and Control</v>
          </cell>
          <cell r="N84" t="str">
            <v>SPE</v>
          </cell>
          <cell r="O84" t="str">
            <v>Specification</v>
          </cell>
          <cell r="P84" t="str">
            <v>0</v>
          </cell>
          <cell r="Q84" t="str">
            <v>Submitted</v>
          </cell>
          <cell r="R84" t="str">
            <v>AFC</v>
          </cell>
          <cell r="S84" t="str">
            <v>Approved for Construction</v>
          </cell>
          <cell r="T84"/>
          <cell r="U84" t="str">
            <v>20-Jul-2026 10:30:54</v>
          </cell>
          <cell r="V84" t="str">
            <v>wisuda.c@jutal.com</v>
          </cell>
          <cell r="W84" t="str">
            <v>20-Jul-2026 14:06:03</v>
          </cell>
          <cell r="X84" t="str">
            <v>Jumpol Sudjitjul</v>
          </cell>
          <cell r="Y84" t="str">
            <v>27-Jul-2026</v>
          </cell>
          <cell r="Z84"/>
          <cell r="AA84" t="str">
            <v>Wichai Salee</v>
          </cell>
          <cell r="AB84" t="str">
            <v>31-Jul-2026</v>
          </cell>
          <cell r="AC84" t="str">
            <v>01-Aug-2026 22:02:50</v>
          </cell>
          <cell r="AD84" t="str">
            <v>Pornlert Wanaphattharaphan</v>
          </cell>
          <cell r="AE84" t="str">
            <v>03-Aug-2026</v>
          </cell>
          <cell r="AF84" t="str">
            <v>03-Aug-2026 01:10:48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04-Aug-2026</v>
          </cell>
          <cell r="AK84" t="str">
            <v>03-Aug-2026 09:04:28</v>
          </cell>
          <cell r="AL84" t="str">
            <v>03-Aug-2026 02:22:24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MM-ZTK-1F-GEN-INS-SPE-0007</v>
          </cell>
          <cell r="C85" t="str">
            <v>PROJECT SPECIFICATION FOR SAND MONITORING SYSTEM</v>
          </cell>
          <cell r="D85"/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/>
          <cell r="K85"/>
          <cell r="L85" t="str">
            <v>INS</v>
          </cell>
          <cell r="M85" t="str">
            <v>Instrumentation and Control</v>
          </cell>
          <cell r="N85" t="str">
            <v>SPE</v>
          </cell>
          <cell r="O85" t="str">
            <v>Specification</v>
          </cell>
          <cell r="P85" t="str">
            <v>0</v>
          </cell>
          <cell r="Q85" t="str">
            <v>In Review</v>
          </cell>
          <cell r="R85" t="str">
            <v>AFC</v>
          </cell>
          <cell r="S85" t="str">
            <v>Approved for Construction</v>
          </cell>
          <cell r="T85"/>
          <cell r="U85" t="str">
            <v>28-Aug-2026 11:37:07</v>
          </cell>
          <cell r="V85" t="str">
            <v>wisuda.c@jutal.com</v>
          </cell>
          <cell r="W85" t="str">
            <v>28-Aug-2026 14:18:46</v>
          </cell>
          <cell r="X85" t="str">
            <v>Jumpol Sudjitjul</v>
          </cell>
          <cell r="Y85" t="str">
            <v>04-Sep-2026</v>
          </cell>
          <cell r="Z85"/>
          <cell r="AA85" t="str">
            <v>Wichai Salee</v>
          </cell>
          <cell r="AB85" t="str">
            <v>08-Sep-2026</v>
          </cell>
          <cell r="AC85"/>
          <cell r="AD85" t="str">
            <v>Pornlert Wanaphattharaphan</v>
          </cell>
          <cell r="AE85" t="str">
            <v>09-Sep-2026</v>
          </cell>
          <cell r="AF85"/>
          <cell r="AG85"/>
          <cell r="AJ85" t="str">
            <v>10-Sep-2026</v>
          </cell>
          <cell r="AK85"/>
          <cell r="AL85"/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MM-ZTK-1F-GEN-INS-SPE-0008</v>
          </cell>
          <cell r="C86" t="str">
            <v>PROJECT SPECIFICATION FOR PLC SYSTEM (PCS/SIS/FGS FUNCTIONS) AND SCADA SYSTEM</v>
          </cell>
          <cell r="D86"/>
          <cell r="E86" t="str">
            <v>C1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/>
          <cell r="K86"/>
          <cell r="L86" t="str">
            <v>INS</v>
          </cell>
          <cell r="M86" t="str">
            <v>Instrumentation and Control</v>
          </cell>
          <cell r="N86" t="str">
            <v>SPE</v>
          </cell>
          <cell r="O86" t="str">
            <v>Specification</v>
          </cell>
          <cell r="P86" t="str">
            <v>0</v>
          </cell>
          <cell r="Q86" t="str">
            <v>Submitted</v>
          </cell>
          <cell r="R86" t="str">
            <v>AFC</v>
          </cell>
          <cell r="S86" t="str">
            <v>Approved for Construction</v>
          </cell>
          <cell r="T86"/>
          <cell r="U86" t="str">
            <v>10-Aug-2026 11:41:46</v>
          </cell>
          <cell r="V86" t="str">
            <v>wisuda.c@jutal.com</v>
          </cell>
          <cell r="W86" t="str">
            <v>10-Aug-2026 14:53:59</v>
          </cell>
          <cell r="X86" t="str">
            <v>Jumpol Sudjitjul</v>
          </cell>
          <cell r="Y86" t="str">
            <v>18-Aug-2026</v>
          </cell>
          <cell r="Z86"/>
          <cell r="AA86" t="str">
            <v>Wichai Salee</v>
          </cell>
          <cell r="AB86" t="str">
            <v>20-Aug-2026</v>
          </cell>
          <cell r="AC86" t="str">
            <v>24-Aug-2026 15:39:37</v>
          </cell>
          <cell r="AD86" t="str">
            <v>Pornlert Wanaphattharaphan</v>
          </cell>
          <cell r="AE86" t="str">
            <v>21-Aug-2026</v>
          </cell>
          <cell r="AF86" t="str">
            <v>27-Aug-2026 14:35:52</v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24-Aug-2026</v>
          </cell>
          <cell r="AK86" t="str">
            <v>27-Aug-2026 16:41:26</v>
          </cell>
          <cell r="AL86" t="str">
            <v>27-Aug-2026 10:54:42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MM-ZTK-1F-GEN-INS-SPE-0009</v>
          </cell>
          <cell r="C87" t="str">
            <v>PROJECT SPECIFICATION FOR CONTROL VALVES AND SELF-ACTUATED PRESSURE CONTROL VALVE</v>
          </cell>
          <cell r="D87"/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/>
          <cell r="K87"/>
          <cell r="L87" t="str">
            <v>INS</v>
          </cell>
          <cell r="M87" t="str">
            <v>Instrumentation and Control</v>
          </cell>
          <cell r="N87" t="str">
            <v>SPE</v>
          </cell>
          <cell r="O87" t="str">
            <v>Specification</v>
          </cell>
          <cell r="P87" t="str">
            <v>0</v>
          </cell>
          <cell r="Q87" t="str">
            <v>Submitted</v>
          </cell>
          <cell r="R87" t="str">
            <v>AFC</v>
          </cell>
          <cell r="S87" t="str">
            <v>Approved for Construction</v>
          </cell>
          <cell r="T87"/>
          <cell r="U87" t="str">
            <v>27-Jun-2026 19:00:47</v>
          </cell>
          <cell r="V87" t="str">
            <v>wisuda.c@jutal.com</v>
          </cell>
          <cell r="W87" t="str">
            <v>27-Jun-2026 19:07:55</v>
          </cell>
          <cell r="X87" t="str">
            <v>Jumpol Sudjitjul</v>
          </cell>
          <cell r="Y87" t="str">
            <v>06-Jul-2026</v>
          </cell>
          <cell r="Z87"/>
          <cell r="AA87" t="str">
            <v>Wichai Salee</v>
          </cell>
          <cell r="AB87" t="str">
            <v>08-Jul-2026</v>
          </cell>
          <cell r="AC87" t="str">
            <v>03-Jul-2026 14:02:41</v>
          </cell>
          <cell r="AD87" t="str">
            <v>Pornlert Wanaphattharaphan</v>
          </cell>
          <cell r="AE87" t="str">
            <v>09-Jul-2026</v>
          </cell>
          <cell r="AF87" t="str">
            <v>11-Jul-2026 13:55:47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10-Jul-2026</v>
          </cell>
          <cell r="AK87" t="str">
            <v>12-Jul-2026 11:29:17</v>
          </cell>
          <cell r="AL87" t="str">
            <v>12-Jul-2026 04:39:56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MM-ZTK-1F-GEN-INS-SPE-0011</v>
          </cell>
          <cell r="C88" t="str">
            <v>PROJECT SPECIFICATION FOR FIRE &amp; GAS DETECTORS</v>
          </cell>
          <cell r="D88"/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/>
          <cell r="K88"/>
          <cell r="L88" t="str">
            <v>INS</v>
          </cell>
          <cell r="M88" t="str">
            <v>Instrumentation and Control</v>
          </cell>
          <cell r="N88" t="str">
            <v>SPE</v>
          </cell>
          <cell r="O88" t="str">
            <v>Specification</v>
          </cell>
          <cell r="P88" t="str">
            <v>0</v>
          </cell>
          <cell r="Q88" t="str">
            <v>Submitted</v>
          </cell>
          <cell r="R88" t="str">
            <v>AFC</v>
          </cell>
          <cell r="S88" t="str">
            <v>Approved for Construction</v>
          </cell>
          <cell r="T88"/>
          <cell r="U88" t="str">
            <v>12-Jul-2026 11:39:32</v>
          </cell>
          <cell r="V88" t="str">
            <v>wisuda.c@jutal.com</v>
          </cell>
          <cell r="W88" t="str">
            <v>12-Jul-2026 12:01:12</v>
          </cell>
          <cell r="X88" t="str">
            <v>Jumpol Sudjitjul</v>
          </cell>
          <cell r="Y88" t="str">
            <v>17-Jul-2026</v>
          </cell>
          <cell r="Z88"/>
          <cell r="AA88" t="str">
            <v>Wichai Salee</v>
          </cell>
          <cell r="AB88" t="str">
            <v>21-Jul-2026</v>
          </cell>
          <cell r="AC88" t="str">
            <v>23-Jul-2026 20:08:48</v>
          </cell>
          <cell r="AD88" t="str">
            <v>Pornlert Wanaphattharaphan</v>
          </cell>
          <cell r="AE88" t="str">
            <v>22-Jul-2026</v>
          </cell>
          <cell r="AF88" t="str">
            <v>26-Jul-2026 01:44:11</v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23-Jul-2026</v>
          </cell>
          <cell r="AK88" t="str">
            <v>27-Jul-2026 14:53:08</v>
          </cell>
          <cell r="AL88" t="str">
            <v>27-Jul-2026 09:37:55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MM-ZTK-1F-GEN-INS-SPE-0012</v>
          </cell>
          <cell r="C89" t="str">
            <v>PROJECT SPECIFICATION FOR INSTRUMENT BULK MATERIAL</v>
          </cell>
          <cell r="D89"/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/>
          <cell r="K89"/>
          <cell r="L89" t="str">
            <v>INS</v>
          </cell>
          <cell r="M89" t="str">
            <v>Instrumentation and Control</v>
          </cell>
          <cell r="N89" t="str">
            <v>SPE</v>
          </cell>
          <cell r="O89" t="str">
            <v>Specification</v>
          </cell>
          <cell r="P89" t="str">
            <v>0</v>
          </cell>
          <cell r="Q89" t="str">
            <v>Submitted</v>
          </cell>
          <cell r="R89" t="str">
            <v>AFC</v>
          </cell>
          <cell r="S89" t="str">
            <v>Approved for Construction</v>
          </cell>
          <cell r="T89"/>
          <cell r="U89" t="str">
            <v>12-Jun-2026 08:37:46</v>
          </cell>
          <cell r="V89" t="str">
            <v>wisuda.c@jutal.com</v>
          </cell>
          <cell r="W89" t="str">
            <v>12-Jun-2026 15:11:12</v>
          </cell>
          <cell r="X89" t="str">
            <v>Jumpol Sudjitjul</v>
          </cell>
          <cell r="Y89" t="str">
            <v>19-Jun-2026</v>
          </cell>
          <cell r="Z89"/>
          <cell r="AA89" t="str">
            <v>Wichai Salee</v>
          </cell>
          <cell r="AB89" t="str">
            <v>23-Jun-2026</v>
          </cell>
          <cell r="AC89" t="str">
            <v>02-Jul-2026 17:38:38</v>
          </cell>
          <cell r="AD89" t="str">
            <v>Pornlert Wanaphattharaphan</v>
          </cell>
          <cell r="AE89" t="str">
            <v>24-Jun-2026</v>
          </cell>
          <cell r="AF89" t="str">
            <v>02-Jul-2026 22:06:27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25-Jun-2026</v>
          </cell>
          <cell r="AK89" t="str">
            <v>03-Jul-2026 11:07:54</v>
          </cell>
          <cell r="AL89" t="str">
            <v>03-Jul-2026 04:17:34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MM-ZTK-1F-GEN-INS-SPE-0013</v>
          </cell>
          <cell r="C90" t="str">
            <v>PROJECT SPECIFICATION FOR INSTALLATION OF INSTRUMENTATION AND CONTROL</v>
          </cell>
          <cell r="D90"/>
          <cell r="E90" t="str">
            <v>C1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/>
          <cell r="K90"/>
          <cell r="L90" t="str">
            <v>INS</v>
          </cell>
          <cell r="M90" t="str">
            <v>Instrumentation and Control</v>
          </cell>
          <cell r="N90" t="str">
            <v>SPE</v>
          </cell>
          <cell r="O90" t="str">
            <v>Specification</v>
          </cell>
          <cell r="P90" t="str">
            <v>0</v>
          </cell>
          <cell r="Q90" t="str">
            <v>Submitted</v>
          </cell>
          <cell r="R90" t="str">
            <v>AFC</v>
          </cell>
          <cell r="S90" t="str">
            <v>Approved for Construction</v>
          </cell>
          <cell r="T90"/>
          <cell r="U90" t="str">
            <v>24-Jul-2026 09:57:52</v>
          </cell>
          <cell r="V90" t="str">
            <v>wisuda.c@jutal.com</v>
          </cell>
          <cell r="W90" t="str">
            <v>24-Jul-2026 11:15:05</v>
          </cell>
          <cell r="X90" t="str">
            <v>Jumpol Sudjitjul</v>
          </cell>
          <cell r="Y90" t="str">
            <v>04-Aug-2026</v>
          </cell>
          <cell r="Z90"/>
          <cell r="AA90" t="str">
            <v>Wichai Salee</v>
          </cell>
          <cell r="AB90" t="str">
            <v>06-Aug-2026</v>
          </cell>
          <cell r="AC90" t="str">
            <v>07-Aug-2026 15:12:24</v>
          </cell>
          <cell r="AD90" t="str">
            <v>Pornlert Wanaphattharaphan</v>
          </cell>
          <cell r="AE90" t="str">
            <v>07-Aug-2026</v>
          </cell>
          <cell r="AF90" t="str">
            <v>07-Aug-2026 21:53:18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10-Aug-2026</v>
          </cell>
          <cell r="AK90" t="str">
            <v>08-Aug-2026 10:18:16</v>
          </cell>
          <cell r="AL90" t="str">
            <v>08-Aug-2026 04:14:57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MM-ZTK-1F-GEN-INS-SPE-0014</v>
          </cell>
          <cell r="C91" t="str">
            <v>PROJECT SPECIFICATION FOR GENERAL FIELD INSTRUMENTS</v>
          </cell>
          <cell r="D91"/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/>
          <cell r="K91"/>
          <cell r="L91" t="str">
            <v>INS</v>
          </cell>
          <cell r="M91" t="str">
            <v>Instrumentation and Control</v>
          </cell>
          <cell r="N91" t="str">
            <v>SPE</v>
          </cell>
          <cell r="O91" t="str">
            <v>Specification</v>
          </cell>
          <cell r="P91" t="str">
            <v>0</v>
          </cell>
          <cell r="Q91" t="str">
            <v>Submitted</v>
          </cell>
          <cell r="R91" t="str">
            <v>AFC</v>
          </cell>
          <cell r="S91" t="str">
            <v>Approved for Construction</v>
          </cell>
          <cell r="T91"/>
          <cell r="U91" t="str">
            <v>17-Aug-2026 14:17:05</v>
          </cell>
          <cell r="V91" t="str">
            <v>wisuda.c@jutal.com</v>
          </cell>
          <cell r="W91" t="str">
            <v>17-Aug-2026 16:09:30</v>
          </cell>
          <cell r="X91" t="str">
            <v>Jumpol Sudjitjul</v>
          </cell>
          <cell r="Y91" t="str">
            <v>24-Aug-2026</v>
          </cell>
          <cell r="Z91"/>
          <cell r="AA91" t="str">
            <v>Wichai Salee</v>
          </cell>
          <cell r="AB91" t="str">
            <v>26-Aug-2026</v>
          </cell>
          <cell r="AC91" t="str">
            <v>24-Aug-2026 16:13:13</v>
          </cell>
          <cell r="AD91" t="str">
            <v>Pornlert Wanaphattharaphan</v>
          </cell>
          <cell r="AE91" t="str">
            <v>27-Aug-2026</v>
          </cell>
          <cell r="AF91" t="str">
            <v>29-Aug-2026 21:51:32</v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28-Aug-2026</v>
          </cell>
          <cell r="AK91" t="str">
            <v>30-Aug-2026 16:41:33</v>
          </cell>
          <cell r="AL91" t="str">
            <v>30-Aug-2026 10:28:29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MM-ZTK-1F-GEN-INS-SPE-0025</v>
          </cell>
          <cell r="C92" t="str">
            <v>PROJECT SPECIFICATION FOR VORTEX FLOW METERS</v>
          </cell>
          <cell r="D92"/>
          <cell r="E92" t="str">
            <v>C1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/>
          <cell r="K92"/>
          <cell r="L92" t="str">
            <v>INS</v>
          </cell>
          <cell r="M92" t="str">
            <v>Instrumentation and Control</v>
          </cell>
          <cell r="N92" t="str">
            <v>SPE</v>
          </cell>
          <cell r="O92" t="str">
            <v>Specification</v>
          </cell>
          <cell r="P92" t="str">
            <v>0</v>
          </cell>
          <cell r="Q92" t="str">
            <v>Submitted</v>
          </cell>
          <cell r="R92" t="str">
            <v>AFC</v>
          </cell>
          <cell r="S92" t="str">
            <v>Approved for Construction</v>
          </cell>
          <cell r="T92"/>
          <cell r="U92" t="str">
            <v>20-Jul-2026 08:44:53</v>
          </cell>
          <cell r="V92" t="str">
            <v>wisuda.c@jutal.com</v>
          </cell>
          <cell r="W92" t="str">
            <v>20-Jul-2026 14:06:29</v>
          </cell>
          <cell r="X92" t="str">
            <v>Jumpol Sudjitjul</v>
          </cell>
          <cell r="Y92" t="str">
            <v>27-Jul-2026</v>
          </cell>
          <cell r="Z92"/>
          <cell r="AA92" t="str">
            <v>Wichai Salee</v>
          </cell>
          <cell r="AB92" t="str">
            <v>31-Jul-2026</v>
          </cell>
          <cell r="AC92" t="str">
            <v>01-Aug-2026 22:04:04</v>
          </cell>
          <cell r="AD92" t="str">
            <v>Pornlert Wanaphattharaphan</v>
          </cell>
          <cell r="AE92" t="str">
            <v>03-Aug-2026</v>
          </cell>
          <cell r="AF92" t="str">
            <v>03-Aug-2026 01:11:02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04-Aug-2026</v>
          </cell>
          <cell r="AK92" t="str">
            <v>03-Aug-2026 09:04:00</v>
          </cell>
          <cell r="AL92" t="str">
            <v>03-Aug-2026 02:21:13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MM-ZTK-1F-GEN-INS-TBE-0001</v>
          </cell>
          <cell r="C93" t="str">
            <v>TECHNICAL BID EVALUATION FOR ACTUATED CHOKE VALVES</v>
          </cell>
          <cell r="D93"/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/>
          <cell r="K93"/>
          <cell r="L93" t="str">
            <v>INS</v>
          </cell>
          <cell r="M93" t="str">
            <v>Instrumentation and Control</v>
          </cell>
          <cell r="N93" t="str">
            <v>TBE</v>
          </cell>
          <cell r="O93" t="str">
            <v>Technical Bid Evaluation</v>
          </cell>
          <cell r="P93" t="str">
            <v>0</v>
          </cell>
          <cell r="Q93" t="str">
            <v>Submitted</v>
          </cell>
          <cell r="R93" t="str">
            <v>IFP</v>
          </cell>
          <cell r="S93" t="str">
            <v>Issued for Purchase</v>
          </cell>
          <cell r="T93"/>
          <cell r="U93" t="str">
            <v>12-Jun-2026 19:51:33</v>
          </cell>
          <cell r="V93" t="str">
            <v>wisuda.c@jutal.com</v>
          </cell>
          <cell r="W93" t="str">
            <v>15-Jun-2026 21:18:16</v>
          </cell>
          <cell r="X93" t="str">
            <v>Jumpol Sudjitjul</v>
          </cell>
          <cell r="Y93" t="str">
            <v>23-Jun-2026</v>
          </cell>
          <cell r="Z93"/>
          <cell r="AA93" t="str">
            <v>Wichai Salee</v>
          </cell>
          <cell r="AB93" t="str">
            <v>25-Jun-2026</v>
          </cell>
          <cell r="AC93" t="str">
            <v>16-Jun-2026 12:50:56</v>
          </cell>
          <cell r="AD93" t="str">
            <v>Pornlert Wanaphattharaphan</v>
          </cell>
          <cell r="AE93" t="str">
            <v>26-Jun-2026</v>
          </cell>
          <cell r="AF93" t="str">
            <v>17-Jun-2026 11:46:35</v>
          </cell>
          <cell r="AG93" t="str">
            <v>AWC-C</v>
          </cell>
          <cell r="AH93" t="str">
            <v>Approved with Comment (Proceed to Rev.C)</v>
          </cell>
          <cell r="AI93" t="str">
            <v>Jumpol Sudjitjul</v>
          </cell>
          <cell r="AJ93" t="str">
            <v>29-Jun-2026</v>
          </cell>
          <cell r="AK93" t="str">
            <v>17-Jun-2026 13:09:05</v>
          </cell>
          <cell r="AL93" t="str">
            <v>17-Jun-2026 07:01:23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MM-ZTK-1F-GEN-INS-TBE-0001</v>
          </cell>
          <cell r="C94" t="str">
            <v>TECHNICAL BID EVALUATION FOR ACTUATED CHOKE VALVES</v>
          </cell>
          <cell r="D94"/>
          <cell r="E94" t="str">
            <v>C2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/>
          <cell r="K94"/>
          <cell r="L94" t="str">
            <v>INS</v>
          </cell>
          <cell r="M94" t="str">
            <v>Instrumentation and Control</v>
          </cell>
          <cell r="N94" t="str">
            <v>TBE</v>
          </cell>
          <cell r="O94" t="str">
            <v>Technical Bid Evaluation</v>
          </cell>
          <cell r="P94" t="str">
            <v>0</v>
          </cell>
          <cell r="Q94" t="str">
            <v>Submitted</v>
          </cell>
          <cell r="R94" t="str">
            <v>IFP</v>
          </cell>
          <cell r="S94" t="str">
            <v>Issued for Purchase</v>
          </cell>
          <cell r="T94"/>
          <cell r="U94" t="str">
            <v>29-Jun-2026 08:39:41</v>
          </cell>
          <cell r="V94" t="str">
            <v>wisuda.c@jutal.com</v>
          </cell>
          <cell r="W94" t="str">
            <v>30-Jun-2026 08:38:07</v>
          </cell>
          <cell r="X94" t="str">
            <v>Jumpol Sudjitjul</v>
          </cell>
          <cell r="Y94" t="str">
            <v>07-Jul-2026</v>
          </cell>
          <cell r="Z94"/>
          <cell r="AA94" t="str">
            <v>Wichai Salee</v>
          </cell>
          <cell r="AB94" t="str">
            <v>09-Jul-2026</v>
          </cell>
          <cell r="AC94" t="str">
            <v>30-Jun-2026 11:38:20</v>
          </cell>
          <cell r="AD94" t="str">
            <v>Pornlert Wanaphattharaphan</v>
          </cell>
          <cell r="AE94" t="str">
            <v>10-Jul-2026</v>
          </cell>
          <cell r="AF94" t="str">
            <v>30-Jun-2026 16:39:05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13-Jul-2026</v>
          </cell>
          <cell r="AK94" t="str">
            <v>30-Jun-2026 16:50:32</v>
          </cell>
          <cell r="AL94" t="str">
            <v>30-Jun-2026 10:05:15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MM-ZTK-1F-GEN-INS-TBE-0002</v>
          </cell>
          <cell r="C95" t="str">
            <v>TECHNICAL BID EVALUATION FOR ACTUATED BALL VALVES</v>
          </cell>
          <cell r="D95"/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/>
          <cell r="K95"/>
          <cell r="L95" t="str">
            <v>INS</v>
          </cell>
          <cell r="M95" t="str">
            <v>Instrumentation and Control</v>
          </cell>
          <cell r="N95" t="str">
            <v>TBE</v>
          </cell>
          <cell r="O95" t="str">
            <v>Technical Bid Evaluation</v>
          </cell>
          <cell r="P95" t="str">
            <v>0</v>
          </cell>
          <cell r="Q95" t="str">
            <v>Submitted</v>
          </cell>
          <cell r="R95" t="str">
            <v>IFP</v>
          </cell>
          <cell r="S95" t="str">
            <v>Issued for Purchase</v>
          </cell>
          <cell r="T95"/>
          <cell r="U95" t="str">
            <v>27-Jul-2026 08:39:14</v>
          </cell>
          <cell r="V95" t="str">
            <v>wisuda.c@jutal.com</v>
          </cell>
          <cell r="W95" t="str">
            <v>27-Jul-2026 16:24:31</v>
          </cell>
          <cell r="X95" t="str">
            <v>Jumpol Sudjitjul</v>
          </cell>
          <cell r="Y95" t="str">
            <v>05-Aug-2026</v>
          </cell>
          <cell r="Z95"/>
          <cell r="AA95" t="str">
            <v>Wichai Salee</v>
          </cell>
          <cell r="AB95" t="str">
            <v>07-Aug-2026</v>
          </cell>
          <cell r="AC95" t="str">
            <v>01-Aug-2026 22:23:20</v>
          </cell>
          <cell r="AD95" t="str">
            <v>Pornlert Wanaphattharaphan</v>
          </cell>
          <cell r="AE95" t="str">
            <v>10-Aug-2026</v>
          </cell>
          <cell r="AF95" t="str">
            <v>02-Aug-2026 16:26:55</v>
          </cell>
          <cell r="AG95" t="str">
            <v>AWC-C</v>
          </cell>
          <cell r="AH95" t="str">
            <v>Approved with Comment (Proceed to Rev.C)</v>
          </cell>
          <cell r="AI95" t="str">
            <v>Jumpol Sudjitjul</v>
          </cell>
          <cell r="AJ95" t="str">
            <v>11-Aug-2026</v>
          </cell>
          <cell r="AK95" t="str">
            <v>02-Aug-2026 21:13:49</v>
          </cell>
          <cell r="AL95" t="str">
            <v>02-Aug-2026 14:43:40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MM-ZTK-1F-GEN-INS-TBE-0002</v>
          </cell>
          <cell r="C96" t="str">
            <v>TECHNICAL BID EVALUATION FOR ACTUATED BALL VALVES</v>
          </cell>
          <cell r="D96"/>
          <cell r="E96" t="str">
            <v>C2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/>
          <cell r="K96"/>
          <cell r="L96" t="str">
            <v>INS</v>
          </cell>
          <cell r="M96" t="str">
            <v>Instrumentation and Control</v>
          </cell>
          <cell r="N96" t="str">
            <v>TBE</v>
          </cell>
          <cell r="O96" t="str">
            <v>Technical Bid Evaluation</v>
          </cell>
          <cell r="P96" t="str">
            <v>0</v>
          </cell>
          <cell r="Q96" t="str">
            <v>Submitted</v>
          </cell>
          <cell r="R96" t="str">
            <v>IFP</v>
          </cell>
          <cell r="S96" t="str">
            <v>Issued for Purchase</v>
          </cell>
          <cell r="T96"/>
          <cell r="U96" t="str">
            <v>24-Aug-2026 09:41:59</v>
          </cell>
          <cell r="V96" t="str">
            <v>wisuda.c@jutal.com</v>
          </cell>
          <cell r="W96" t="str">
            <v>25-Aug-2026 08:57:00</v>
          </cell>
          <cell r="X96" t="str">
            <v>Jumpol Sudjitjul</v>
          </cell>
          <cell r="Y96" t="str">
            <v>01-Sep-2026</v>
          </cell>
          <cell r="Z96"/>
          <cell r="AA96" t="str">
            <v>Wichai Salee</v>
          </cell>
          <cell r="AB96" t="str">
            <v>03-Sep-2026</v>
          </cell>
          <cell r="AC96" t="str">
            <v>02-Sep-2026 08:58:45</v>
          </cell>
          <cell r="AD96" t="str">
            <v>Pornlert Wanaphattharaphan</v>
          </cell>
          <cell r="AE96" t="str">
            <v>04-Sep-2026</v>
          </cell>
          <cell r="AF96" t="str">
            <v>02-Sep-2026 23:56:06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07-Sep-2026</v>
          </cell>
          <cell r="AK96" t="str">
            <v>03-Sep-2026 09:48:26</v>
          </cell>
          <cell r="AL96" t="str">
            <v>03-Sep-2026 03:02:57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MM-ZTK-1F-GEN-INS-TBE-0003</v>
          </cell>
          <cell r="C97" t="str">
            <v>TECHNICAL BID EVALUATION FOR ACTUATED COMPACT BALL VALVES</v>
          </cell>
          <cell r="D97"/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/>
          <cell r="K97"/>
          <cell r="L97" t="str">
            <v>INS</v>
          </cell>
          <cell r="M97" t="str">
            <v>Instrumentation and Control</v>
          </cell>
          <cell r="N97" t="str">
            <v>TBE</v>
          </cell>
          <cell r="O97" t="str">
            <v>Technical Bid Evaluation</v>
          </cell>
          <cell r="P97" t="str">
            <v>0</v>
          </cell>
          <cell r="Q97" t="str">
            <v>Submitted</v>
          </cell>
          <cell r="R97" t="str">
            <v>IFP</v>
          </cell>
          <cell r="S97" t="str">
            <v>Issued for Purchase</v>
          </cell>
          <cell r="T97"/>
          <cell r="U97" t="str">
            <v>14-Jul-2026 17:32:48</v>
          </cell>
          <cell r="V97" t="str">
            <v>wisuda.c@jutal.com</v>
          </cell>
          <cell r="W97" t="str">
            <v>14-Jul-2026 20:01:07</v>
          </cell>
          <cell r="X97" t="str">
            <v>Jumpol Sudjitjul</v>
          </cell>
          <cell r="Y97" t="str">
            <v>22-Jul-2026</v>
          </cell>
          <cell r="Z97"/>
          <cell r="AA97" t="str">
            <v>Wichai Salee</v>
          </cell>
          <cell r="AB97" t="str">
            <v>24-Jul-2026</v>
          </cell>
          <cell r="AC97" t="str">
            <v>15-Jul-2026 11:43:54</v>
          </cell>
          <cell r="AD97" t="str">
            <v>Pornlert Wanaphattharaphan</v>
          </cell>
          <cell r="AE97" t="str">
            <v>27-Jul-2026</v>
          </cell>
          <cell r="AF97" t="str">
            <v>16-Jul-2026 17:29:56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30-Jul-2026</v>
          </cell>
          <cell r="AK97" t="str">
            <v>16-Jul-2026 17:53:59</v>
          </cell>
          <cell r="AL97" t="str">
            <v>16-Jul-2026 10:57:54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MM-ZTK-1F-GEN-INS-TBE-0004</v>
          </cell>
          <cell r="C98" t="str">
            <v>TECHNICAL BID EVALUATION FOR PRESSURE RELIEF VALVES</v>
          </cell>
          <cell r="D98"/>
          <cell r="E98" t="str">
            <v>C1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/>
          <cell r="K98"/>
          <cell r="L98" t="str">
            <v>INS</v>
          </cell>
          <cell r="M98" t="str">
            <v>Instrumentation and Control</v>
          </cell>
          <cell r="N98" t="str">
            <v>TBE</v>
          </cell>
          <cell r="O98" t="str">
            <v>Technical Bid Evaluation</v>
          </cell>
          <cell r="P98" t="str">
            <v>0</v>
          </cell>
          <cell r="Q98" t="str">
            <v>Submitted</v>
          </cell>
          <cell r="R98" t="str">
            <v>IFP</v>
          </cell>
          <cell r="S98" t="str">
            <v>Issued for Purchase</v>
          </cell>
          <cell r="T98"/>
          <cell r="U98" t="str">
            <v>27-Jul-2026 08:39:55</v>
          </cell>
          <cell r="V98" t="str">
            <v>wisuda.c@jutal.com</v>
          </cell>
          <cell r="W98" t="str">
            <v>27-Jul-2026 16:24:48</v>
          </cell>
          <cell r="X98" t="str">
            <v>Jumpol Sudjitjul</v>
          </cell>
          <cell r="Y98" t="str">
            <v>05-Aug-2026</v>
          </cell>
          <cell r="Z98"/>
          <cell r="AA98" t="str">
            <v>Wichai Salee</v>
          </cell>
          <cell r="AB98" t="str">
            <v>07-Aug-2026</v>
          </cell>
          <cell r="AC98" t="str">
            <v>01-Aug-2026 23:42:07</v>
          </cell>
          <cell r="AD98" t="str">
            <v>Pornlert Wanaphattharaphan</v>
          </cell>
          <cell r="AE98" t="str">
            <v>10-Aug-2026</v>
          </cell>
          <cell r="AF98" t="str">
            <v>02-Aug-2026 13:16:33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11-Aug-2026</v>
          </cell>
          <cell r="AK98" t="str">
            <v>02-Aug-2026 21:14:49</v>
          </cell>
          <cell r="AL98" t="str">
            <v>02-Aug-2026 14:46:28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MM-ZTK-1F-GEN-INS-TBE-0006</v>
          </cell>
          <cell r="C99" t="str">
            <v>TECHNICAL BID EVALUATION FOR WELLHEAD CONTROL PANEL</v>
          </cell>
          <cell r="D99"/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/>
          <cell r="K99"/>
          <cell r="L99" t="str">
            <v>INS</v>
          </cell>
          <cell r="M99" t="str">
            <v>Instrumentation and Control</v>
          </cell>
          <cell r="N99" t="str">
            <v>TBE</v>
          </cell>
          <cell r="O99" t="str">
            <v>Technical Bid Evaluation</v>
          </cell>
          <cell r="P99" t="str">
            <v>0</v>
          </cell>
          <cell r="Q99" t="str">
            <v>Submitted</v>
          </cell>
          <cell r="R99" t="str">
            <v>IFP</v>
          </cell>
          <cell r="S99" t="str">
            <v>Issued for Purchase</v>
          </cell>
          <cell r="T99"/>
          <cell r="U99" t="str">
            <v>14-Jul-2026 17:33:22</v>
          </cell>
          <cell r="V99" t="str">
            <v>wisuda.c@jutal.com</v>
          </cell>
          <cell r="W99" t="str">
            <v>14-Jul-2026 20:01:28</v>
          </cell>
          <cell r="X99" t="str">
            <v>Jumpol Sudjitjul</v>
          </cell>
          <cell r="Y99" t="str">
            <v>22-Jul-2026</v>
          </cell>
          <cell r="Z99"/>
          <cell r="AA99" t="str">
            <v>Wichai Salee</v>
          </cell>
          <cell r="AB99" t="str">
            <v>24-Jul-2026</v>
          </cell>
          <cell r="AC99" t="str">
            <v>15-Jul-2026 11:44:05</v>
          </cell>
          <cell r="AD99" t="str">
            <v>Pornlert Wanaphattharaphan</v>
          </cell>
          <cell r="AE99" t="str">
            <v>27-Jul-2026</v>
          </cell>
          <cell r="AF99" t="str">
            <v>16-Jul-2026 13:14:56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30-Jul-2026</v>
          </cell>
          <cell r="AK99" t="str">
            <v>16-Jul-2026 14:03:06</v>
          </cell>
          <cell r="AL99" t="str">
            <v>16-Jul-2026 07:31:49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MM-ZTK-1F-GEN-INS-TBE-0008</v>
          </cell>
          <cell r="C100" t="str">
            <v>TECHNICAL BID EVALUATION FOR PLC SYSTEM</v>
          </cell>
          <cell r="D100"/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/>
          <cell r="K100"/>
          <cell r="L100" t="str">
            <v>INS</v>
          </cell>
          <cell r="M100" t="str">
            <v>Instrumentation and Control</v>
          </cell>
          <cell r="N100" t="str">
            <v>TBE</v>
          </cell>
          <cell r="O100" t="str">
            <v>Technical Bid Evaluation</v>
          </cell>
          <cell r="P100" t="str">
            <v>0</v>
          </cell>
          <cell r="Q100" t="str">
            <v>Submitted</v>
          </cell>
          <cell r="R100" t="str">
            <v>IFP</v>
          </cell>
          <cell r="S100" t="str">
            <v>Issued for Purchase</v>
          </cell>
          <cell r="T100"/>
          <cell r="U100" t="str">
            <v>03-Aug-2026 11:26:49</v>
          </cell>
          <cell r="V100" t="str">
            <v>wisuda.c@jutal.com</v>
          </cell>
          <cell r="W100" t="str">
            <v>03-Aug-2026 13:41:04</v>
          </cell>
          <cell r="X100" t="str">
            <v>Jumpol Sudjitjul</v>
          </cell>
          <cell r="Y100" t="str">
            <v>10-Aug-2026</v>
          </cell>
          <cell r="Z100"/>
          <cell r="AA100" t="str">
            <v>Wichai Salee</v>
          </cell>
          <cell r="AB100" t="str">
            <v>13-Aug-2026</v>
          </cell>
          <cell r="AC100" t="str">
            <v>03-Aug-2026 19:59:11</v>
          </cell>
          <cell r="AD100" t="str">
            <v>Pornlert Wanaphattharaphan</v>
          </cell>
          <cell r="AE100" t="str">
            <v>14-Aug-2026</v>
          </cell>
          <cell r="AF100" t="str">
            <v>03-Aug-2026 23:35:09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17-Aug-2026</v>
          </cell>
          <cell r="AK100" t="str">
            <v>04-Aug-2026 08:49:12</v>
          </cell>
          <cell r="AL100" t="str">
            <v>04-Aug-2026 02:18:48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MM-ZTK-1F-GEN-INS-TBE-0009</v>
          </cell>
          <cell r="C101" t="str">
            <v>TECHNICAL BID EVALUATION FOR CONTROL VALVES</v>
          </cell>
          <cell r="D101"/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/>
          <cell r="K101"/>
          <cell r="L101" t="str">
            <v>INS</v>
          </cell>
          <cell r="M101" t="str">
            <v>Instrumentation and Control</v>
          </cell>
          <cell r="N101" t="str">
            <v>TBE</v>
          </cell>
          <cell r="O101" t="str">
            <v>Technical Bid Evaluation</v>
          </cell>
          <cell r="P101" t="str">
            <v>0</v>
          </cell>
          <cell r="Q101" t="str">
            <v>Submitted</v>
          </cell>
          <cell r="R101" t="str">
            <v>IFP</v>
          </cell>
          <cell r="S101" t="str">
            <v>Issued for Purchase</v>
          </cell>
          <cell r="T101"/>
          <cell r="U101" t="str">
            <v>03-Aug-2026 11:27:33</v>
          </cell>
          <cell r="V101" t="str">
            <v>wisuda.c@jutal.com</v>
          </cell>
          <cell r="W101" t="str">
            <v>03-Aug-2026 13:41:21</v>
          </cell>
          <cell r="X101" t="str">
            <v>Jumpol Sudjitjul</v>
          </cell>
          <cell r="Y101" t="str">
            <v>10-Aug-2026</v>
          </cell>
          <cell r="Z101"/>
          <cell r="AA101" t="str">
            <v>Wichai Salee</v>
          </cell>
          <cell r="AB101" t="str">
            <v>13-Aug-2026</v>
          </cell>
          <cell r="AC101" t="str">
            <v>03-Aug-2026 20:07:23</v>
          </cell>
          <cell r="AD101" t="str">
            <v>Pornlert Wanaphattharaphan</v>
          </cell>
          <cell r="AE101" t="str">
            <v>14-Aug-2026</v>
          </cell>
          <cell r="AF101" t="str">
            <v>06-Aug-2026 20:08:05</v>
          </cell>
          <cell r="AG101" t="str">
            <v>AWC</v>
          </cell>
          <cell r="AH101" t="str">
            <v>Approved with Comment</v>
          </cell>
          <cell r="AI101" t="str">
            <v>Jumpol Sudjitjul</v>
          </cell>
          <cell r="AJ101" t="str">
            <v>17-Aug-2026</v>
          </cell>
          <cell r="AK101" t="str">
            <v>07-Aug-2026 08:54:01</v>
          </cell>
          <cell r="AL101" t="str">
            <v>07-Aug-2026 02:10:36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MM-ZTK-1F-GEN-INS-TBE-0009</v>
          </cell>
          <cell r="C102" t="str">
            <v>TECHNICAL BID EVALUATION FOR CONTROL VALVES</v>
          </cell>
          <cell r="D102"/>
          <cell r="E102" t="str">
            <v>C2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/>
          <cell r="K102"/>
          <cell r="L102" t="str">
            <v>INS</v>
          </cell>
          <cell r="M102" t="str">
            <v>Instrumentation and Control</v>
          </cell>
          <cell r="N102" t="str">
            <v>TBE</v>
          </cell>
          <cell r="O102" t="str">
            <v>Technical Bid Evaluation</v>
          </cell>
          <cell r="P102" t="str">
            <v>0</v>
          </cell>
          <cell r="Q102" t="str">
            <v>Submitted</v>
          </cell>
          <cell r="R102" t="str">
            <v>IFP</v>
          </cell>
          <cell r="S102" t="str">
            <v>Issued for Purchase</v>
          </cell>
          <cell r="T102"/>
          <cell r="U102" t="str">
            <v>17-Aug-2026 14:17:46</v>
          </cell>
          <cell r="V102" t="str">
            <v>wisuda.c@jutal.com</v>
          </cell>
          <cell r="W102" t="str">
            <v>17-Aug-2026 16:07:53</v>
          </cell>
          <cell r="X102" t="str">
            <v>Jumpol Sudjitjul</v>
          </cell>
          <cell r="Y102" t="str">
            <v>24-Aug-2026</v>
          </cell>
          <cell r="Z102"/>
          <cell r="AA102" t="str">
            <v>Wichai Salee</v>
          </cell>
          <cell r="AB102" t="str">
            <v>26-Aug-2026</v>
          </cell>
          <cell r="AC102" t="str">
            <v>24-Aug-2026 16:11:14</v>
          </cell>
          <cell r="AD102" t="str">
            <v>Pornlert Wanaphattharaphan</v>
          </cell>
          <cell r="AE102" t="str">
            <v>27-Aug-2026</v>
          </cell>
          <cell r="AF102" t="str">
            <v>26-Aug-2026 00:27:46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28-Aug-2026</v>
          </cell>
          <cell r="AK102" t="str">
            <v>26-Aug-2026 08:30:37</v>
          </cell>
          <cell r="AL102" t="str">
            <v>26-Aug-2026 01:56:55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MM-ZTK-1F-GEN-INS-TBE-0010</v>
          </cell>
          <cell r="C103" t="str">
            <v>TECHNICAL BID EVALUATION FOR SELF-ACTUATED PRESSURE CONTROL VALVES</v>
          </cell>
          <cell r="D103"/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/>
          <cell r="K103"/>
          <cell r="L103" t="str">
            <v>INS</v>
          </cell>
          <cell r="M103" t="str">
            <v>Instrumentation and Control</v>
          </cell>
          <cell r="N103" t="str">
            <v>TBE</v>
          </cell>
          <cell r="O103" t="str">
            <v>Technical Bid Evaluation</v>
          </cell>
          <cell r="P103" t="str">
            <v>0</v>
          </cell>
          <cell r="Q103" t="str">
            <v>Submitted</v>
          </cell>
          <cell r="R103" t="str">
            <v>IFP</v>
          </cell>
          <cell r="S103" t="str">
            <v>Issued for Purchase</v>
          </cell>
          <cell r="T103"/>
          <cell r="U103" t="str">
            <v>27-Jul-2026 08:40:20</v>
          </cell>
          <cell r="V103" t="str">
            <v>wisuda.c@jutal.com</v>
          </cell>
          <cell r="W103" t="str">
            <v>27-Jul-2026 16:25:07</v>
          </cell>
          <cell r="X103" t="str">
            <v>Jumpol Sudjitjul</v>
          </cell>
          <cell r="Y103" t="str">
            <v>05-Aug-2026</v>
          </cell>
          <cell r="Z103"/>
          <cell r="AA103" t="str">
            <v>Wichai Salee</v>
          </cell>
          <cell r="AB103" t="str">
            <v>07-Aug-2026</v>
          </cell>
          <cell r="AC103" t="str">
            <v>01-Aug-2026 22:37:25</v>
          </cell>
          <cell r="AD103" t="str">
            <v>Pornlert Wanaphattharaphan</v>
          </cell>
          <cell r="AE103" t="str">
            <v>10-Aug-2026</v>
          </cell>
          <cell r="AF103" t="str">
            <v>02-Aug-2026 13:20:55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11-Aug-2026</v>
          </cell>
          <cell r="AK103" t="str">
            <v>02-Aug-2026 21:15:04</v>
          </cell>
          <cell r="AL103" t="str">
            <v>02-Aug-2026 14:47:45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MM-ZTK-1F-GEN-INS-TBE-0010</v>
          </cell>
          <cell r="C104" t="str">
            <v>TECHNICAL BID EVALUATION FOR SELF-ACTUATED PRESSURE CONTROL VALVES</v>
          </cell>
          <cell r="D104"/>
          <cell r="E104" t="str">
            <v>C2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/>
          <cell r="K104"/>
          <cell r="L104" t="str">
            <v>INS</v>
          </cell>
          <cell r="M104" t="str">
            <v>Instrumentation and Control</v>
          </cell>
          <cell r="N104" t="str">
            <v>TBE</v>
          </cell>
          <cell r="O104" t="str">
            <v>Technical Bid Evaluation</v>
          </cell>
          <cell r="P104" t="str">
            <v>0</v>
          </cell>
          <cell r="Q104" t="str">
            <v>Submitted</v>
          </cell>
          <cell r="R104" t="str">
            <v>IFP</v>
          </cell>
          <cell r="S104" t="str">
            <v>Issued for Purchase</v>
          </cell>
          <cell r="T104"/>
          <cell r="U104" t="str">
            <v>10-Aug-2026 11:42:21</v>
          </cell>
          <cell r="V104" t="str">
            <v>wisuda.c@jutal.com</v>
          </cell>
          <cell r="W104" t="str">
            <v>10-Aug-2026 14:52:59</v>
          </cell>
          <cell r="X104" t="str">
            <v>Jumpol Sudjitjul</v>
          </cell>
          <cell r="Y104" t="str">
            <v>18-Aug-2026</v>
          </cell>
          <cell r="Z104"/>
          <cell r="AA104" t="str">
            <v>Wichai Salee</v>
          </cell>
          <cell r="AB104" t="str">
            <v>20-Aug-2026</v>
          </cell>
          <cell r="AC104" t="str">
            <v>17-Aug-2026 10:55:53</v>
          </cell>
          <cell r="AD104" t="str">
            <v>Pornlert Wanaphattharaphan</v>
          </cell>
          <cell r="AE104" t="str">
            <v>21-Aug-2026</v>
          </cell>
          <cell r="AF104" t="str">
            <v>17-Aug-2026 16:31:44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24-Aug-2026</v>
          </cell>
          <cell r="AK104" t="str">
            <v>17-Aug-2026 17:06:29</v>
          </cell>
          <cell r="AL104" t="str">
            <v>17-Aug-2026 10:54:09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MM-ZTK-1F-GEN-MEC-BOD-0001</v>
          </cell>
          <cell r="C105" t="str">
            <v>MECHANICAL DESIGN BASIS</v>
          </cell>
          <cell r="D105"/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/>
          <cell r="K105"/>
          <cell r="L105" t="str">
            <v>MEC</v>
          </cell>
          <cell r="M105" t="str">
            <v>Mechanical</v>
          </cell>
          <cell r="N105" t="str">
            <v>BOD</v>
          </cell>
          <cell r="O105" t="str">
            <v>Basis of Design</v>
          </cell>
          <cell r="P105" t="str">
            <v>0</v>
          </cell>
          <cell r="Q105" t="str">
            <v>Submitted</v>
          </cell>
          <cell r="R105" t="str">
            <v>AFC</v>
          </cell>
          <cell r="S105" t="str">
            <v>Approved for Construction</v>
          </cell>
          <cell r="T105"/>
          <cell r="U105" t="str">
            <v>12-Jul-2026 11:38:04</v>
          </cell>
          <cell r="V105" t="str">
            <v>wisuda.c@jutal.com</v>
          </cell>
          <cell r="W105" t="str">
            <v>12-Jul-2026 11:59:16</v>
          </cell>
          <cell r="X105" t="str">
            <v>Jumpol Sudjitjul</v>
          </cell>
          <cell r="Y105" t="str">
            <v>17-Jul-2026</v>
          </cell>
          <cell r="Z105" t="str">
            <v>16-Jul-2026 09:46:46</v>
          </cell>
          <cell r="AA105" t="str">
            <v>Aphisit Pinkaew</v>
          </cell>
          <cell r="AB105" t="str">
            <v>21-Jul-2026</v>
          </cell>
          <cell r="AC105" t="str">
            <v>28-Jul-2026 19:39:38</v>
          </cell>
          <cell r="AD105" t="str">
            <v>Pornlert Wanaphattharaphan</v>
          </cell>
          <cell r="AE105" t="str">
            <v>22-Jul-2026</v>
          </cell>
          <cell r="AF105" t="str">
            <v>28-Jul-2026 22:31:39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23-Jul-2026</v>
          </cell>
          <cell r="AK105" t="str">
            <v>30-Jul-2026 09:29:01</v>
          </cell>
          <cell r="AL105" t="str">
            <v>30-Jul-2026 03:28:47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MM-ZTK-1F-GEN-MEC-DTS-0001</v>
          </cell>
          <cell r="C106" t="str">
            <v>DATASHEET FOR OFFSHORE PEDESTAL CRANE</v>
          </cell>
          <cell r="D106"/>
          <cell r="E106" t="str">
            <v>C1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/>
          <cell r="K106"/>
          <cell r="L106" t="str">
            <v>MEC</v>
          </cell>
          <cell r="M106" t="str">
            <v>Mechanical</v>
          </cell>
          <cell r="N106" t="str">
            <v>DTS</v>
          </cell>
          <cell r="O106" t="str">
            <v>Data Sheet</v>
          </cell>
          <cell r="P106" t="str">
            <v>0</v>
          </cell>
          <cell r="Q106" t="str">
            <v>Submitted</v>
          </cell>
          <cell r="R106" t="str">
            <v>AFC</v>
          </cell>
          <cell r="S106" t="str">
            <v>Approved for Construction</v>
          </cell>
          <cell r="T106"/>
          <cell r="U106" t="str">
            <v>16-Jul-2026 21:10:11</v>
          </cell>
          <cell r="V106" t="str">
            <v>wisuda.c@jutal.com</v>
          </cell>
          <cell r="W106" t="str">
            <v>17-Jul-2026 10:38:13</v>
          </cell>
          <cell r="X106" t="str">
            <v>Jumpol Sudjitjul</v>
          </cell>
          <cell r="Y106" t="str">
            <v>24-Jul-2026</v>
          </cell>
          <cell r="Z106" t="str">
            <v>18-Jul-2026 08:12:18</v>
          </cell>
          <cell r="AA106" t="str">
            <v>Aphisit Pinkaew</v>
          </cell>
          <cell r="AB106" t="str">
            <v>30-Jul-2026</v>
          </cell>
          <cell r="AC106" t="str">
            <v>29-Jul-2026 09:39:24</v>
          </cell>
          <cell r="AD106" t="str">
            <v>Pornlert Wanaphattharaphan</v>
          </cell>
          <cell r="AE106" t="str">
            <v>31-Jul-2026</v>
          </cell>
          <cell r="AF106" t="str">
            <v>30-Jul-2026 18:11:58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03-Aug-2026</v>
          </cell>
          <cell r="AK106" t="str">
            <v>30-Jul-2026 19:09:51</v>
          </cell>
          <cell r="AL106" t="str">
            <v>30-Jul-2026 12:41:37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MM-ZTK-1F-GEN-MEC-DTS-0002</v>
          </cell>
          <cell r="C107" t="str">
            <v>DATASHEET FOR TEST SEPARATOR</v>
          </cell>
          <cell r="D107"/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/>
          <cell r="K107"/>
          <cell r="L107" t="str">
            <v>MEC</v>
          </cell>
          <cell r="M107" t="str">
            <v>Mechanical</v>
          </cell>
          <cell r="N107" t="str">
            <v>DTS</v>
          </cell>
          <cell r="O107" t="str">
            <v>Data Sheet</v>
          </cell>
          <cell r="P107" t="str">
            <v>0</v>
          </cell>
          <cell r="Q107" t="str">
            <v>Submitted</v>
          </cell>
          <cell r="R107" t="str">
            <v>AFC</v>
          </cell>
          <cell r="S107" t="str">
            <v>Approved for Construction</v>
          </cell>
          <cell r="T107"/>
          <cell r="U107" t="str">
            <v>20-Jul-2026 10:25:16</v>
          </cell>
          <cell r="V107" t="str">
            <v>wisuda.c@jutal.com</v>
          </cell>
          <cell r="W107" t="str">
            <v>20-Jul-2026 14:14:21</v>
          </cell>
          <cell r="X107" t="str">
            <v>Jumpol Sudjitjul</v>
          </cell>
          <cell r="Y107" t="str">
            <v>27-Jul-2026</v>
          </cell>
          <cell r="Z107" t="str">
            <v>24-Jul-2026 14:13:32</v>
          </cell>
          <cell r="AA107" t="str">
            <v>Aphisit Pinkaew</v>
          </cell>
          <cell r="AB107" t="str">
            <v>31-Jul-2026</v>
          </cell>
          <cell r="AC107" t="str">
            <v>04-Aug-2026 18:53:17</v>
          </cell>
          <cell r="AD107" t="str">
            <v>Pornlert Wanaphattharaphan</v>
          </cell>
          <cell r="AE107" t="str">
            <v>03-Aug-2026</v>
          </cell>
          <cell r="AF107" t="str">
            <v>05-Aug-2026 20:42:53</v>
          </cell>
          <cell r="AG107" t="str">
            <v>APPR</v>
          </cell>
          <cell r="AH107" t="str">
            <v>Approved</v>
          </cell>
          <cell r="AI107" t="str">
            <v>Jumpol Sudjitjul</v>
          </cell>
          <cell r="AJ107" t="str">
            <v>04-Aug-2026</v>
          </cell>
          <cell r="AK107" t="str">
            <v>06-Aug-2026 09:16:27</v>
          </cell>
          <cell r="AL107" t="str">
            <v>06-Aug-2026 03:16:57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MM-ZTK-1F-GEN-MEC-DTS-0003</v>
          </cell>
          <cell r="C108" t="str">
            <v>DATASHEET FOR INSTRUMENT GAS FILTER COALESCER</v>
          </cell>
          <cell r="D108"/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/>
          <cell r="K108"/>
          <cell r="L108" t="str">
            <v>MEC</v>
          </cell>
          <cell r="M108" t="str">
            <v>Mechanical</v>
          </cell>
          <cell r="N108" t="str">
            <v>DTS</v>
          </cell>
          <cell r="O108" t="str">
            <v>Data Sheet</v>
          </cell>
          <cell r="P108" t="str">
            <v>0</v>
          </cell>
          <cell r="Q108" t="str">
            <v>Submitted</v>
          </cell>
          <cell r="R108" t="str">
            <v>AFC</v>
          </cell>
          <cell r="S108" t="str">
            <v>Approved for Construction</v>
          </cell>
          <cell r="T108"/>
          <cell r="U108" t="str">
            <v>20-Jul-2026 10:25:45</v>
          </cell>
          <cell r="V108" t="str">
            <v>wisuda.c@jutal.com</v>
          </cell>
          <cell r="W108" t="str">
            <v>20-Jul-2026 14:15:04</v>
          </cell>
          <cell r="X108" t="str">
            <v>Jumpol Sudjitjul</v>
          </cell>
          <cell r="Y108" t="str">
            <v>27-Jul-2026</v>
          </cell>
          <cell r="Z108" t="str">
            <v>24-Jul-2026 14:17:02</v>
          </cell>
          <cell r="AA108" t="str">
            <v>Aphisit Pinkaew</v>
          </cell>
          <cell r="AB108" t="str">
            <v>31-Jul-2026</v>
          </cell>
          <cell r="AC108" t="str">
            <v>04-Aug-2026 18:55:19</v>
          </cell>
          <cell r="AD108" t="str">
            <v>Pornlert Wanaphattharaphan</v>
          </cell>
          <cell r="AE108" t="str">
            <v>03-Aug-2026</v>
          </cell>
          <cell r="AF108" t="str">
            <v>05-Aug-2026 20:45:35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04-Aug-2026</v>
          </cell>
          <cell r="AK108" t="str">
            <v>06-Aug-2026 09:17:50</v>
          </cell>
          <cell r="AL108" t="str">
            <v>06-Aug-2026 03:18:18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MM-ZTK-1F-GEN-MEC-DTS-0004</v>
          </cell>
          <cell r="C109" t="str">
            <v>DATASHEET FOR CLOSED DRAIN SUMP VESSEL</v>
          </cell>
          <cell r="D109"/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/>
          <cell r="K109"/>
          <cell r="L109" t="str">
            <v>MEC</v>
          </cell>
          <cell r="M109" t="str">
            <v>Mechanical</v>
          </cell>
          <cell r="N109" t="str">
            <v>DTS</v>
          </cell>
          <cell r="O109" t="str">
            <v>Data Sheet</v>
          </cell>
          <cell r="P109" t="str">
            <v>0</v>
          </cell>
          <cell r="Q109" t="str">
            <v>Submitted</v>
          </cell>
          <cell r="R109" t="str">
            <v>AFC</v>
          </cell>
          <cell r="S109" t="str">
            <v>Approved for Construction</v>
          </cell>
          <cell r="T109"/>
          <cell r="U109" t="str">
            <v>20-Jul-2026 10:26:14</v>
          </cell>
          <cell r="V109" t="str">
            <v>wisuda.c@jutal.com</v>
          </cell>
          <cell r="W109" t="str">
            <v>20-Jul-2026 14:15:31</v>
          </cell>
          <cell r="X109" t="str">
            <v>Jumpol Sudjitjul</v>
          </cell>
          <cell r="Y109" t="str">
            <v>27-Jul-2026</v>
          </cell>
          <cell r="Z109" t="str">
            <v>24-Jul-2026 14:19:15</v>
          </cell>
          <cell r="AA109" t="str">
            <v>Aphisit Pinkaew</v>
          </cell>
          <cell r="AB109" t="str">
            <v>31-Jul-2026</v>
          </cell>
          <cell r="AC109" t="str">
            <v>04-Aug-2026 19:09:44</v>
          </cell>
          <cell r="AD109" t="str">
            <v>Pornlert Wanaphattharaphan</v>
          </cell>
          <cell r="AE109" t="str">
            <v>03-Aug-2026</v>
          </cell>
          <cell r="AF109" t="str">
            <v>05-Aug-2026 20:46:50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04-Aug-2026</v>
          </cell>
          <cell r="AK109" t="str">
            <v>06-Aug-2026 09:32:07</v>
          </cell>
          <cell r="AL109" t="str">
            <v>06-Aug-2026 04:00:38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MM-ZTK-1F-GEN-MEC-DTS-0005</v>
          </cell>
          <cell r="C110" t="str">
            <v>DATASHEET FOR CLOSED DRAIN SUMP PUMP SKID</v>
          </cell>
          <cell r="D110"/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/>
          <cell r="K110"/>
          <cell r="L110" t="str">
            <v>MEC</v>
          </cell>
          <cell r="M110" t="str">
            <v>Mechanical</v>
          </cell>
          <cell r="N110" t="str">
            <v>DTS</v>
          </cell>
          <cell r="O110" t="str">
            <v>Data Sheet</v>
          </cell>
          <cell r="P110" t="str">
            <v>0</v>
          </cell>
          <cell r="Q110" t="str">
            <v>Submitted</v>
          </cell>
          <cell r="R110" t="str">
            <v>AFC</v>
          </cell>
          <cell r="S110" t="str">
            <v>Approved for Construction</v>
          </cell>
          <cell r="T110"/>
          <cell r="U110" t="str">
            <v>19-Aug-2026 10:44:18</v>
          </cell>
          <cell r="V110" t="str">
            <v>wisuda.c@jutal.com</v>
          </cell>
          <cell r="W110" t="str">
            <v>19-Aug-2026 11:06:40</v>
          </cell>
          <cell r="X110" t="str">
            <v>Jumpol Sudjitjul</v>
          </cell>
          <cell r="Y110" t="str">
            <v>26-Aug-2026</v>
          </cell>
          <cell r="Z110" t="str">
            <v>26-Aug-2026 23:10:37</v>
          </cell>
          <cell r="AA110" t="str">
            <v>Aphisit Pinkaew</v>
          </cell>
          <cell r="AB110" t="str">
            <v>28-Aug-2026</v>
          </cell>
          <cell r="AC110" t="str">
            <v>30-Aug-2026 08:46:33</v>
          </cell>
          <cell r="AD110" t="str">
            <v>Pornlert Wanaphattharaphan</v>
          </cell>
          <cell r="AE110" t="str">
            <v>31-Aug-2026</v>
          </cell>
          <cell r="AF110" t="str">
            <v>30-Aug-2026 12:10:35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01-Sep-2026</v>
          </cell>
          <cell r="AK110" t="str">
            <v>30-Aug-2026 16:42:32</v>
          </cell>
          <cell r="AL110" t="str">
            <v>30-Aug-2026 11:02:20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MM-ZTK-1F-GEN-MEC-DTS-0006</v>
          </cell>
          <cell r="C111" t="str">
            <v>DATASHEET FOR CHEMICAL INJECTION PUMP SKID</v>
          </cell>
          <cell r="D111"/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/>
          <cell r="K111"/>
          <cell r="L111" t="str">
            <v>MEC</v>
          </cell>
          <cell r="M111" t="str">
            <v>Mechanical</v>
          </cell>
          <cell r="N111" t="str">
            <v>DTS</v>
          </cell>
          <cell r="O111" t="str">
            <v>Data Sheet</v>
          </cell>
          <cell r="P111" t="str">
            <v>0</v>
          </cell>
          <cell r="Q111" t="str">
            <v>Submitted</v>
          </cell>
          <cell r="R111" t="str">
            <v>AFC</v>
          </cell>
          <cell r="S111" t="str">
            <v>Approved for Construction</v>
          </cell>
          <cell r="T111"/>
          <cell r="U111" t="str">
            <v>19-Aug-2026 10:44:59</v>
          </cell>
          <cell r="V111" t="str">
            <v>wisuda.c@jutal.com</v>
          </cell>
          <cell r="W111" t="str">
            <v>19-Aug-2026 11:07:25</v>
          </cell>
          <cell r="X111" t="str">
            <v>Jumpol Sudjitjul</v>
          </cell>
          <cell r="Y111" t="str">
            <v>26-Aug-2026</v>
          </cell>
          <cell r="Z111" t="str">
            <v>26-Aug-2026 23:10:14</v>
          </cell>
          <cell r="AA111" t="str">
            <v>Aphisit Pinkaew</v>
          </cell>
          <cell r="AB111" t="str">
            <v>28-Aug-2026</v>
          </cell>
          <cell r="AC111" t="str">
            <v>30-Aug-2026 08:52:24</v>
          </cell>
          <cell r="AD111" t="str">
            <v>Pornlert Wanaphattharaphan</v>
          </cell>
          <cell r="AE111" t="str">
            <v>31-Aug-2026</v>
          </cell>
          <cell r="AF111" t="str">
            <v>30-Aug-2026 12:23:39</v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01-Sep-2026</v>
          </cell>
          <cell r="AK111" t="str">
            <v>30-Aug-2026 16:44:01</v>
          </cell>
          <cell r="AL111" t="str">
            <v>30-Aug-2026 11:03:29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MM-ZTK-1F-GEN-MEC-DTS-0007</v>
          </cell>
          <cell r="C112" t="str">
            <v>DATASHEET FOR CHEMICAL STORAGE TANKS</v>
          </cell>
          <cell r="D112"/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/>
          <cell r="K112"/>
          <cell r="L112" t="str">
            <v>MEC</v>
          </cell>
          <cell r="M112" t="str">
            <v>Mechanical</v>
          </cell>
          <cell r="N112" t="str">
            <v>DTS</v>
          </cell>
          <cell r="O112" t="str">
            <v>Data Sheet</v>
          </cell>
          <cell r="P112" t="str">
            <v>0</v>
          </cell>
          <cell r="Q112" t="str">
            <v>Submitted</v>
          </cell>
          <cell r="R112" t="str">
            <v>AFC</v>
          </cell>
          <cell r="S112" t="str">
            <v>Approved for Construction</v>
          </cell>
          <cell r="T112"/>
          <cell r="U112" t="str">
            <v>19-Aug-2026 09:54:38</v>
          </cell>
          <cell r="V112" t="str">
            <v>wisuda.c@jutal.com</v>
          </cell>
          <cell r="W112" t="str">
            <v>19-Aug-2026 11:07:59</v>
          </cell>
          <cell r="X112" t="str">
            <v>Jumpol Sudjitjul</v>
          </cell>
          <cell r="Y112" t="str">
            <v>26-Aug-2026</v>
          </cell>
          <cell r="Z112" t="str">
            <v>26-Aug-2026 22:49:01</v>
          </cell>
          <cell r="AA112" t="str">
            <v>Aphisit Pinkaew</v>
          </cell>
          <cell r="AB112" t="str">
            <v>28-Aug-2026</v>
          </cell>
          <cell r="AC112" t="str">
            <v>30-Aug-2026 08:54:42</v>
          </cell>
          <cell r="AD112" t="str">
            <v>Pornlert Wanaphattharaphan</v>
          </cell>
          <cell r="AE112" t="str">
            <v>31-Aug-2026</v>
          </cell>
          <cell r="AF112" t="str">
            <v>30-Aug-2026 12:26:26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01-Sep-2026</v>
          </cell>
          <cell r="AK112" t="str">
            <v>30-Aug-2026 16:45:29</v>
          </cell>
          <cell r="AL112" t="str">
            <v>30-Aug-2026 10:13:34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MM-ZTK-1F-GEN-MEC-LIS-0001</v>
          </cell>
          <cell r="C113" t="str">
            <v>MECHANICAL EQUIPMENT LIST</v>
          </cell>
          <cell r="D113"/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/>
          <cell r="K113"/>
          <cell r="L113" t="str">
            <v>MEC</v>
          </cell>
          <cell r="M113" t="str">
            <v>Mechanical</v>
          </cell>
          <cell r="N113" t="str">
            <v>LIS</v>
          </cell>
          <cell r="O113" t="str">
            <v>List, Index, Schedule, Listing</v>
          </cell>
          <cell r="P113" t="str">
            <v>0</v>
          </cell>
          <cell r="Q113" t="str">
            <v>Submitted</v>
          </cell>
          <cell r="R113" t="str">
            <v>AFC</v>
          </cell>
          <cell r="S113" t="str">
            <v>Approved for Construction</v>
          </cell>
          <cell r="T113"/>
          <cell r="U113" t="str">
            <v>16-Jul-2026 21:10:41</v>
          </cell>
          <cell r="V113" t="str">
            <v>wisuda.c@jutal.com</v>
          </cell>
          <cell r="W113" t="str">
            <v>17-Jul-2026 10:39:15</v>
          </cell>
          <cell r="X113" t="str">
            <v>Jumpol Sudjitjul</v>
          </cell>
          <cell r="Y113" t="str">
            <v>24-Jul-2026</v>
          </cell>
          <cell r="Z113" t="str">
            <v>18-Jul-2026 08:20:42</v>
          </cell>
          <cell r="AA113" t="str">
            <v>Aphisit Pinkaew</v>
          </cell>
          <cell r="AB113" t="str">
            <v>30-Jul-2026</v>
          </cell>
          <cell r="AC113" t="str">
            <v>04-Aug-2026 19:17:49</v>
          </cell>
          <cell r="AD113" t="str">
            <v>Pornlert Wanaphattharaphan</v>
          </cell>
          <cell r="AE113" t="str">
            <v>31-Jul-2026</v>
          </cell>
          <cell r="AF113" t="str">
            <v>05-Aug-2026 20:37:09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03-Aug-2026</v>
          </cell>
          <cell r="AK113" t="str">
            <v>06-Aug-2026 09:32:49</v>
          </cell>
          <cell r="AL113" t="str">
            <v>06-Aug-2026 03:31:45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MM-ZTK-1F-GEN-MEC-MR-0001</v>
          </cell>
          <cell r="C114" t="str">
            <v>MATERIAL REQUISITION FOR OFFSHORE PEDESTAL CRANE</v>
          </cell>
          <cell r="D114"/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/>
          <cell r="K114"/>
          <cell r="L114" t="str">
            <v>MEC</v>
          </cell>
          <cell r="M114" t="str">
            <v>Mechanical</v>
          </cell>
          <cell r="N114" t="str">
            <v>MR</v>
          </cell>
          <cell r="O114" t="str">
            <v>Material Requisition</v>
          </cell>
          <cell r="P114" t="str">
            <v>0</v>
          </cell>
          <cell r="Q114" t="str">
            <v>Submitted</v>
          </cell>
          <cell r="R114" t="str">
            <v>AFC</v>
          </cell>
          <cell r="S114" t="str">
            <v>Approved for Construction</v>
          </cell>
          <cell r="T114"/>
          <cell r="U114" t="str">
            <v>16-Jul-2026 20:29:53</v>
          </cell>
          <cell r="V114" t="str">
            <v>wisuda.c@jutal.com</v>
          </cell>
          <cell r="W114" t="str">
            <v>16-Jul-2026 20:39:42</v>
          </cell>
          <cell r="X114" t="str">
            <v>Jumpol Sudjitjul</v>
          </cell>
          <cell r="Y114" t="str">
            <v>24-Jul-2026</v>
          </cell>
          <cell r="Z114"/>
          <cell r="AA114" t="str">
            <v>Aphisit Pinkaew</v>
          </cell>
          <cell r="AB114" t="str">
            <v>30-Jul-2026</v>
          </cell>
          <cell r="AC114" t="str">
            <v>29-Jul-2026 09:43:28</v>
          </cell>
          <cell r="AD114" t="str">
            <v>Pornlert Wanaphattharaphan</v>
          </cell>
          <cell r="AE114" t="str">
            <v>31-Jul-2026</v>
          </cell>
          <cell r="AF114" t="str">
            <v>30-Jul-2026 18:11:21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03-Aug-2026</v>
          </cell>
          <cell r="AK114" t="str">
            <v>30-Jul-2026 19:10:46</v>
          </cell>
          <cell r="AL114" t="str">
            <v>30-Jul-2026 12:32:28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MM-ZTK-1F-GEN-MEC-MR-0002</v>
          </cell>
          <cell r="C115" t="str">
            <v>MATERIAL REQUISITION FOR PRESSURE VESSELS</v>
          </cell>
          <cell r="D115"/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/>
          <cell r="K115"/>
          <cell r="L115" t="str">
            <v>MEC</v>
          </cell>
          <cell r="M115" t="str">
            <v>Mechanical</v>
          </cell>
          <cell r="N115" t="str">
            <v>MR</v>
          </cell>
          <cell r="O115" t="str">
            <v>Material Requisition</v>
          </cell>
          <cell r="P115" t="str">
            <v>0</v>
          </cell>
          <cell r="Q115" t="str">
            <v>Submitted</v>
          </cell>
          <cell r="R115" t="str">
            <v>AFC</v>
          </cell>
          <cell r="S115" t="str">
            <v>Approved for Construction</v>
          </cell>
          <cell r="T115"/>
          <cell r="U115" t="str">
            <v>20-Jul-2026 10:26:50</v>
          </cell>
          <cell r="V115" t="str">
            <v>wisuda.c@jutal.com</v>
          </cell>
          <cell r="W115" t="str">
            <v>20-Jul-2026 14:17:34</v>
          </cell>
          <cell r="X115" t="str">
            <v>Jumpol Sudjitjul</v>
          </cell>
          <cell r="Y115" t="str">
            <v>27-Jul-2026</v>
          </cell>
          <cell r="Z115" t="str">
            <v>24-Jul-2026 09:16:17</v>
          </cell>
          <cell r="AA115" t="str">
            <v>Aphisit Pinkaew</v>
          </cell>
          <cell r="AB115" t="str">
            <v>31-Jul-2026</v>
          </cell>
          <cell r="AC115" t="str">
            <v>04-Aug-2026 19:12:06</v>
          </cell>
          <cell r="AD115" t="str">
            <v>Pornlert Wanaphattharaphan</v>
          </cell>
          <cell r="AE115" t="str">
            <v>03-Aug-2026</v>
          </cell>
          <cell r="AF115" t="str">
            <v>05-Aug-2026 20:47:06</v>
          </cell>
          <cell r="AG115" t="str">
            <v>APPR</v>
          </cell>
          <cell r="AH115" t="str">
            <v>Approved</v>
          </cell>
          <cell r="AI115" t="str">
            <v>Jumpol Sudjitjul</v>
          </cell>
          <cell r="AJ115" t="str">
            <v>04-Aug-2026</v>
          </cell>
          <cell r="AK115" t="str">
            <v>06-Aug-2026 09:33:14</v>
          </cell>
          <cell r="AL115" t="str">
            <v>06-Aug-2026 04:01:53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MM-ZTK-1F-GEN-MEC-MR-0003</v>
          </cell>
          <cell r="C116" t="str">
            <v>MATERIAL REQUISITION FOR CLOSED DRAIN SUMP PUMP SKIDS</v>
          </cell>
          <cell r="D116"/>
          <cell r="E116" t="str">
            <v>C1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/>
          <cell r="K116"/>
          <cell r="L116" t="str">
            <v>MEC</v>
          </cell>
          <cell r="M116" t="str">
            <v>Mechanical</v>
          </cell>
          <cell r="N116" t="str">
            <v>MR</v>
          </cell>
          <cell r="O116" t="str">
            <v>Material Requisition</v>
          </cell>
          <cell r="P116" t="str">
            <v>0</v>
          </cell>
          <cell r="Q116" t="str">
            <v>Submitted</v>
          </cell>
          <cell r="R116" t="str">
            <v>AFC</v>
          </cell>
          <cell r="S116" t="str">
            <v>Approved for Construction</v>
          </cell>
          <cell r="T116"/>
          <cell r="U116" t="str">
            <v>19-Aug-2026 09:55:17</v>
          </cell>
          <cell r="V116" t="str">
            <v>wisuda.c@jutal.com</v>
          </cell>
          <cell r="W116" t="str">
            <v>19-Aug-2026 10:50:13</v>
          </cell>
          <cell r="X116" t="str">
            <v>Jumpol Sudjitjul</v>
          </cell>
          <cell r="Y116" t="str">
            <v>26-Aug-2026</v>
          </cell>
          <cell r="Z116" t="str">
            <v>23-Aug-2026 23:03:43</v>
          </cell>
          <cell r="AA116" t="str">
            <v>Aphisit Pinkaew</v>
          </cell>
          <cell r="AB116" t="str">
            <v>28-Aug-2026</v>
          </cell>
          <cell r="AC116" t="str">
            <v>30-Aug-2026 08:56:20</v>
          </cell>
          <cell r="AD116" t="str">
            <v>Pornlert Wanaphattharaphan</v>
          </cell>
          <cell r="AE116" t="str">
            <v>31-Aug-2026</v>
          </cell>
          <cell r="AF116" t="str">
            <v>30-Aug-2026 15:40:19</v>
          </cell>
          <cell r="AG116" t="str">
            <v>APPR</v>
          </cell>
          <cell r="AH116" t="str">
            <v>Approved</v>
          </cell>
          <cell r="AI116" t="str">
            <v>Jumpol Sudjitjul</v>
          </cell>
          <cell r="AJ116" t="str">
            <v>01-Sep-2026</v>
          </cell>
          <cell r="AK116" t="str">
            <v>30-Aug-2026 16:47:05</v>
          </cell>
          <cell r="AL116" t="str">
            <v>30-Aug-2026 10:14:41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MM-ZTK-1F-GEN-MEC-MR-0004</v>
          </cell>
          <cell r="C117" t="str">
            <v>MATERIAL REQUISITION FOR CHEMICAL INJECTION PUMP SKIDS</v>
          </cell>
          <cell r="D117"/>
          <cell r="E117" t="str">
            <v>C1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/>
          <cell r="K117"/>
          <cell r="L117" t="str">
            <v>MEC</v>
          </cell>
          <cell r="M117" t="str">
            <v>Mechanical</v>
          </cell>
          <cell r="N117" t="str">
            <v>MR</v>
          </cell>
          <cell r="O117" t="str">
            <v>Material Requisition</v>
          </cell>
          <cell r="P117" t="str">
            <v>0</v>
          </cell>
          <cell r="Q117" t="str">
            <v>Submitted</v>
          </cell>
          <cell r="R117" t="str">
            <v>AFC</v>
          </cell>
          <cell r="S117" t="str">
            <v>Approved for Construction</v>
          </cell>
          <cell r="T117"/>
          <cell r="U117" t="str">
            <v>19-Aug-2026 09:56:09</v>
          </cell>
          <cell r="V117" t="str">
            <v>wisuda.c@jutal.com</v>
          </cell>
          <cell r="W117" t="str">
            <v>19-Aug-2026 10:51:09</v>
          </cell>
          <cell r="X117" t="str">
            <v>Jumpol Sudjitjul</v>
          </cell>
          <cell r="Y117" t="str">
            <v>26-Aug-2026</v>
          </cell>
          <cell r="Z117" t="str">
            <v>26-Aug-2026 22:39:47</v>
          </cell>
          <cell r="AA117" t="str">
            <v>Aphisit Pinkaew</v>
          </cell>
          <cell r="AB117" t="str">
            <v>28-Aug-2026</v>
          </cell>
          <cell r="AC117" t="str">
            <v>30-Aug-2026 08:59:24</v>
          </cell>
          <cell r="AD117" t="str">
            <v>Pornlert Wanaphattharaphan</v>
          </cell>
          <cell r="AE117" t="str">
            <v>31-Aug-2026</v>
          </cell>
          <cell r="AF117" t="str">
            <v>30-Aug-2026 15:41:10</v>
          </cell>
          <cell r="AG117" t="str">
            <v>APPR</v>
          </cell>
          <cell r="AH117" t="str">
            <v>Approved</v>
          </cell>
          <cell r="AI117" t="str">
            <v>Jumpol Sudjitjul</v>
          </cell>
          <cell r="AJ117" t="str">
            <v>01-Sep-2026</v>
          </cell>
          <cell r="AK117" t="str">
            <v>30-Aug-2026 16:48:01</v>
          </cell>
          <cell r="AL117" t="str">
            <v>30-Aug-2026 10:17:02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MM-ZTK-1F-GEN-MEC-MR-0005</v>
          </cell>
          <cell r="C118" t="str">
            <v>MATERIAL REQUISITION FOR CHEMICAL STORAGE TANKS</v>
          </cell>
          <cell r="D118"/>
          <cell r="E118" t="str">
            <v>C1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/>
          <cell r="K118"/>
          <cell r="L118" t="str">
            <v>MEC</v>
          </cell>
          <cell r="M118" t="str">
            <v>Mechanical</v>
          </cell>
          <cell r="N118" t="str">
            <v>MR</v>
          </cell>
          <cell r="O118" t="str">
            <v>Material Requisition</v>
          </cell>
          <cell r="P118" t="str">
            <v>0</v>
          </cell>
          <cell r="Q118" t="str">
            <v>Submitted</v>
          </cell>
          <cell r="R118" t="str">
            <v>AFC</v>
          </cell>
          <cell r="S118" t="str">
            <v>Approved for Construction</v>
          </cell>
          <cell r="T118"/>
          <cell r="U118" t="str">
            <v>27-Jul-2026 08:36:32</v>
          </cell>
          <cell r="V118" t="str">
            <v>wisuda.c@jutal.com</v>
          </cell>
          <cell r="W118" t="str">
            <v>27-Jul-2026 16:27:11</v>
          </cell>
          <cell r="X118" t="str">
            <v>Jumpol Sudjitjul</v>
          </cell>
          <cell r="Y118" t="str">
            <v>05-Aug-2026</v>
          </cell>
          <cell r="Z118" t="str">
            <v>05-Aug-2026 14:02:35</v>
          </cell>
          <cell r="AA118" t="str">
            <v>Aphisit Pinkaew</v>
          </cell>
          <cell r="AB118" t="str">
            <v>07-Aug-2026</v>
          </cell>
          <cell r="AC118" t="str">
            <v>06-Aug-2026 09:42:13</v>
          </cell>
          <cell r="AD118" t="str">
            <v>Pornlert Wanaphattharaphan</v>
          </cell>
          <cell r="AE118" t="str">
            <v>10-Aug-2026</v>
          </cell>
          <cell r="AF118" t="str">
            <v>12-Aug-2026 00:41:08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11-Aug-2026</v>
          </cell>
          <cell r="AK118" t="str">
            <v>13-Aug-2026 11:11:17</v>
          </cell>
          <cell r="AL118" t="str">
            <v>13-Aug-2026 05:53:37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MM-ZTK-1F-GEN-MEC-RPT-0100</v>
          </cell>
          <cell r="C119" t="str">
            <v>CRITICALITY RATING ANALYSIS (MECHANICAL)</v>
          </cell>
          <cell r="D119"/>
          <cell r="E119" t="str">
            <v>C1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/>
          <cell r="K119"/>
          <cell r="L119" t="str">
            <v>MEC</v>
          </cell>
          <cell r="M119" t="str">
            <v>Mechanical</v>
          </cell>
          <cell r="N119" t="str">
            <v>RPT</v>
          </cell>
          <cell r="O119" t="str">
            <v>Report</v>
          </cell>
          <cell r="P119" t="str">
            <v>0</v>
          </cell>
          <cell r="Q119" t="str">
            <v>Submitted</v>
          </cell>
          <cell r="R119" t="str">
            <v>AFC</v>
          </cell>
          <cell r="S119" t="str">
            <v>Approved for Construction</v>
          </cell>
          <cell r="T119"/>
          <cell r="U119" t="str">
            <v>16-Jul-2026 12:38:13</v>
          </cell>
          <cell r="V119" t="str">
            <v>zm169dc@jutal.com</v>
          </cell>
          <cell r="W119" t="str">
            <v>16-Jul-2026 14:08:09</v>
          </cell>
          <cell r="X119" t="str">
            <v>Jumpol Sudjitjul</v>
          </cell>
          <cell r="Y119" t="str">
            <v>23-Jul-2026</v>
          </cell>
          <cell r="Z119"/>
          <cell r="AA119" t="str">
            <v>Aphisit Pinkaew</v>
          </cell>
          <cell r="AB119" t="str">
            <v>27-Jul-2026</v>
          </cell>
          <cell r="AC119" t="str">
            <v>28-Jul-2026 19:46:42</v>
          </cell>
          <cell r="AD119" t="str">
            <v>Pornlert Wanaphattharaphan</v>
          </cell>
          <cell r="AE119" t="str">
            <v>30-Jul-2026</v>
          </cell>
          <cell r="AF119" t="str">
            <v>29-Jul-2026 00:35:53</v>
          </cell>
          <cell r="AG119" t="str">
            <v>APPR</v>
          </cell>
          <cell r="AH119" t="str">
            <v>Approved</v>
          </cell>
          <cell r="AI119" t="str">
            <v>Jumpol Sudjitjul</v>
          </cell>
          <cell r="AJ119" t="str">
            <v>31-Jul-2026</v>
          </cell>
          <cell r="AK119" t="str">
            <v>30-Jul-2026 09:30:39</v>
          </cell>
          <cell r="AL119" t="str">
            <v>30-Jul-2026 03:12:13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MM-ZTK-1F-GEN-MEC-SPE-0001</v>
          </cell>
          <cell r="C120" t="str">
            <v>PROJECT PARTICULAR SPECIFICATION FOR OFFSHORE PEDESTAL CRANES</v>
          </cell>
          <cell r="D120"/>
          <cell r="E120" t="str">
            <v>C1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/>
          <cell r="K120"/>
          <cell r="L120" t="str">
            <v>MEC</v>
          </cell>
          <cell r="M120" t="str">
            <v>Mechanical</v>
          </cell>
          <cell r="N120" t="str">
            <v>SPE</v>
          </cell>
          <cell r="O120" t="str">
            <v>Specification</v>
          </cell>
          <cell r="P120" t="str">
            <v>0</v>
          </cell>
          <cell r="Q120" t="str">
            <v>Submitted</v>
          </cell>
          <cell r="R120" t="str">
            <v>AFC</v>
          </cell>
          <cell r="S120" t="str">
            <v>Approved for Construction</v>
          </cell>
          <cell r="T120"/>
          <cell r="U120" t="str">
            <v>16-Jul-2026 20:30:21</v>
          </cell>
          <cell r="V120" t="str">
            <v>wisuda.c@jutal.com</v>
          </cell>
          <cell r="W120" t="str">
            <v>16-Jul-2026 20:41:04</v>
          </cell>
          <cell r="X120" t="str">
            <v>Jumpol Sudjitjul</v>
          </cell>
          <cell r="Y120" t="str">
            <v>24-Jul-2026</v>
          </cell>
          <cell r="Z120" t="str">
            <v>18-Jul-2026 08:24:22</v>
          </cell>
          <cell r="AA120" t="str">
            <v>Aphisit Pinkaew</v>
          </cell>
          <cell r="AB120" t="str">
            <v>30-Jul-2026</v>
          </cell>
          <cell r="AC120" t="str">
            <v>29-Jul-2026 10:51:24</v>
          </cell>
          <cell r="AD120" t="str">
            <v>Pornlert Wanaphattharaphan</v>
          </cell>
          <cell r="AE120" t="str">
            <v>31-Jul-2026</v>
          </cell>
          <cell r="AF120" t="str">
            <v>30-Jul-2026 18:11:03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03-Aug-2026</v>
          </cell>
          <cell r="AK120" t="str">
            <v>30-Jul-2026 19:11:34</v>
          </cell>
          <cell r="AL120" t="str">
            <v>30-Jul-2026 12:33:44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MM-ZTK-1F-GEN-MEC-SPE-0002</v>
          </cell>
          <cell r="C121" t="str">
            <v>PROJECT PARTICULAR SPECIFICATION FOR PRESSURE VESSELS</v>
          </cell>
          <cell r="D121"/>
          <cell r="E121" t="str">
            <v>C1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/>
          <cell r="K121"/>
          <cell r="L121" t="str">
            <v>MEC</v>
          </cell>
          <cell r="M121" t="str">
            <v>Mechanical</v>
          </cell>
          <cell r="N121" t="str">
            <v>SPE</v>
          </cell>
          <cell r="O121" t="str">
            <v>Specification</v>
          </cell>
          <cell r="P121" t="str">
            <v>0</v>
          </cell>
          <cell r="Q121" t="str">
            <v>Submitted</v>
          </cell>
          <cell r="R121" t="str">
            <v>AFC</v>
          </cell>
          <cell r="S121" t="str">
            <v>Approved for Construction</v>
          </cell>
          <cell r="T121"/>
          <cell r="U121" t="str">
            <v>20-Jul-2026 10:27:22</v>
          </cell>
          <cell r="V121" t="str">
            <v>wisuda.c@jutal.com</v>
          </cell>
          <cell r="W121" t="str">
            <v>20-Jul-2026 14:18:42</v>
          </cell>
          <cell r="X121" t="str">
            <v>Jumpol Sudjitjul</v>
          </cell>
          <cell r="Y121" t="str">
            <v>27-Jul-2026</v>
          </cell>
          <cell r="Z121"/>
          <cell r="AA121" t="str">
            <v>Aphisit Pinkaew</v>
          </cell>
          <cell r="AB121" t="str">
            <v>31-Jul-2026</v>
          </cell>
          <cell r="AC121" t="str">
            <v>04-Aug-2026 19:13:50</v>
          </cell>
          <cell r="AD121" t="str">
            <v>Pornlert Wanaphattharaphan</v>
          </cell>
          <cell r="AE121" t="str">
            <v>03-Aug-2026</v>
          </cell>
          <cell r="AF121" t="str">
            <v>05-Aug-2026 20:47:36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04-Aug-2026</v>
          </cell>
          <cell r="AK121" t="str">
            <v>06-Aug-2026 09:34:59</v>
          </cell>
          <cell r="AL121" t="str">
            <v>06-Aug-2026 04:03:12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MM-ZTK-1F-GEN-MEC-SPE-0003</v>
          </cell>
          <cell r="C122" t="str">
            <v>PROJECT PARTICULAR SPECIFICATION FOR CLOSED DRAIN SUMP PUMP SKIDS</v>
          </cell>
          <cell r="D122"/>
          <cell r="E122" t="str">
            <v>C1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/>
          <cell r="K122"/>
          <cell r="L122" t="str">
            <v>MEC</v>
          </cell>
          <cell r="M122" t="str">
            <v>Mechanical</v>
          </cell>
          <cell r="N122" t="str">
            <v>SPE</v>
          </cell>
          <cell r="O122" t="str">
            <v>Specification</v>
          </cell>
          <cell r="P122" t="str">
            <v>0</v>
          </cell>
          <cell r="Q122" t="str">
            <v>Submitted</v>
          </cell>
          <cell r="R122" t="str">
            <v>AFC</v>
          </cell>
          <cell r="S122" t="str">
            <v>Approved for Construction</v>
          </cell>
          <cell r="T122"/>
          <cell r="U122" t="str">
            <v>19-Aug-2026 09:56:42</v>
          </cell>
          <cell r="V122" t="str">
            <v>wisuda.c@jutal.com</v>
          </cell>
          <cell r="W122" t="str">
            <v>19-Aug-2026 10:59:44</v>
          </cell>
          <cell r="X122" t="str">
            <v>Jumpol Sudjitjul</v>
          </cell>
          <cell r="Y122" t="str">
            <v>26-Aug-2026</v>
          </cell>
          <cell r="Z122" t="str">
            <v>21-Aug-2026 09:59:11</v>
          </cell>
          <cell r="AA122" t="str">
            <v>Aphisit Pinkaew</v>
          </cell>
          <cell r="AB122" t="str">
            <v>28-Aug-2026</v>
          </cell>
          <cell r="AC122" t="str">
            <v>30-Aug-2026 14:36:02</v>
          </cell>
          <cell r="AD122" t="str">
            <v>Pornlert Wanaphattharaphan</v>
          </cell>
          <cell r="AE122" t="str">
            <v>31-Aug-2026</v>
          </cell>
          <cell r="AF122" t="str">
            <v>30-Aug-2026 15:42:57</v>
          </cell>
          <cell r="AG122" t="str">
            <v>APPR</v>
          </cell>
          <cell r="AH122" t="str">
            <v>Approved</v>
          </cell>
          <cell r="AI122" t="str">
            <v>Jumpol Sudjitjul</v>
          </cell>
          <cell r="AJ122" t="str">
            <v>01-Sep-2026</v>
          </cell>
          <cell r="AK122" t="str">
            <v>30-Aug-2026 16:49:01</v>
          </cell>
          <cell r="AL122" t="str">
            <v>30-Aug-2026 10:19:21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MM-ZTK-1F-GEN-MEC-SPE-0004</v>
          </cell>
          <cell r="C123" t="str">
            <v>PROJECT PARTICULAR SPECIFICATION FOR CHEMICAL INJECTION PUMP SKIDS</v>
          </cell>
          <cell r="D123"/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/>
          <cell r="K123"/>
          <cell r="L123" t="str">
            <v>MEC</v>
          </cell>
          <cell r="M123" t="str">
            <v>Mechanical</v>
          </cell>
          <cell r="N123" t="str">
            <v>SPE</v>
          </cell>
          <cell r="O123" t="str">
            <v>Specification</v>
          </cell>
          <cell r="P123" t="str">
            <v>0</v>
          </cell>
          <cell r="Q123" t="str">
            <v>Submitted</v>
          </cell>
          <cell r="R123" t="str">
            <v>AFC</v>
          </cell>
          <cell r="S123" t="str">
            <v>Approved for Construction</v>
          </cell>
          <cell r="T123"/>
          <cell r="U123" t="str">
            <v>19-Aug-2026 09:57:12</v>
          </cell>
          <cell r="V123" t="str">
            <v>wisuda.c@jutal.com</v>
          </cell>
          <cell r="W123" t="str">
            <v>19-Aug-2026 11:00:25</v>
          </cell>
          <cell r="X123" t="str">
            <v>Jumpol Sudjitjul</v>
          </cell>
          <cell r="Y123" t="str">
            <v>26-Aug-2026</v>
          </cell>
          <cell r="Z123" t="str">
            <v>21-Aug-2026 10:14:20</v>
          </cell>
          <cell r="AA123" t="str">
            <v>Aphisit Pinkaew</v>
          </cell>
          <cell r="AB123" t="str">
            <v>28-Aug-2026</v>
          </cell>
          <cell r="AC123" t="str">
            <v>30-Aug-2026 15:48:58</v>
          </cell>
          <cell r="AD123" t="str">
            <v>Pornlert Wanaphattharaphan</v>
          </cell>
          <cell r="AE123" t="str">
            <v>31-Aug-2026</v>
          </cell>
          <cell r="AF123" t="str">
            <v>30-Aug-2026 21:18:59</v>
          </cell>
          <cell r="AG123" t="str">
            <v>APPR</v>
          </cell>
          <cell r="AH123" t="str">
            <v>Approved</v>
          </cell>
          <cell r="AI123" t="str">
            <v>Jumpol Sudjitjul</v>
          </cell>
          <cell r="AJ123" t="str">
            <v>01-Sep-2026</v>
          </cell>
          <cell r="AK123" t="str">
            <v>30-Aug-2026 21:22:43</v>
          </cell>
          <cell r="AL123" t="str">
            <v>30-Aug-2026 14:52:02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MM-ZTK-1F-GEN-MEC-SPE-0005</v>
          </cell>
          <cell r="C124" t="str">
            <v>PROJECT PARTICULAR SPECIFICATION FOR CHEMICAL STORAGE TANKS</v>
          </cell>
          <cell r="D124"/>
          <cell r="E124" t="str">
            <v>C1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/>
          <cell r="K124"/>
          <cell r="L124" t="str">
            <v>MEC</v>
          </cell>
          <cell r="M124" t="str">
            <v>Mechanical</v>
          </cell>
          <cell r="N124" t="str">
            <v>SPE</v>
          </cell>
          <cell r="O124" t="str">
            <v>Specification</v>
          </cell>
          <cell r="P124" t="str">
            <v>0</v>
          </cell>
          <cell r="Q124" t="str">
            <v>Submitted</v>
          </cell>
          <cell r="R124" t="str">
            <v>AFC</v>
          </cell>
          <cell r="S124" t="str">
            <v>Approved for Construction</v>
          </cell>
          <cell r="T124"/>
          <cell r="U124" t="str">
            <v>19-Aug-2026 09:57:44</v>
          </cell>
          <cell r="V124" t="str">
            <v>wisuda.c@jutal.com</v>
          </cell>
          <cell r="W124" t="str">
            <v>19-Aug-2026 11:00:51</v>
          </cell>
          <cell r="X124" t="str">
            <v>Jumpol Sudjitjul</v>
          </cell>
          <cell r="Y124" t="str">
            <v>26-Aug-2026</v>
          </cell>
          <cell r="Z124" t="str">
            <v>21-Aug-2026 10:45:17</v>
          </cell>
          <cell r="AA124" t="str">
            <v>Aphisit Pinkaew</v>
          </cell>
          <cell r="AB124" t="str">
            <v>28-Aug-2026</v>
          </cell>
          <cell r="AC124" t="str">
            <v>30-Aug-2026 16:49:08</v>
          </cell>
          <cell r="AD124" t="str">
            <v>Pornlert Wanaphattharaphan</v>
          </cell>
          <cell r="AE124" t="str">
            <v>31-Aug-2026</v>
          </cell>
          <cell r="AF124" t="str">
            <v>30-Aug-2026 21:19:21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01-Sep-2026</v>
          </cell>
          <cell r="AK124" t="str">
            <v>30-Aug-2026 21:24:30</v>
          </cell>
          <cell r="AL124" t="str">
            <v>30-Aug-2026 14:53:12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MM-ZTK-1F-GEN-MEC-TBE-0001</v>
          </cell>
          <cell r="C125" t="str">
            <v>TECHNICAL BID EVALUATION FOR OFFSHORE PEDESTAL CRANE</v>
          </cell>
          <cell r="D125"/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/>
          <cell r="K125"/>
          <cell r="L125" t="str">
            <v>MEC</v>
          </cell>
          <cell r="M125" t="str">
            <v>Mechanical</v>
          </cell>
          <cell r="N125" t="str">
            <v>TBE</v>
          </cell>
          <cell r="O125" t="str">
            <v>Technical Bid Evaluation</v>
          </cell>
          <cell r="P125" t="str">
            <v>0</v>
          </cell>
          <cell r="Q125" t="str">
            <v>Submitted</v>
          </cell>
          <cell r="R125" t="str">
            <v>IFP</v>
          </cell>
          <cell r="S125" t="str">
            <v>Issued for Purchase</v>
          </cell>
          <cell r="T125"/>
          <cell r="U125" t="str">
            <v>22-Jun-2026 13:14:26</v>
          </cell>
          <cell r="V125" t="str">
            <v>wisuda.c@jutal.com</v>
          </cell>
          <cell r="W125" t="str">
            <v>22-Jun-2026 14:40:51</v>
          </cell>
          <cell r="X125" t="str">
            <v>Jumpol Sudjitjul</v>
          </cell>
          <cell r="Y125" t="str">
            <v>29-Jun-2026</v>
          </cell>
          <cell r="Z125"/>
          <cell r="AA125" t="str">
            <v>Aphisit Pinkaew</v>
          </cell>
          <cell r="AB125" t="str">
            <v>01-Jul-2026</v>
          </cell>
          <cell r="AC125" t="str">
            <v>27-Jun-2026 22:02:38</v>
          </cell>
          <cell r="AD125" t="str">
            <v>Pornlert Wanaphattharaphan</v>
          </cell>
          <cell r="AE125" t="str">
            <v>02-Jul-2026</v>
          </cell>
          <cell r="AF125" t="str">
            <v>28-Jun-2026 07:32:33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03-Jul-2026</v>
          </cell>
          <cell r="AK125" t="str">
            <v>28-Jun-2026 08:40:03</v>
          </cell>
          <cell r="AL125" t="str">
            <v>28-Jun-2026 02:26:00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MM-ZTK-1F-GEN-MEC-TBE-0001</v>
          </cell>
          <cell r="C126" t="str">
            <v>TECHNICAL BID EVALUATION FOR OFFSHORE PEDESTAL CRANE</v>
          </cell>
          <cell r="D126"/>
          <cell r="E126" t="str">
            <v>C2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/>
          <cell r="K126"/>
          <cell r="L126" t="str">
            <v>MEC</v>
          </cell>
          <cell r="M126" t="str">
            <v>Mechanical</v>
          </cell>
          <cell r="N126" t="str">
            <v>TBE</v>
          </cell>
          <cell r="O126" t="str">
            <v>Technical Bid Evaluation</v>
          </cell>
          <cell r="P126" t="str">
            <v>0</v>
          </cell>
          <cell r="Q126" t="str">
            <v>Submitted</v>
          </cell>
          <cell r="R126" t="str">
            <v>IFP</v>
          </cell>
          <cell r="S126" t="str">
            <v>Issued for Purchase</v>
          </cell>
          <cell r="T126"/>
          <cell r="U126" t="str">
            <v>12-Jul-2026 11:38:41</v>
          </cell>
          <cell r="V126" t="str">
            <v>wisuda.c@jutal.com</v>
          </cell>
          <cell r="W126" t="str">
            <v>12-Jul-2026 11:59:04</v>
          </cell>
          <cell r="X126" t="str">
            <v>Jumpol Sudjitjul</v>
          </cell>
          <cell r="Y126" t="str">
            <v>17-Jul-2026</v>
          </cell>
          <cell r="Z126"/>
          <cell r="AA126" t="str">
            <v>Aphisit Pinkaew</v>
          </cell>
          <cell r="AB126" t="str">
            <v>21-Jul-2026</v>
          </cell>
          <cell r="AC126" t="str">
            <v>13-Jul-2026 09:40:38</v>
          </cell>
          <cell r="AD126" t="str">
            <v>Pornlert Wanaphattharaphan</v>
          </cell>
          <cell r="AE126" t="str">
            <v>22-Jul-2026</v>
          </cell>
          <cell r="AF126" t="str">
            <v>13-Jul-2026 13:19:20</v>
          </cell>
          <cell r="AG126" t="str">
            <v>APPR</v>
          </cell>
          <cell r="AH126" t="str">
            <v>Approved</v>
          </cell>
          <cell r="AI126" t="str">
            <v>Jumpol Sudjitjul</v>
          </cell>
          <cell r="AJ126" t="str">
            <v>23-Jul-2026</v>
          </cell>
          <cell r="AK126" t="str">
            <v>13-Jul-2026 13:27:01</v>
          </cell>
          <cell r="AL126" t="str">
            <v>13-Jul-2026 06:59:58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MM-ZTK-1F-GEN-MEC-TBE-0002</v>
          </cell>
          <cell r="C127" t="str">
            <v>TECHNICAL BID EVALUATION FOR PRESSURE VESSELS</v>
          </cell>
          <cell r="D127"/>
          <cell r="E127" t="str">
            <v>C1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/>
          <cell r="K127"/>
          <cell r="L127" t="str">
            <v>MEC</v>
          </cell>
          <cell r="M127" t="str">
            <v>Mechanical</v>
          </cell>
          <cell r="N127" t="str">
            <v>TBE</v>
          </cell>
          <cell r="O127" t="str">
            <v>Technical Bid Evaluation</v>
          </cell>
          <cell r="P127" t="str">
            <v>0</v>
          </cell>
          <cell r="Q127" t="str">
            <v>Submitted</v>
          </cell>
          <cell r="R127" t="str">
            <v>IFP</v>
          </cell>
          <cell r="S127" t="str">
            <v>Issued for Purchase</v>
          </cell>
          <cell r="T127"/>
          <cell r="U127" t="str">
            <v>29-Jun-2026 08:38:06</v>
          </cell>
          <cell r="V127" t="str">
            <v>wisuda.c@jutal.com</v>
          </cell>
          <cell r="W127" t="str">
            <v>30-Jun-2026 08:32:50</v>
          </cell>
          <cell r="X127" t="str">
            <v>Jumpol Sudjitjul</v>
          </cell>
          <cell r="Y127" t="str">
            <v>07-Jul-2026</v>
          </cell>
          <cell r="Z127" t="str">
            <v>07-Jul-2026 16:34:04</v>
          </cell>
          <cell r="AA127" t="str">
            <v>Aphisit Pinkaew</v>
          </cell>
          <cell r="AB127" t="str">
            <v>09-Jul-2026</v>
          </cell>
          <cell r="AC127" t="str">
            <v>08-Jul-2026 13:39:18</v>
          </cell>
          <cell r="AD127" t="str">
            <v>Pornlert Wanaphattharaphan</v>
          </cell>
          <cell r="AE127" t="str">
            <v>10-Jul-2026</v>
          </cell>
          <cell r="AF127" t="str">
            <v>08-Jul-2026 17:15:43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13-Jul-2026</v>
          </cell>
          <cell r="AK127" t="str">
            <v>08-Jul-2026 17:24:06</v>
          </cell>
          <cell r="AL127" t="str">
            <v>08-Jul-2026 10:53:45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MM-ZTK-1F-GEN-MEC-TBE-0002</v>
          </cell>
          <cell r="C128" t="str">
            <v>TECHNICAL BID EVALUATION FOR PRESSURE VESSELS</v>
          </cell>
          <cell r="D128"/>
          <cell r="E128" t="str">
            <v>C2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/>
          <cell r="K128"/>
          <cell r="L128" t="str">
            <v>MEC</v>
          </cell>
          <cell r="M128" t="str">
            <v>Mechanical</v>
          </cell>
          <cell r="N128" t="str">
            <v>TBE</v>
          </cell>
          <cell r="O128" t="str">
            <v>Technical Bid Evaluation</v>
          </cell>
          <cell r="P128" t="str">
            <v>0</v>
          </cell>
          <cell r="Q128" t="str">
            <v>Submitted</v>
          </cell>
          <cell r="R128" t="str">
            <v>IFP</v>
          </cell>
          <cell r="S128" t="str">
            <v>Issued for Purchase</v>
          </cell>
          <cell r="T128"/>
          <cell r="U128" t="str">
            <v>27-Jul-2026 09:18:05</v>
          </cell>
          <cell r="V128" t="str">
            <v>wisuda.c@jutal.com</v>
          </cell>
          <cell r="W128" t="str">
            <v>27-Jul-2026 16:03:26</v>
          </cell>
          <cell r="X128" t="str">
            <v>Jumpol Sudjitjul</v>
          </cell>
          <cell r="Y128" t="str">
            <v>05-Aug-2026</v>
          </cell>
          <cell r="Z128"/>
          <cell r="AA128" t="str">
            <v>Aphisit Pinkaew</v>
          </cell>
          <cell r="AB128" t="str">
            <v>07-Aug-2026</v>
          </cell>
          <cell r="AC128" t="str">
            <v>06-Aug-2026 09:28:09</v>
          </cell>
          <cell r="AD128" t="str">
            <v>Pornlert Wanaphattharaphan</v>
          </cell>
          <cell r="AE128" t="str">
            <v>10-Aug-2026</v>
          </cell>
          <cell r="AF128" t="str">
            <v>06-Aug-2026 20:20:09</v>
          </cell>
          <cell r="AG128" t="str">
            <v>APPR</v>
          </cell>
          <cell r="AH128" t="str">
            <v>Approved</v>
          </cell>
          <cell r="AI128" t="str">
            <v>Jumpol Sudjitjul</v>
          </cell>
          <cell r="AJ128" t="str">
            <v>11-Aug-2026</v>
          </cell>
          <cell r="AK128" t="str">
            <v>07-Aug-2026 08:39:11</v>
          </cell>
          <cell r="AL128" t="str">
            <v>07-Aug-2026 02:14:45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MM-ZTK-1F-GEN-MEC-TBE-0003</v>
          </cell>
          <cell r="C129" t="str">
            <v>TECHNICAL BID EVALUATION FOR CLOSED DRAIN SUMP PUMP SKIDS</v>
          </cell>
          <cell r="D129"/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/>
          <cell r="K129"/>
          <cell r="L129" t="str">
            <v>MEC</v>
          </cell>
          <cell r="M129" t="str">
            <v>Mechanical</v>
          </cell>
          <cell r="N129" t="str">
            <v>TBE</v>
          </cell>
          <cell r="O129" t="str">
            <v>Technical Bid Evaluation</v>
          </cell>
          <cell r="P129" t="str">
            <v>0</v>
          </cell>
          <cell r="Q129" t="str">
            <v>Submitted</v>
          </cell>
          <cell r="R129" t="str">
            <v>IFP</v>
          </cell>
          <cell r="S129" t="str">
            <v>Issued for Purchase</v>
          </cell>
          <cell r="T129"/>
          <cell r="U129" t="str">
            <v>03-Jul-2026 23:30:18</v>
          </cell>
          <cell r="V129" t="str">
            <v>wisuda.c@jutal.com</v>
          </cell>
          <cell r="W129" t="str">
            <v>04-Jul-2026 14:51:08</v>
          </cell>
          <cell r="X129" t="str">
            <v>Jumpol Sudjitjul</v>
          </cell>
          <cell r="Y129" t="str">
            <v>10-Jul-2026</v>
          </cell>
          <cell r="Z129" t="str">
            <v>11-Jul-2026 06:05:10</v>
          </cell>
          <cell r="AA129" t="str">
            <v>Aphisit Pinkaew</v>
          </cell>
          <cell r="AB129" t="str">
            <v>14-Jul-2026</v>
          </cell>
          <cell r="AC129" t="str">
            <v>16-Jul-2026 22:06:49</v>
          </cell>
          <cell r="AD129" t="str">
            <v>Pornlert Wanaphattharaphan</v>
          </cell>
          <cell r="AE129" t="str">
            <v>15-Jul-2026</v>
          </cell>
          <cell r="AF129" t="str">
            <v>17-Jul-2026 00:02:40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16-Jul-2026</v>
          </cell>
          <cell r="AK129" t="str">
            <v>17-Jul-2026 09:26:47</v>
          </cell>
          <cell r="AL129" t="str">
            <v>17-Jul-2026 03:18:10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MM-ZTK-1F-GEN-MEC-TBE-0003</v>
          </cell>
          <cell r="C130" t="str">
            <v>TECHNICAL BID EVALUATION FOR CLOSED DRAIN SUMP PUMP SKIDS</v>
          </cell>
          <cell r="D130"/>
          <cell r="E130" t="str">
            <v>C2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/>
          <cell r="K130"/>
          <cell r="L130" t="str">
            <v>MEC</v>
          </cell>
          <cell r="M130" t="str">
            <v>Mechanical</v>
          </cell>
          <cell r="N130" t="str">
            <v>TBE</v>
          </cell>
          <cell r="O130" t="str">
            <v>Technical Bid Evaluation</v>
          </cell>
          <cell r="P130" t="str">
            <v>0</v>
          </cell>
          <cell r="Q130" t="str">
            <v>Submitted</v>
          </cell>
          <cell r="R130" t="str">
            <v>IFP</v>
          </cell>
          <cell r="S130" t="str">
            <v>Issued for Purchase</v>
          </cell>
          <cell r="T130"/>
          <cell r="U130" t="str">
            <v>05-Aug-2026 17:28:15</v>
          </cell>
          <cell r="V130" t="str">
            <v>wisuda.c@jutal.com</v>
          </cell>
          <cell r="W130" t="str">
            <v>05-Aug-2026 17:34:29</v>
          </cell>
          <cell r="X130" t="str">
            <v>Jumpol Sudjitjul</v>
          </cell>
          <cell r="Y130" t="str">
            <v>14-Aug-2026</v>
          </cell>
          <cell r="Z130"/>
          <cell r="AA130" t="str">
            <v>Aphisit Pinkaew</v>
          </cell>
          <cell r="AB130" t="str">
            <v>18-Aug-2026</v>
          </cell>
          <cell r="AC130" t="str">
            <v>06-Aug-2026 09:24:57</v>
          </cell>
          <cell r="AD130" t="str">
            <v>Pornlert Wanaphattharaphan</v>
          </cell>
          <cell r="AE130" t="str">
            <v>19-Aug-2026</v>
          </cell>
          <cell r="AF130" t="str">
            <v>06-Aug-2026 14:17:47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20-Aug-2026</v>
          </cell>
          <cell r="AK130" t="str">
            <v>06-Aug-2026 15:10:10</v>
          </cell>
          <cell r="AL130" t="str">
            <v>06-Aug-2026 08:38:58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MM-ZTK-1F-GEN-MEC-TBE-0004</v>
          </cell>
          <cell r="C131" t="str">
            <v>TECHNICAL BID EVALUATION FOR CORROSION INHIBITOR AND BIOCIDE INJECTION PUMP SKID</v>
          </cell>
          <cell r="D131"/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/>
          <cell r="K131"/>
          <cell r="L131" t="str">
            <v>MEC</v>
          </cell>
          <cell r="M131" t="str">
            <v>Mechanical</v>
          </cell>
          <cell r="N131" t="str">
            <v>TBE</v>
          </cell>
          <cell r="O131" t="str">
            <v>Technical Bid Evaluation</v>
          </cell>
          <cell r="P131" t="str">
            <v>0</v>
          </cell>
          <cell r="Q131" t="str">
            <v>Submitted</v>
          </cell>
          <cell r="R131" t="str">
            <v>IFP</v>
          </cell>
          <cell r="S131" t="str">
            <v>Issued for Purchase</v>
          </cell>
          <cell r="T131"/>
          <cell r="U131" t="str">
            <v>09-Jul-2026 12:50:31</v>
          </cell>
          <cell r="V131" t="str">
            <v>wisuda.c@jutal.com</v>
          </cell>
          <cell r="W131" t="str">
            <v>09-Jul-2026 13:16:29</v>
          </cell>
          <cell r="X131" t="str">
            <v>Jumpol Sudjitjul</v>
          </cell>
          <cell r="Y131" t="str">
            <v>07-Jul-2026</v>
          </cell>
          <cell r="Z131" t="str">
            <v>11-Jul-2026 06:45:54</v>
          </cell>
          <cell r="AA131" t="str">
            <v>Aphisit Pinkaew</v>
          </cell>
          <cell r="AB131" t="str">
            <v>09-Jul-2026</v>
          </cell>
          <cell r="AC131"/>
          <cell r="AD131" t="str">
            <v>Pornlert Wanaphattharaphan</v>
          </cell>
          <cell r="AE131" t="str">
            <v>10-Jul-2026</v>
          </cell>
          <cell r="AF131" t="str">
            <v>07-Jul-2026 00:34:51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13-Jul-2026</v>
          </cell>
          <cell r="AK131" t="str">
            <v>07-Jul-2026 09:16:44</v>
          </cell>
          <cell r="AL131" t="str">
            <v>07-Jul-2026 03:11:45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MM-ZTK-1F-GEN-MEC-TBE-0004</v>
          </cell>
          <cell r="C132" t="str">
            <v>TECHNICAL BID EVALUATION FOR CORROSION INHIBITOR AND BIOCIDE INJECTION PUMP SKID</v>
          </cell>
          <cell r="D132"/>
          <cell r="E132" t="str">
            <v>C2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/>
          <cell r="K132"/>
          <cell r="L132" t="str">
            <v>MEC</v>
          </cell>
          <cell r="M132" t="str">
            <v>Mechanical</v>
          </cell>
          <cell r="N132" t="str">
            <v>TBE</v>
          </cell>
          <cell r="O132" t="str">
            <v>Technical Bid Evaluation</v>
          </cell>
          <cell r="P132" t="str">
            <v>0</v>
          </cell>
          <cell r="Q132" t="str">
            <v>Submitted</v>
          </cell>
          <cell r="R132" t="str">
            <v>IFP</v>
          </cell>
          <cell r="S132" t="str">
            <v>Issued for Purchase</v>
          </cell>
          <cell r="T132"/>
          <cell r="U132" t="str">
            <v>07-Aug-2026 12:39:57</v>
          </cell>
          <cell r="V132" t="str">
            <v>wisuda.c@jutal.com</v>
          </cell>
          <cell r="W132" t="str">
            <v>07-Aug-2026 13:29:58</v>
          </cell>
          <cell r="X132" t="str">
            <v>Jumpol Sudjitjul</v>
          </cell>
          <cell r="Y132" t="str">
            <v>17-Aug-2026</v>
          </cell>
          <cell r="Z132"/>
          <cell r="AA132" t="str">
            <v>Aphisit Pinkaew</v>
          </cell>
          <cell r="AB132" t="str">
            <v>19-Aug-2026</v>
          </cell>
          <cell r="AC132" t="str">
            <v>07-Aug-2026 13:54:12</v>
          </cell>
          <cell r="AD132" t="str">
            <v>Pornlert Wanaphattharaphan</v>
          </cell>
          <cell r="AE132" t="str">
            <v>20-Aug-2026</v>
          </cell>
          <cell r="AF132" t="str">
            <v>07-Aug-2026 20:47:39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21-Aug-2026</v>
          </cell>
          <cell r="AK132" t="str">
            <v>08-Aug-2026 10:18:54</v>
          </cell>
          <cell r="AL132" t="str">
            <v>08-Aug-2026 04:09:49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MM-ZTK-1F-GEN-MEC-TBE-0005</v>
          </cell>
          <cell r="C133" t="str">
            <v>TECHNICAL BID EVALUATION FOR CHEMICAL STORAGE TANKS</v>
          </cell>
          <cell r="D133"/>
          <cell r="E133" t="str">
            <v>C1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/>
          <cell r="K133"/>
          <cell r="L133" t="str">
            <v>MEC</v>
          </cell>
          <cell r="M133" t="str">
            <v>Mechanical</v>
          </cell>
          <cell r="N133" t="str">
            <v>TBE</v>
          </cell>
          <cell r="O133" t="str">
            <v>Technical Bid Evaluation</v>
          </cell>
          <cell r="P133" t="str">
            <v>0</v>
          </cell>
          <cell r="Q133" t="str">
            <v>Submitted</v>
          </cell>
          <cell r="R133" t="str">
            <v>IFP</v>
          </cell>
          <cell r="S133" t="str">
            <v>Issued for Purchase</v>
          </cell>
          <cell r="T133"/>
          <cell r="U133" t="str">
            <v>01-Jul-2026 17:56:57</v>
          </cell>
          <cell r="V133" t="str">
            <v>wisuda.c@jutal.com</v>
          </cell>
          <cell r="W133" t="str">
            <v>02-Jul-2026 13:41:46</v>
          </cell>
          <cell r="X133" t="str">
            <v>Jumpol Sudjitjul</v>
          </cell>
          <cell r="Y133" t="str">
            <v>09-Jul-2026</v>
          </cell>
          <cell r="Z133" t="str">
            <v>11-Jul-2026 06:04:52</v>
          </cell>
          <cell r="AA133" t="str">
            <v>Aphisit Pinkaew</v>
          </cell>
          <cell r="AB133" t="str">
            <v>13-Jul-2026</v>
          </cell>
          <cell r="AC133" t="str">
            <v>13-Jul-2026 14:48:05</v>
          </cell>
          <cell r="AD133" t="str">
            <v>Pornlert Wanaphattharaphan</v>
          </cell>
          <cell r="AE133" t="str">
            <v>14-Jul-2026</v>
          </cell>
          <cell r="AF133" t="str">
            <v>13-Jul-2026 22:38:45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15-Jul-2026</v>
          </cell>
          <cell r="AK133" t="str">
            <v>14-Jul-2026 08:42:42</v>
          </cell>
          <cell r="AL133" t="str">
            <v>14-Jul-2026 02:05:58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MM-ZTK-1F-GEN-MEC-TBE-0005</v>
          </cell>
          <cell r="C134" t="str">
            <v>TECHNICAL BID EVALUATION FOR CHEMICAL STORAGE TANKS</v>
          </cell>
          <cell r="D134"/>
          <cell r="E134" t="str">
            <v>C2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/>
          <cell r="K134"/>
          <cell r="L134" t="str">
            <v>MEC</v>
          </cell>
          <cell r="M134" t="str">
            <v>Mechanical</v>
          </cell>
          <cell r="N134" t="str">
            <v>TBE</v>
          </cell>
          <cell r="O134" t="str">
            <v>Technical Bid Evaluation</v>
          </cell>
          <cell r="P134" t="str">
            <v>0</v>
          </cell>
          <cell r="Q134" t="str">
            <v>Submitted</v>
          </cell>
          <cell r="R134" t="str">
            <v>IFP</v>
          </cell>
          <cell r="S134" t="str">
            <v>Issued for Purchase</v>
          </cell>
          <cell r="T134"/>
          <cell r="U134" t="str">
            <v>27-Jul-2026 09:18:34</v>
          </cell>
          <cell r="V134" t="str">
            <v>wisuda.c@jutal.com</v>
          </cell>
          <cell r="W134" t="str">
            <v>27-Jul-2026 16:03:52</v>
          </cell>
          <cell r="X134" t="str">
            <v>Jumpol Sudjitjul</v>
          </cell>
          <cell r="Y134" t="str">
            <v>05-Aug-2026</v>
          </cell>
          <cell r="Z134"/>
          <cell r="AA134" t="str">
            <v>Aphisit Pinkaew</v>
          </cell>
          <cell r="AB134" t="str">
            <v>07-Aug-2026</v>
          </cell>
          <cell r="AC134" t="str">
            <v>06-Aug-2026 09:52:43</v>
          </cell>
          <cell r="AD134" t="str">
            <v>Pornlert Wanaphattharaphan</v>
          </cell>
          <cell r="AE134" t="str">
            <v>10-Aug-2026</v>
          </cell>
          <cell r="AF134" t="str">
            <v>06-Aug-2026 20:59:28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11-Aug-2026</v>
          </cell>
          <cell r="AK134" t="str">
            <v>07-Aug-2026 08:54:33</v>
          </cell>
          <cell r="AL134" t="str">
            <v>07-Aug-2026 02:21:13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MM-ZTK-1F-GEN-MEC-TBE-0006</v>
          </cell>
          <cell r="C135" t="str">
            <v>TECHNICAL BID EVALUATION FOR MATERIAL HANDLING EQUIPMENT</v>
          </cell>
          <cell r="D135"/>
          <cell r="E135" t="str">
            <v>C1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/>
          <cell r="K135"/>
          <cell r="L135" t="str">
            <v>MEC</v>
          </cell>
          <cell r="M135" t="str">
            <v>Mechanical</v>
          </cell>
          <cell r="N135" t="str">
            <v>TBE</v>
          </cell>
          <cell r="O135" t="str">
            <v>Technical Bid Evaluation</v>
          </cell>
          <cell r="P135" t="str">
            <v>0</v>
          </cell>
          <cell r="Q135" t="str">
            <v>Submitted</v>
          </cell>
          <cell r="R135" t="str">
            <v>IFP</v>
          </cell>
          <cell r="S135" t="str">
            <v>Issued for Purchase</v>
          </cell>
          <cell r="T135"/>
          <cell r="U135" t="str">
            <v>20-Jul-2026 10:28:02</v>
          </cell>
          <cell r="V135" t="str">
            <v>wisuda.c@jutal.com</v>
          </cell>
          <cell r="W135" t="str">
            <v>20-Jul-2026 14:22:54</v>
          </cell>
          <cell r="X135" t="str">
            <v>Jumpol Sudjitjul</v>
          </cell>
          <cell r="Y135" t="str">
            <v>27-Jul-2026</v>
          </cell>
          <cell r="Z135" t="str">
            <v>05-Aug-2026 13:56:23</v>
          </cell>
          <cell r="AA135" t="str">
            <v>Aphisit Pinkaew</v>
          </cell>
          <cell r="AB135" t="str">
            <v>31-Jul-2026</v>
          </cell>
          <cell r="AC135" t="str">
            <v>12-Aug-2026 19:47:27</v>
          </cell>
          <cell r="AD135" t="str">
            <v>Pornlert Wanaphattharaphan</v>
          </cell>
          <cell r="AE135" t="str">
            <v>03-Aug-2026</v>
          </cell>
          <cell r="AF135" t="str">
            <v>12-Aug-2026 21:09:13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04-Aug-2026</v>
          </cell>
          <cell r="AK135" t="str">
            <v>13-Aug-2026 10:53:57</v>
          </cell>
          <cell r="AL135" t="str">
            <v>13-Aug-2026 04:07:19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MM-ZTK-1F-GEN-PIP-BOD-0001</v>
          </cell>
          <cell r="C136" t="str">
            <v>PIPING BASIC OF DESIGN</v>
          </cell>
          <cell r="D136"/>
          <cell r="E136" t="str">
            <v>C1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/>
          <cell r="K136"/>
          <cell r="L136" t="str">
            <v>PIP</v>
          </cell>
          <cell r="M136" t="str">
            <v>Piping</v>
          </cell>
          <cell r="N136" t="str">
            <v>BOD</v>
          </cell>
          <cell r="O136" t="str">
            <v>Basis of Design</v>
          </cell>
          <cell r="P136" t="str">
            <v>0</v>
          </cell>
          <cell r="Q136" t="str">
            <v>Submitted</v>
          </cell>
          <cell r="R136" t="str">
            <v>AFC</v>
          </cell>
          <cell r="S136" t="str">
            <v>Approved for Construction</v>
          </cell>
          <cell r="T136"/>
          <cell r="U136" t="str">
            <v>13-Jun-2026 09:16:54</v>
          </cell>
          <cell r="V136" t="str">
            <v>wisuda.c@jutal.com</v>
          </cell>
          <cell r="W136" t="str">
            <v>13-Jun-2026 09:38:35</v>
          </cell>
          <cell r="X136" t="str">
            <v>Jumpol Sudjitjul</v>
          </cell>
          <cell r="Y136" t="str">
            <v>19-Jun-2026</v>
          </cell>
          <cell r="Z136"/>
          <cell r="AA136" t="str">
            <v>Aphisit Pinkaew</v>
          </cell>
          <cell r="AB136" t="str">
            <v>23-Jun-2026</v>
          </cell>
          <cell r="AC136" t="str">
            <v>23-Jun-2026 12:01:25</v>
          </cell>
          <cell r="AD136" t="str">
            <v>Pornlert Wanaphattharaphan</v>
          </cell>
          <cell r="AE136" t="str">
            <v>24-Jun-2026</v>
          </cell>
          <cell r="AF136" t="str">
            <v>24-Jun-2026 23:09:38</v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25-Jun-2026</v>
          </cell>
          <cell r="AK136" t="str">
            <v>25-Jun-2026 13:34:00</v>
          </cell>
          <cell r="AL136" t="str">
            <v>25-Jun-2026 07:30:07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MM-ZTK-1F-GEN-PIP-CAL-0001</v>
          </cell>
          <cell r="C137" t="str">
            <v>PIPING WALLTHICKNESS CALCULATION</v>
          </cell>
          <cell r="D137"/>
          <cell r="E137" t="str">
            <v>C1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/>
          <cell r="K137"/>
          <cell r="L137" t="str">
            <v>PIP</v>
          </cell>
          <cell r="M137" t="str">
            <v>Piping</v>
          </cell>
          <cell r="N137" t="str">
            <v>CAL</v>
          </cell>
          <cell r="O137" t="str">
            <v>Calculation Note, Calculation Report</v>
          </cell>
          <cell r="P137" t="str">
            <v>0</v>
          </cell>
          <cell r="Q137" t="str">
            <v>Submitted</v>
          </cell>
          <cell r="R137" t="str">
            <v>AFC</v>
          </cell>
          <cell r="S137" t="str">
            <v>Approved for Construction</v>
          </cell>
          <cell r="T137"/>
          <cell r="U137" t="str">
            <v>26-Jun-2026 20:32:33</v>
          </cell>
          <cell r="V137" t="str">
            <v>wisuda.c@jutal.com</v>
          </cell>
          <cell r="W137" t="str">
            <v>27-Jun-2026 18:45:31</v>
          </cell>
          <cell r="X137" t="str">
            <v>Jumpol Sudjitjul</v>
          </cell>
          <cell r="Y137" t="str">
            <v>06-Jul-2026</v>
          </cell>
          <cell r="Z137"/>
          <cell r="AA137" t="str">
            <v>Aphisit Pinkaew</v>
          </cell>
          <cell r="AB137" t="str">
            <v>08-Jul-2026</v>
          </cell>
          <cell r="AC137" t="str">
            <v>03-Jul-2026 14:35:17</v>
          </cell>
          <cell r="AD137" t="str">
            <v>Pornlert Wanaphattharaphan</v>
          </cell>
          <cell r="AE137" t="str">
            <v>09-Jul-2026</v>
          </cell>
          <cell r="AF137" t="str">
            <v>11-Jul-2026 13:56:25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10-Jul-2026</v>
          </cell>
          <cell r="AK137" t="str">
            <v>12-Jul-2026 11:30:17</v>
          </cell>
          <cell r="AL137" t="str">
            <v>12-Jul-2026 05:18:00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MM-ZTK-1F-GEN-PIP-CAL-0001</v>
          </cell>
          <cell r="C138" t="str">
            <v>PIPING WALLTHICKNESS CALCULATION</v>
          </cell>
          <cell r="D138"/>
          <cell r="E138" t="str">
            <v>C2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/>
          <cell r="K138"/>
          <cell r="L138" t="str">
            <v>PIP</v>
          </cell>
          <cell r="M138" t="str">
            <v>Piping</v>
          </cell>
          <cell r="N138" t="str">
            <v>CAL</v>
          </cell>
          <cell r="O138" t="str">
            <v>Calculation Note, Calculation Report</v>
          </cell>
          <cell r="P138" t="str">
            <v>0</v>
          </cell>
          <cell r="Q138" t="str">
            <v>Submitted</v>
          </cell>
          <cell r="R138" t="str">
            <v>AFC</v>
          </cell>
          <cell r="S138" t="str">
            <v>Approved for Construction</v>
          </cell>
          <cell r="T138"/>
          <cell r="U138" t="str">
            <v>27-Jul-2026 09:19:31</v>
          </cell>
          <cell r="V138" t="str">
            <v>wisuda.c@jutal.com</v>
          </cell>
          <cell r="W138" t="str">
            <v>27-Jul-2026 15:58:42</v>
          </cell>
          <cell r="X138" t="str">
            <v>Jumpol Sudjitjul</v>
          </cell>
          <cell r="Y138" t="str">
            <v>05-Aug-2026</v>
          </cell>
          <cell r="Z138" t="str">
            <v>12-Aug-2026 07:54:16</v>
          </cell>
          <cell r="AA138" t="str">
            <v>Aphisit Pinkaew</v>
          </cell>
          <cell r="AB138" t="str">
            <v>07-Aug-2026</v>
          </cell>
          <cell r="AC138" t="str">
            <v>16-Aug-2026 17:42:41</v>
          </cell>
          <cell r="AD138" t="str">
            <v>Pornlert Wanaphattharaphan</v>
          </cell>
          <cell r="AE138" t="str">
            <v>10-Aug-2026</v>
          </cell>
          <cell r="AF138" t="str">
            <v>16-Aug-2026 22:01:41</v>
          </cell>
          <cell r="AG138" t="str">
            <v>APPR</v>
          </cell>
          <cell r="AH138" t="str">
            <v>Approved</v>
          </cell>
          <cell r="AI138" t="str">
            <v>Jumpol Sudjitjul</v>
          </cell>
          <cell r="AJ138" t="str">
            <v>11-Aug-2026</v>
          </cell>
          <cell r="AK138" t="str">
            <v>17-Aug-2026 11:07:51</v>
          </cell>
          <cell r="AL138" t="str">
            <v>17-Aug-2026 05:10:38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MM-ZTK-1F-GEN-PIP-DTS-0001</v>
          </cell>
          <cell r="C139" t="str">
            <v>MANUAL VALVE DATASHEET</v>
          </cell>
          <cell r="D139"/>
          <cell r="E139" t="str">
            <v>C1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/>
          <cell r="K139"/>
          <cell r="L139" t="str">
            <v>PIP</v>
          </cell>
          <cell r="M139" t="str">
            <v>Piping</v>
          </cell>
          <cell r="N139" t="str">
            <v>DTS</v>
          </cell>
          <cell r="O139" t="str">
            <v>Data Sheet</v>
          </cell>
          <cell r="P139" t="str">
            <v>0</v>
          </cell>
          <cell r="Q139" t="str">
            <v>Submitted</v>
          </cell>
          <cell r="R139" t="str">
            <v>AFC</v>
          </cell>
          <cell r="S139" t="str">
            <v>Approved for Construction</v>
          </cell>
          <cell r="T139"/>
          <cell r="U139" t="str">
            <v>26-Jun-2026 20:33:02</v>
          </cell>
          <cell r="V139" t="str">
            <v>wisuda.c@jutal.com</v>
          </cell>
          <cell r="W139" t="str">
            <v>27-Jun-2026 18:46:28</v>
          </cell>
          <cell r="X139" t="str">
            <v>Jumpol Sudjitjul</v>
          </cell>
          <cell r="Y139" t="str">
            <v>06-Jul-2026</v>
          </cell>
          <cell r="Z139"/>
          <cell r="AA139" t="str">
            <v>Aphisit Pinkaew</v>
          </cell>
          <cell r="AB139" t="str">
            <v>08-Jul-2026</v>
          </cell>
          <cell r="AC139" t="str">
            <v>03-Jul-2026 14:28:31</v>
          </cell>
          <cell r="AD139" t="str">
            <v>Pornlert Wanaphattharaphan</v>
          </cell>
          <cell r="AE139" t="str">
            <v>09-Jul-2026</v>
          </cell>
          <cell r="AF139" t="str">
            <v>11-Jul-2026 13:56:06</v>
          </cell>
          <cell r="AG139" t="str">
            <v>APPR</v>
          </cell>
          <cell r="AH139" t="str">
            <v>Approved</v>
          </cell>
          <cell r="AI139" t="str">
            <v>Jumpol Sudjitjul</v>
          </cell>
          <cell r="AJ139" t="str">
            <v>10-Jul-2026</v>
          </cell>
          <cell r="AK139" t="str">
            <v>12-Jul-2026 11:30:46</v>
          </cell>
          <cell r="AL139" t="str">
            <v>12-Jul-2026 05:20:31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MM-ZTK-1F-GEN-PIP-DTS-0001</v>
          </cell>
          <cell r="C140" t="str">
            <v>MANUAL VALVE DATASHEET</v>
          </cell>
          <cell r="D140"/>
          <cell r="E140" t="str">
            <v>C2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/>
          <cell r="K140"/>
          <cell r="L140" t="str">
            <v>PIP</v>
          </cell>
          <cell r="M140" t="str">
            <v>Piping</v>
          </cell>
          <cell r="N140" t="str">
            <v>DTS</v>
          </cell>
          <cell r="O140" t="str">
            <v>Data Sheet</v>
          </cell>
          <cell r="P140" t="str">
            <v>0</v>
          </cell>
          <cell r="Q140" t="str">
            <v>Submitted</v>
          </cell>
          <cell r="R140" t="str">
            <v>AFC</v>
          </cell>
          <cell r="S140" t="str">
            <v>Approved for Construction</v>
          </cell>
          <cell r="T140"/>
          <cell r="U140" t="str">
            <v>27-Jul-2026 09:19:58</v>
          </cell>
          <cell r="V140" t="str">
            <v>wisuda.c@jutal.com</v>
          </cell>
          <cell r="W140" t="str">
            <v>27-Jul-2026 15:58:16</v>
          </cell>
          <cell r="X140" t="str">
            <v>Jumpol Sudjitjul</v>
          </cell>
          <cell r="Y140" t="str">
            <v>05-Aug-2026</v>
          </cell>
          <cell r="Z140"/>
          <cell r="AA140" t="str">
            <v>Aphisit Pinkaew</v>
          </cell>
          <cell r="AB140" t="str">
            <v>07-Aug-2026</v>
          </cell>
          <cell r="AC140" t="str">
            <v>16-Aug-2026 17:48:55</v>
          </cell>
          <cell r="AD140" t="str">
            <v>Pornlert Wanaphattharaphan</v>
          </cell>
          <cell r="AE140" t="str">
            <v>10-Aug-2026</v>
          </cell>
          <cell r="AF140" t="str">
            <v>16-Aug-2026 22:02:52</v>
          </cell>
          <cell r="AG140" t="str">
            <v>APPR</v>
          </cell>
          <cell r="AH140" t="str">
            <v>Approved</v>
          </cell>
          <cell r="AI140" t="str">
            <v>Jumpol Sudjitjul</v>
          </cell>
          <cell r="AJ140" t="str">
            <v>11-Aug-2026</v>
          </cell>
          <cell r="AK140" t="str">
            <v>17-Aug-2026 11:10:39</v>
          </cell>
          <cell r="AL140" t="str">
            <v>17-Aug-2026 05:11:53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MM-ZTK-1F-GEN-PIP-DTS-0002</v>
          </cell>
          <cell r="C141" t="str">
            <v>DATASHEET FOR CHEMICAL INJECTION QUILL</v>
          </cell>
          <cell r="D141"/>
          <cell r="E141" t="str">
            <v>C1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/>
          <cell r="K141"/>
          <cell r="L141" t="str">
            <v>PIP</v>
          </cell>
          <cell r="M141" t="str">
            <v>Piping</v>
          </cell>
          <cell r="N141" t="str">
            <v>DTS</v>
          </cell>
          <cell r="O141" t="str">
            <v>Data Sheet</v>
          </cell>
          <cell r="P141" t="str">
            <v>0</v>
          </cell>
          <cell r="Q141" t="str">
            <v>Submitted</v>
          </cell>
          <cell r="R141" t="str">
            <v>AFC</v>
          </cell>
          <cell r="S141" t="str">
            <v>Approved for Construction</v>
          </cell>
          <cell r="T141"/>
          <cell r="U141" t="str">
            <v>20-Jul-2026 08:45:26</v>
          </cell>
          <cell r="V141" t="str">
            <v>wisuda.c@jutal.com</v>
          </cell>
          <cell r="W141" t="str">
            <v>20-Jul-2026 14:25:05</v>
          </cell>
          <cell r="X141" t="str">
            <v>Jumpol Sudjitjul</v>
          </cell>
          <cell r="Y141" t="str">
            <v>27-Jul-2026</v>
          </cell>
          <cell r="Z141" t="str">
            <v>04-Aug-2026 11:20:17</v>
          </cell>
          <cell r="AA141" t="str">
            <v>Aphisit Pinkaew</v>
          </cell>
          <cell r="AB141" t="str">
            <v>31-Jul-2026</v>
          </cell>
          <cell r="AC141" t="str">
            <v>09-Aug-2026 11:29:20</v>
          </cell>
          <cell r="AD141" t="str">
            <v>Pornlert Wanaphattharaphan</v>
          </cell>
          <cell r="AE141" t="str">
            <v>03-Aug-2026</v>
          </cell>
          <cell r="AF141" t="str">
            <v>09-Aug-2026 17:23:55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04-Aug-2026</v>
          </cell>
          <cell r="AK141" t="str">
            <v>09-Aug-2026 18:20:02</v>
          </cell>
          <cell r="AL141" t="str">
            <v>09-Aug-2026 11:24:19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MM-ZTK-1F-GEN-PIP-DTS-0003</v>
          </cell>
          <cell r="C142" t="str">
            <v>DATASHEET FOR HOSE AND HOSE CONNECTOR</v>
          </cell>
          <cell r="D142"/>
          <cell r="E142" t="str">
            <v>C1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/>
          <cell r="K142"/>
          <cell r="L142" t="str">
            <v>PIP</v>
          </cell>
          <cell r="M142" t="str">
            <v>Piping</v>
          </cell>
          <cell r="N142" t="str">
            <v>DTS</v>
          </cell>
          <cell r="O142" t="str">
            <v>Data Sheet</v>
          </cell>
          <cell r="P142" t="str">
            <v>0</v>
          </cell>
          <cell r="Q142" t="str">
            <v>Submitted</v>
          </cell>
          <cell r="R142" t="str">
            <v>AFC</v>
          </cell>
          <cell r="S142" t="str">
            <v>Approved for Construction</v>
          </cell>
          <cell r="T142"/>
          <cell r="U142" t="str">
            <v>20-Jul-2026 10:32:37</v>
          </cell>
          <cell r="V142" t="str">
            <v>wisuda.c@jutal.com</v>
          </cell>
          <cell r="W142" t="str">
            <v>20-Jul-2026 14:25:32</v>
          </cell>
          <cell r="X142" t="str">
            <v>Jumpol Sudjitjul</v>
          </cell>
          <cell r="Y142" t="str">
            <v>27-Jul-2026</v>
          </cell>
          <cell r="Z142" t="str">
            <v>24-Jul-2026 14:22:24</v>
          </cell>
          <cell r="AA142" t="str">
            <v>Aphisit Pinkaew</v>
          </cell>
          <cell r="AB142" t="str">
            <v>31-Jul-2026</v>
          </cell>
          <cell r="AC142" t="str">
            <v>09-Aug-2026 11:26:17</v>
          </cell>
          <cell r="AD142" t="str">
            <v>Pornlert Wanaphattharaphan</v>
          </cell>
          <cell r="AE142" t="str">
            <v>03-Aug-2026</v>
          </cell>
          <cell r="AF142" t="str">
            <v>09-Aug-2026 17:11:40</v>
          </cell>
          <cell r="AG142" t="str">
            <v>APPR</v>
          </cell>
          <cell r="AH142" t="str">
            <v>Approved</v>
          </cell>
          <cell r="AI142" t="str">
            <v>Jumpol Sudjitjul</v>
          </cell>
          <cell r="AJ142" t="str">
            <v>04-Aug-2026</v>
          </cell>
          <cell r="AK142" t="str">
            <v>09-Aug-2026 18:21:15</v>
          </cell>
          <cell r="AL142" t="str">
            <v>09-Aug-2026 11:29:07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MM-ZTK-1F-GEN-PIP-DTS-0004</v>
          </cell>
          <cell r="C143" t="str">
            <v>DATASHEET FOR STRAINER</v>
          </cell>
          <cell r="D143"/>
          <cell r="E143" t="str">
            <v>C1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/>
          <cell r="K143"/>
          <cell r="L143" t="str">
            <v>PIP</v>
          </cell>
          <cell r="M143" t="str">
            <v>Piping</v>
          </cell>
          <cell r="N143" t="str">
            <v>DTS</v>
          </cell>
          <cell r="O143" t="str">
            <v>Data Sheet</v>
          </cell>
          <cell r="P143" t="str">
            <v>0</v>
          </cell>
          <cell r="Q143" t="str">
            <v>Submitted</v>
          </cell>
          <cell r="R143" t="str">
            <v>AFC</v>
          </cell>
          <cell r="S143" t="str">
            <v>Approved for Construction</v>
          </cell>
          <cell r="T143"/>
          <cell r="U143" t="str">
            <v>20-Jul-2026 10:33:13</v>
          </cell>
          <cell r="V143" t="str">
            <v>wisuda.c@jutal.com</v>
          </cell>
          <cell r="W143" t="str">
            <v>20-Jul-2026 14:26:00</v>
          </cell>
          <cell r="X143" t="str">
            <v>Jumpol Sudjitjul</v>
          </cell>
          <cell r="Y143" t="str">
            <v>27-Jul-2026</v>
          </cell>
          <cell r="Z143" t="str">
            <v>24-Jul-2026 14:29:49</v>
          </cell>
          <cell r="AA143" t="str">
            <v>Aphisit Pinkaew</v>
          </cell>
          <cell r="AB143" t="str">
            <v>31-Jul-2026</v>
          </cell>
          <cell r="AC143" t="str">
            <v>09-Aug-2026 11:27:12</v>
          </cell>
          <cell r="AD143" t="str">
            <v>Pornlert Wanaphattharaphan</v>
          </cell>
          <cell r="AE143" t="str">
            <v>03-Aug-2026</v>
          </cell>
          <cell r="AF143" t="str">
            <v>09-Aug-2026 17:23:27</v>
          </cell>
          <cell r="AG143" t="str">
            <v>APPR</v>
          </cell>
          <cell r="AH143" t="str">
            <v>Approved</v>
          </cell>
          <cell r="AI143" t="str">
            <v>Jumpol Sudjitjul</v>
          </cell>
          <cell r="AJ143" t="str">
            <v>04-Aug-2026</v>
          </cell>
          <cell r="AK143" t="str">
            <v>09-Aug-2026 18:21:36</v>
          </cell>
          <cell r="AL143" t="str">
            <v>09-Aug-2026 11:31:33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MM-ZTK-1F-GEN-PIP-DTS-0005</v>
          </cell>
          <cell r="C144" t="str">
            <v>DATASHEET FOR LIQUID TRAP</v>
          </cell>
          <cell r="D144"/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/>
          <cell r="K144"/>
          <cell r="L144" t="str">
            <v>PIP</v>
          </cell>
          <cell r="M144" t="str">
            <v>Piping</v>
          </cell>
          <cell r="N144" t="str">
            <v>DTS</v>
          </cell>
          <cell r="O144" t="str">
            <v>Data Sheet</v>
          </cell>
          <cell r="P144" t="str">
            <v>0</v>
          </cell>
          <cell r="Q144" t="str">
            <v>Submitted</v>
          </cell>
          <cell r="R144" t="str">
            <v>AFC</v>
          </cell>
          <cell r="S144" t="str">
            <v>Approved for Construction</v>
          </cell>
          <cell r="T144"/>
          <cell r="U144" t="str">
            <v>20-Jul-2026 10:33:45</v>
          </cell>
          <cell r="V144" t="str">
            <v>wisuda.c@jutal.com</v>
          </cell>
          <cell r="W144" t="str">
            <v>20-Jul-2026 14:26:28</v>
          </cell>
          <cell r="X144" t="str">
            <v>Jumpol Sudjitjul</v>
          </cell>
          <cell r="Y144" t="str">
            <v>27-Jul-2026</v>
          </cell>
          <cell r="Z144" t="str">
            <v>04-Aug-2026 11:14:59</v>
          </cell>
          <cell r="AA144" t="str">
            <v>Aphisit Pinkaew</v>
          </cell>
          <cell r="AB144" t="str">
            <v>31-Jul-2026</v>
          </cell>
          <cell r="AC144" t="str">
            <v>09-Aug-2026 10:44:19</v>
          </cell>
          <cell r="AD144" t="str">
            <v>Pornlert Wanaphattharaphan</v>
          </cell>
          <cell r="AE144" t="str">
            <v>03-Aug-2026</v>
          </cell>
          <cell r="AF144" t="str">
            <v>09-Aug-2026 17:10:44</v>
          </cell>
          <cell r="AG144" t="str">
            <v>APPR</v>
          </cell>
          <cell r="AH144" t="str">
            <v>Approved</v>
          </cell>
          <cell r="AI144" t="str">
            <v>Jumpol Sudjitjul</v>
          </cell>
          <cell r="AJ144" t="str">
            <v>04-Aug-2026</v>
          </cell>
          <cell r="AK144" t="str">
            <v>09-Aug-2026 18:21:28</v>
          </cell>
          <cell r="AL144" t="str">
            <v>09-Aug-2026 11:30:22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MM-ZTK-1F-GEN-PIP-DTS-0006</v>
          </cell>
          <cell r="C145" t="str">
            <v>DATASHEET FOR CLAMP TYPE CONNECTOR AND TARGET TEE WITH CLAMP TYPE CONNECTOR</v>
          </cell>
          <cell r="D145"/>
          <cell r="E145" t="str">
            <v>C1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/>
          <cell r="K145"/>
          <cell r="L145" t="str">
            <v>PIP</v>
          </cell>
          <cell r="M145" t="str">
            <v>Piping</v>
          </cell>
          <cell r="N145" t="str">
            <v>DTS</v>
          </cell>
          <cell r="O145" t="str">
            <v>Data Sheet</v>
          </cell>
          <cell r="P145" t="str">
            <v>0</v>
          </cell>
          <cell r="Q145" t="str">
            <v>Submitted</v>
          </cell>
          <cell r="R145" t="str">
            <v>AFC</v>
          </cell>
          <cell r="S145" t="str">
            <v>Approved for Construction</v>
          </cell>
          <cell r="T145"/>
          <cell r="U145" t="str">
            <v>20-Aug-2026 12:08:59</v>
          </cell>
          <cell r="V145" t="str">
            <v>wisuda.c@jutal.com</v>
          </cell>
          <cell r="W145" t="str">
            <v>20-Aug-2026 13:47:43</v>
          </cell>
          <cell r="X145" t="str">
            <v>Jumpol Sudjitjul</v>
          </cell>
          <cell r="Y145" t="str">
            <v>27-Aug-2026</v>
          </cell>
          <cell r="Z145" t="str">
            <v>24-Aug-2026 13:18:06</v>
          </cell>
          <cell r="AA145" t="str">
            <v>Aphisit Pinkaew</v>
          </cell>
          <cell r="AB145" t="str">
            <v>31-Aug-2026</v>
          </cell>
          <cell r="AC145" t="str">
            <v>01-Sep-2026 12:58:41</v>
          </cell>
          <cell r="AD145" t="str">
            <v>Pornlert Wanaphattharaphan</v>
          </cell>
          <cell r="AE145" t="str">
            <v>01-Sep-2026</v>
          </cell>
          <cell r="AF145" t="str">
            <v>02-Sep-2026 23:34:22</v>
          </cell>
          <cell r="AG145" t="str">
            <v>APPR</v>
          </cell>
          <cell r="AH145" t="str">
            <v>Approved</v>
          </cell>
          <cell r="AI145" t="str">
            <v>Jumpol Sudjitjul</v>
          </cell>
          <cell r="AJ145" t="str">
            <v>02-Sep-2026</v>
          </cell>
          <cell r="AK145" t="str">
            <v>03-Sep-2026 09:50:07</v>
          </cell>
          <cell r="AL145" t="str">
            <v>03-Sep-2026 03:13:49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MM-ZTK-1F-GEN-PIP-DTS-0007</v>
          </cell>
          <cell r="C146" t="str">
            <v>DATASHEET FOR CORROSION FITTINGS (COUPON)</v>
          </cell>
          <cell r="D146"/>
          <cell r="E146" t="str">
            <v>C1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/>
          <cell r="K146"/>
          <cell r="L146" t="str">
            <v>PIP</v>
          </cell>
          <cell r="M146" t="str">
            <v>Piping</v>
          </cell>
          <cell r="N146" t="str">
            <v>DTS</v>
          </cell>
          <cell r="O146" t="str">
            <v>Data Sheet</v>
          </cell>
          <cell r="P146" t="str">
            <v>0</v>
          </cell>
          <cell r="Q146" t="str">
            <v>In Review</v>
          </cell>
          <cell r="R146" t="str">
            <v>AFC</v>
          </cell>
          <cell r="S146" t="str">
            <v>Approved for Construction</v>
          </cell>
          <cell r="T146"/>
          <cell r="U146" t="str">
            <v>21-Aug-2026 18:43:08</v>
          </cell>
          <cell r="V146" t="str">
            <v>wisuda.c@jutal.com</v>
          </cell>
          <cell r="W146" t="str">
            <v>24-Aug-2026 18:38:56</v>
          </cell>
          <cell r="X146" t="str">
            <v>Jumpol Sudjitjul</v>
          </cell>
          <cell r="Y146" t="str">
            <v>01-Sep-2026</v>
          </cell>
          <cell r="Z146" t="str">
            <v>02-Sep-2026 10:03:58</v>
          </cell>
          <cell r="AA146" t="str">
            <v>Aphisit Pinkaew</v>
          </cell>
          <cell r="AB146" t="str">
            <v>03-Sep-2026</v>
          </cell>
          <cell r="AC146"/>
          <cell r="AD146" t="str">
            <v>Pornlert Wanaphattharaphan</v>
          </cell>
          <cell r="AE146" t="str">
            <v>04-Sep-2026</v>
          </cell>
          <cell r="AF146"/>
          <cell r="AG146"/>
          <cell r="AJ146" t="str">
            <v>07-Sep-2026</v>
          </cell>
          <cell r="AK146"/>
          <cell r="AL146"/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MM-ZTK-1F-GEN-PIP-DTS-0008</v>
          </cell>
          <cell r="C147" t="str">
            <v>DATASHEET FOR BARRED TEE</v>
          </cell>
          <cell r="D147"/>
          <cell r="E147" t="str">
            <v>C1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/>
          <cell r="K147"/>
          <cell r="L147" t="str">
            <v>PIP</v>
          </cell>
          <cell r="M147" t="str">
            <v>Piping</v>
          </cell>
          <cell r="N147" t="str">
            <v>DTS</v>
          </cell>
          <cell r="O147" t="str">
            <v>Data Sheet</v>
          </cell>
          <cell r="P147" t="str">
            <v>0</v>
          </cell>
          <cell r="Q147" t="str">
            <v>Submitted</v>
          </cell>
          <cell r="R147" t="str">
            <v>AFC</v>
          </cell>
          <cell r="S147" t="str">
            <v>Approved for Construction</v>
          </cell>
          <cell r="T147"/>
          <cell r="U147" t="str">
            <v>24-Jul-2026 10:46:00</v>
          </cell>
          <cell r="V147" t="str">
            <v>wisuda.c@jutal.com</v>
          </cell>
          <cell r="W147" t="str">
            <v>24-Jul-2026 11:27:36</v>
          </cell>
          <cell r="X147" t="str">
            <v>Jumpol Sudjitjul</v>
          </cell>
          <cell r="Y147" t="str">
            <v>04-Aug-2026</v>
          </cell>
          <cell r="Z147"/>
          <cell r="AA147" t="str">
            <v>Aphisit Pinkaew</v>
          </cell>
          <cell r="AB147" t="str">
            <v>06-Aug-2026</v>
          </cell>
          <cell r="AC147" t="str">
            <v>14-Aug-2026 14:44:50</v>
          </cell>
          <cell r="AD147" t="str">
            <v>Pornlert Wanaphattharaphan</v>
          </cell>
          <cell r="AE147" t="str">
            <v>07-Aug-2026</v>
          </cell>
          <cell r="AF147" t="str">
            <v>15-Aug-2026 13:28:35</v>
          </cell>
          <cell r="AG147" t="str">
            <v>APPR</v>
          </cell>
          <cell r="AH147" t="str">
            <v>Approved</v>
          </cell>
          <cell r="AI147" t="str">
            <v>Jumpol Sudjitjul</v>
          </cell>
          <cell r="AJ147" t="str">
            <v>10-Aug-2026</v>
          </cell>
          <cell r="AK147" t="str">
            <v>15-Aug-2026 14:42:43</v>
          </cell>
          <cell r="AL147" t="str">
            <v>15-Aug-2026 08:18:45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MM-ZTK-1F-GEN-PIP-DTS-0010</v>
          </cell>
          <cell r="C148" t="str">
            <v>DATASHEET FOR 3D BEND</v>
          </cell>
          <cell r="D148"/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/>
          <cell r="K148"/>
          <cell r="L148" t="str">
            <v>PIP</v>
          </cell>
          <cell r="M148" t="str">
            <v>Piping</v>
          </cell>
          <cell r="N148" t="str">
            <v>DTS</v>
          </cell>
          <cell r="O148" t="str">
            <v>Data Sheet</v>
          </cell>
          <cell r="P148" t="str">
            <v>0</v>
          </cell>
          <cell r="Q148" t="str">
            <v>Submitted</v>
          </cell>
          <cell r="R148" t="str">
            <v>AFC</v>
          </cell>
          <cell r="S148" t="str">
            <v>Approved for Construction</v>
          </cell>
          <cell r="T148"/>
          <cell r="U148" t="str">
            <v>24-Jul-2026 10:46:36</v>
          </cell>
          <cell r="V148" t="str">
            <v>wisuda.c@jutal.com</v>
          </cell>
          <cell r="W148" t="str">
            <v>24-Jul-2026 11:28:02</v>
          </cell>
          <cell r="X148" t="str">
            <v>Jumpol Sudjitjul</v>
          </cell>
          <cell r="Y148" t="str">
            <v>04-Aug-2026</v>
          </cell>
          <cell r="Z148"/>
          <cell r="AA148" t="str">
            <v>Aphisit Pinkaew</v>
          </cell>
          <cell r="AB148" t="str">
            <v>06-Aug-2026</v>
          </cell>
          <cell r="AC148" t="str">
            <v>14-Aug-2026 14:51:32</v>
          </cell>
          <cell r="AD148" t="str">
            <v>Pornlert Wanaphattharaphan</v>
          </cell>
          <cell r="AE148" t="str">
            <v>07-Aug-2026</v>
          </cell>
          <cell r="AF148" t="str">
            <v>15-Aug-2026 13:31:37</v>
          </cell>
          <cell r="AG148" t="str">
            <v>APPR</v>
          </cell>
          <cell r="AH148" t="str">
            <v>Approved</v>
          </cell>
          <cell r="AI148" t="str">
            <v>Jumpol Sudjitjul</v>
          </cell>
          <cell r="AJ148" t="str">
            <v>10-Aug-2026</v>
          </cell>
          <cell r="AK148" t="str">
            <v>15-Aug-2026 14:45:12</v>
          </cell>
          <cell r="AL148" t="str">
            <v>15-Aug-2026 08:21:16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MM-ZTK-1F-GEN-PIP-DTS-0011</v>
          </cell>
          <cell r="C149" t="str">
            <v>DATASHEET FOR BARREL REDUCER</v>
          </cell>
          <cell r="D149"/>
          <cell r="E149" t="str">
            <v>C1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/>
          <cell r="K149"/>
          <cell r="L149" t="str">
            <v>PIP</v>
          </cell>
          <cell r="M149" t="str">
            <v>Piping</v>
          </cell>
          <cell r="N149" t="str">
            <v>DTS</v>
          </cell>
          <cell r="O149" t="str">
            <v>Data Sheet</v>
          </cell>
          <cell r="P149" t="str">
            <v>0</v>
          </cell>
          <cell r="Q149" t="str">
            <v>Submitted</v>
          </cell>
          <cell r="R149" t="str">
            <v>AFC</v>
          </cell>
          <cell r="S149" t="str">
            <v>Approved for Construction</v>
          </cell>
          <cell r="T149"/>
          <cell r="U149" t="str">
            <v>24-Jul-2026 10:47:07</v>
          </cell>
          <cell r="V149" t="str">
            <v>wisuda.c@jutal.com</v>
          </cell>
          <cell r="W149" t="str">
            <v>24-Jul-2026 11:28:17</v>
          </cell>
          <cell r="X149" t="str">
            <v>Jumpol Sudjitjul</v>
          </cell>
          <cell r="Y149" t="str">
            <v>04-Aug-2026</v>
          </cell>
          <cell r="Z149" t="str">
            <v>04-Aug-2026 11:34:43</v>
          </cell>
          <cell r="AA149" t="str">
            <v>Aphisit Pinkaew</v>
          </cell>
          <cell r="AB149" t="str">
            <v>06-Aug-2026</v>
          </cell>
          <cell r="AC149" t="str">
            <v>16-Aug-2026 16:11:22</v>
          </cell>
          <cell r="AD149" t="str">
            <v>Pornlert Wanaphattharaphan</v>
          </cell>
          <cell r="AE149" t="str">
            <v>07-Aug-2026</v>
          </cell>
          <cell r="AF149" t="str">
            <v>16-Aug-2026 16:59:11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10-Aug-2026</v>
          </cell>
          <cell r="AK149" t="str">
            <v>17-Aug-2026 11:15:56</v>
          </cell>
          <cell r="AL149" t="str">
            <v>17-Aug-2026 05:19:27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MM-ZTK-1F-GEN-PIP-DTS-0012</v>
          </cell>
          <cell r="C150" t="str">
            <v>DATASHEET FOR QUICK OPENING CLOSURE</v>
          </cell>
          <cell r="D150"/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/>
          <cell r="K150"/>
          <cell r="L150" t="str">
            <v>PIP</v>
          </cell>
          <cell r="M150" t="str">
            <v>Piping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AFC</v>
          </cell>
          <cell r="S150" t="str">
            <v>Approved for Construction</v>
          </cell>
          <cell r="T150"/>
          <cell r="U150" t="str">
            <v>27-Jul-2026 09:20:26</v>
          </cell>
          <cell r="V150" t="str">
            <v>wisuda.c@jutal.com</v>
          </cell>
          <cell r="W150" t="str">
            <v>27-Jul-2026 15:58:33</v>
          </cell>
          <cell r="X150" t="str">
            <v>Jumpol Sudjitjul</v>
          </cell>
          <cell r="Y150" t="str">
            <v>05-Aug-2026</v>
          </cell>
          <cell r="Z150" t="str">
            <v>05-Aug-2026 23:38:04</v>
          </cell>
          <cell r="AA150" t="str">
            <v>Aphisit Pinkaew</v>
          </cell>
          <cell r="AB150" t="str">
            <v>07-Aug-2026</v>
          </cell>
          <cell r="AC150" t="str">
            <v>16-Aug-2026 17:58:22</v>
          </cell>
          <cell r="AD150" t="str">
            <v>Pornlert Wanaphattharaphan</v>
          </cell>
          <cell r="AE150" t="str">
            <v>10-Aug-2026</v>
          </cell>
          <cell r="AF150" t="str">
            <v>16-Aug-2026 22:33:13</v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11-Aug-2026</v>
          </cell>
          <cell r="AK150" t="str">
            <v>17-Aug-2026 11:28:50</v>
          </cell>
          <cell r="AL150" t="str">
            <v>17-Aug-2026 05:13:05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MM-ZTK-1F-GEN-PIP-DTS-0013</v>
          </cell>
          <cell r="C151" t="str">
            <v>DATASHEET FOR PIG LUANCHER / RECEIVER</v>
          </cell>
          <cell r="D151"/>
          <cell r="E151" t="str">
            <v>C1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/>
          <cell r="K151"/>
          <cell r="L151" t="str">
            <v>PIP</v>
          </cell>
          <cell r="M151" t="str">
            <v>Piping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AFC</v>
          </cell>
          <cell r="S151" t="str">
            <v>Approved for Construction</v>
          </cell>
          <cell r="T151"/>
          <cell r="U151" t="str">
            <v>27-Jul-2026 09:21:04</v>
          </cell>
          <cell r="V151" t="str">
            <v>wisuda.c@jutal.com</v>
          </cell>
          <cell r="W151" t="str">
            <v>27-Jul-2026 15:58:51</v>
          </cell>
          <cell r="X151" t="str">
            <v>Jumpol Sudjitjul</v>
          </cell>
          <cell r="Y151" t="str">
            <v>05-Aug-2026</v>
          </cell>
          <cell r="Z151"/>
          <cell r="AA151" t="str">
            <v>Aphisit Pinkaew</v>
          </cell>
          <cell r="AB151" t="str">
            <v>07-Aug-2026</v>
          </cell>
          <cell r="AC151" t="str">
            <v>16-Aug-2026 18:05:12</v>
          </cell>
          <cell r="AD151" t="str">
            <v>Pornlert Wanaphattharaphan</v>
          </cell>
          <cell r="AE151" t="str">
            <v>10-Aug-2026</v>
          </cell>
          <cell r="AF151" t="str">
            <v>16-Aug-2026 22:34:35</v>
          </cell>
          <cell r="AG151" t="str">
            <v>APPR</v>
          </cell>
          <cell r="AH151" t="str">
            <v>Approved</v>
          </cell>
          <cell r="AI151" t="str">
            <v>Jumpol Sudjitjul</v>
          </cell>
          <cell r="AJ151" t="str">
            <v>11-Aug-2026</v>
          </cell>
          <cell r="AK151" t="str">
            <v>17-Aug-2026 13:49:59</v>
          </cell>
          <cell r="AL151" t="str">
            <v>17-Aug-2026 07:09:41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MM-ZTK-1F-GEN-PIP-LIS-0001</v>
          </cell>
          <cell r="C152" t="str">
            <v>MANUAL VALVE LIST</v>
          </cell>
          <cell r="D152"/>
          <cell r="E152" t="str">
            <v>C1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/>
          <cell r="K152"/>
          <cell r="L152" t="str">
            <v>PIP</v>
          </cell>
          <cell r="M152" t="str">
            <v>Piping</v>
          </cell>
          <cell r="N152" t="str">
            <v>LIS</v>
          </cell>
          <cell r="O152" t="str">
            <v>List, Index, Schedule, Listing</v>
          </cell>
          <cell r="P152" t="str">
            <v>0</v>
          </cell>
          <cell r="Q152" t="str">
            <v>Submitted</v>
          </cell>
          <cell r="R152" t="str">
            <v>AFC</v>
          </cell>
          <cell r="S152" t="str">
            <v>Approved for Construction</v>
          </cell>
          <cell r="T152"/>
          <cell r="U152" t="str">
            <v>24-Jul-2026 08:40:27</v>
          </cell>
          <cell r="V152" t="str">
            <v>wisuda.c@jutal.com</v>
          </cell>
          <cell r="W152" t="str">
            <v>24-Jul-2026 10:55:56</v>
          </cell>
          <cell r="X152" t="str">
            <v>Jumpol Sudjitjul</v>
          </cell>
          <cell r="Y152" t="str">
            <v>04-Aug-2026</v>
          </cell>
          <cell r="Z152"/>
          <cell r="AA152" t="str">
            <v>Aphisit Pinkaew</v>
          </cell>
          <cell r="AB152" t="str">
            <v>06-Aug-2026</v>
          </cell>
          <cell r="AC152" t="str">
            <v>16-Aug-2026 16:13:29</v>
          </cell>
          <cell r="AD152" t="str">
            <v>Pornlert Wanaphattharaphan</v>
          </cell>
          <cell r="AE152" t="str">
            <v>07-Aug-2026</v>
          </cell>
          <cell r="AF152" t="str">
            <v>16-Aug-2026 16:58:45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10-Aug-2026</v>
          </cell>
          <cell r="AK152" t="str">
            <v>17-Aug-2026 13:54:51</v>
          </cell>
          <cell r="AL152" t="str">
            <v>17-Aug-2026 07:16:46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MM-ZTK-1F-GEN-PIP-LIS-0002</v>
          </cell>
          <cell r="C153" t="str">
            <v>PIPING SPECIAL ITEM LIST</v>
          </cell>
          <cell r="D153"/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/>
          <cell r="K153"/>
          <cell r="L153" t="str">
            <v>PIP</v>
          </cell>
          <cell r="M153" t="str">
            <v>Piping</v>
          </cell>
          <cell r="N153" t="str">
            <v>LIS</v>
          </cell>
          <cell r="O153" t="str">
            <v>List, Index, Schedule, Listing</v>
          </cell>
          <cell r="P153" t="str">
            <v>0</v>
          </cell>
          <cell r="Q153" t="str">
            <v>Submitted</v>
          </cell>
          <cell r="R153" t="str">
            <v>AFC</v>
          </cell>
          <cell r="S153" t="str">
            <v>Approved for Construction</v>
          </cell>
          <cell r="T153"/>
          <cell r="U153" t="str">
            <v>07-Aug-2026 10:59:19</v>
          </cell>
          <cell r="V153" t="str">
            <v>wisuda.c@jutal.com</v>
          </cell>
          <cell r="W153" t="str">
            <v>07-Aug-2026 14:34:48</v>
          </cell>
          <cell r="X153" t="str">
            <v>Jumpol Sudjitjul</v>
          </cell>
          <cell r="Y153" t="str">
            <v>17-Aug-2026</v>
          </cell>
          <cell r="Z153"/>
          <cell r="AA153" t="str">
            <v>Aphisit Pinkaew</v>
          </cell>
          <cell r="AB153" t="str">
            <v>19-Aug-2026</v>
          </cell>
          <cell r="AC153" t="str">
            <v>16-Aug-2026 18:51:27</v>
          </cell>
          <cell r="AD153" t="str">
            <v>Pornlert Wanaphattharaphan</v>
          </cell>
          <cell r="AE153" t="str">
            <v>20-Aug-2026</v>
          </cell>
          <cell r="AF153" t="str">
            <v>20-Aug-2026 23:30:30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21-Aug-2026</v>
          </cell>
          <cell r="AK153" t="str">
            <v>21-Aug-2026 10:38:35</v>
          </cell>
          <cell r="AL153" t="str">
            <v>21-Aug-2026 04:27:04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MM-ZTK-1F-GEN-PIP-LIS-0002</v>
          </cell>
          <cell r="C154" t="str">
            <v>PIPING SPECIAL ITEM LIST</v>
          </cell>
          <cell r="D154"/>
          <cell r="E154" t="str">
            <v>C2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/>
          <cell r="K154"/>
          <cell r="L154" t="str">
            <v>PIP</v>
          </cell>
          <cell r="M154" t="str">
            <v>Piping</v>
          </cell>
          <cell r="N154" t="str">
            <v>LIS</v>
          </cell>
          <cell r="O154" t="str">
            <v>List, Index, Schedule, Listing</v>
          </cell>
          <cell r="P154" t="str">
            <v>0</v>
          </cell>
          <cell r="Q154" t="str">
            <v>In Review</v>
          </cell>
          <cell r="R154" t="str">
            <v>AFC</v>
          </cell>
          <cell r="S154" t="str">
            <v>Approved for Construction</v>
          </cell>
          <cell r="T154"/>
          <cell r="U154" t="str">
            <v>31-Aug-2026 08:40:03</v>
          </cell>
          <cell r="V154" t="str">
            <v>wisuda.c@jutal.com</v>
          </cell>
          <cell r="W154" t="str">
            <v>31-Aug-2026 13:00:05</v>
          </cell>
          <cell r="X154" t="str">
            <v>Jumpol Sudjitjul</v>
          </cell>
          <cell r="Y154" t="str">
            <v>07-Sep-2026</v>
          </cell>
          <cell r="Z154"/>
          <cell r="AA154" t="str">
            <v>Aphisit Pinkaew</v>
          </cell>
          <cell r="AB154" t="str">
            <v>09-Sep-2026</v>
          </cell>
          <cell r="AC154"/>
          <cell r="AD154" t="str">
            <v>Pornlert Wanaphattharaphan</v>
          </cell>
          <cell r="AE154" t="str">
            <v>10-Sep-2026</v>
          </cell>
          <cell r="AF154"/>
          <cell r="AG154"/>
          <cell r="AJ154" t="str">
            <v>11-Sep-2026</v>
          </cell>
          <cell r="AK154"/>
          <cell r="AL154"/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MM-ZTK-1F-GEN-PIP-LIS-0003</v>
          </cell>
          <cell r="C155" t="str">
            <v>PIPING STRESS CRITICAL LINE LIST</v>
          </cell>
          <cell r="D155"/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/>
          <cell r="K155"/>
          <cell r="L155" t="str">
            <v>PIP</v>
          </cell>
          <cell r="M155" t="str">
            <v>Piping</v>
          </cell>
          <cell r="N155" t="str">
            <v>LIS</v>
          </cell>
          <cell r="O155" t="str">
            <v>List, Index, Schedule, Listing</v>
          </cell>
          <cell r="P155" t="str">
            <v>0</v>
          </cell>
          <cell r="Q155" t="str">
            <v>In Review</v>
          </cell>
          <cell r="R155" t="str">
            <v>AFC</v>
          </cell>
          <cell r="S155" t="str">
            <v>Approved for Construction</v>
          </cell>
          <cell r="T155"/>
          <cell r="U155" t="str">
            <v>26-Aug-2026 19:20:20</v>
          </cell>
          <cell r="V155" t="str">
            <v>wisuda.c@jutal.com</v>
          </cell>
          <cell r="W155" t="str">
            <v>27-Aug-2026 11:26:16</v>
          </cell>
          <cell r="X155" t="str">
            <v>Jumpol Sudjitjul</v>
          </cell>
          <cell r="Y155" t="str">
            <v>03-Sep-2026</v>
          </cell>
          <cell r="Z155" t="str">
            <v>03-Sep-2026 23:44:27</v>
          </cell>
          <cell r="AA155" t="str">
            <v>Aphisit Pinkaew</v>
          </cell>
          <cell r="AB155" t="str">
            <v>07-Sep-2026</v>
          </cell>
          <cell r="AC155"/>
          <cell r="AD155" t="str">
            <v>Pornlert Wanaphattharaphan</v>
          </cell>
          <cell r="AE155" t="str">
            <v>08-Sep-2026</v>
          </cell>
          <cell r="AF155"/>
          <cell r="AG155"/>
          <cell r="AJ155" t="str">
            <v>09-Sep-2026</v>
          </cell>
          <cell r="AK155"/>
          <cell r="AL155"/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MM-ZTK-1F-GEN-PIP-MR-0001</v>
          </cell>
          <cell r="C156" t="str">
            <v>MATERIAL REQUISITION FOR MANUAL VALVES</v>
          </cell>
          <cell r="D156"/>
          <cell r="E156" t="str">
            <v>C1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/>
          <cell r="K156"/>
          <cell r="L156" t="str">
            <v>PIP</v>
          </cell>
          <cell r="M156" t="str">
            <v>Piping</v>
          </cell>
          <cell r="N156" t="str">
            <v>MR</v>
          </cell>
          <cell r="O156" t="str">
            <v>Material Requisition</v>
          </cell>
          <cell r="P156" t="str">
            <v>0</v>
          </cell>
          <cell r="Q156" t="str">
            <v>Submitted</v>
          </cell>
          <cell r="R156" t="str">
            <v>AFC</v>
          </cell>
          <cell r="S156" t="str">
            <v>Approved for Construction</v>
          </cell>
          <cell r="T156"/>
          <cell r="U156" t="str">
            <v>16-Jul-2026 21:12:45</v>
          </cell>
          <cell r="V156" t="str">
            <v>wisuda.c@jutal.com</v>
          </cell>
          <cell r="W156" t="str">
            <v>17-Jul-2026 10:29:52</v>
          </cell>
          <cell r="X156" t="str">
            <v>Jumpol Sudjitjul</v>
          </cell>
          <cell r="Y156" t="str">
            <v>24-Jul-2026</v>
          </cell>
          <cell r="Z156"/>
          <cell r="AA156" t="str">
            <v>Aphisit Pinkaew</v>
          </cell>
          <cell r="AB156" t="str">
            <v>30-Jul-2026</v>
          </cell>
          <cell r="AC156" t="str">
            <v>09-Aug-2026 10:31:03</v>
          </cell>
          <cell r="AD156" t="str">
            <v>Pornlert Wanaphattharaphan</v>
          </cell>
          <cell r="AE156" t="str">
            <v>31-Jul-2026</v>
          </cell>
          <cell r="AF156" t="str">
            <v>09-Aug-2026 17:05:32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03-Aug-2026</v>
          </cell>
          <cell r="AK156" t="str">
            <v>09-Aug-2026 18:21:05</v>
          </cell>
          <cell r="AL156" t="str">
            <v>09-Aug-2026 11:27:57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MM-ZTK-1F-GEN-PIP-MR-0002</v>
          </cell>
          <cell r="C157" t="str">
            <v>MATERIAL REQUISITION FOR PIPES, FITTINGS AND FLANGES AND BULK MATERIAL</v>
          </cell>
          <cell r="D157"/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/>
          <cell r="K157"/>
          <cell r="L157" t="str">
            <v>PIP</v>
          </cell>
          <cell r="M157" t="str">
            <v>Piping</v>
          </cell>
          <cell r="N157" t="str">
            <v>MR</v>
          </cell>
          <cell r="O157" t="str">
            <v>Material Requisition</v>
          </cell>
          <cell r="P157" t="str">
            <v>0</v>
          </cell>
          <cell r="Q157" t="str">
            <v>Submitted</v>
          </cell>
          <cell r="R157" t="str">
            <v>AFC</v>
          </cell>
          <cell r="S157" t="str">
            <v>Approved for Construction</v>
          </cell>
          <cell r="T157"/>
          <cell r="U157" t="str">
            <v>16-Jul-2026 21:13:13</v>
          </cell>
          <cell r="V157" t="str">
            <v>wisuda.c@jutal.com</v>
          </cell>
          <cell r="W157" t="str">
            <v>17-Jul-2026 10:30:18</v>
          </cell>
          <cell r="X157" t="str">
            <v>Jumpol Sudjitjul</v>
          </cell>
          <cell r="Y157" t="str">
            <v>24-Jul-2026</v>
          </cell>
          <cell r="Z157"/>
          <cell r="AA157" t="str">
            <v>Aphisit Pinkaew</v>
          </cell>
          <cell r="AB157" t="str">
            <v>30-Jul-2026</v>
          </cell>
          <cell r="AC157" t="str">
            <v>09-Aug-2026 10:28:22</v>
          </cell>
          <cell r="AD157" t="str">
            <v>Pornlert Wanaphattharaphan</v>
          </cell>
          <cell r="AE157" t="str">
            <v>31-Jul-2026</v>
          </cell>
          <cell r="AF157" t="str">
            <v>09-Aug-2026 17:02:55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03-Aug-2026</v>
          </cell>
          <cell r="AK157" t="str">
            <v>09-Aug-2026 18:20:40</v>
          </cell>
          <cell r="AL157" t="str">
            <v>09-Aug-2026 11:26:41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MM-ZTK-1F-GEN-PIP-MR-0003</v>
          </cell>
          <cell r="C158" t="str">
            <v>MATERIAL REQUISITION FOR SPECIALTY ITEMS</v>
          </cell>
          <cell r="D158"/>
          <cell r="E158" t="str">
            <v>C1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/>
          <cell r="K158"/>
          <cell r="L158" t="str">
            <v>PIP</v>
          </cell>
          <cell r="M158" t="str">
            <v>Piping</v>
          </cell>
          <cell r="N158" t="str">
            <v>MR</v>
          </cell>
          <cell r="O158" t="str">
            <v>Material Requisition</v>
          </cell>
          <cell r="P158" t="str">
            <v>0</v>
          </cell>
          <cell r="Q158" t="str">
            <v>Submitted</v>
          </cell>
          <cell r="R158" t="str">
            <v>AFC</v>
          </cell>
          <cell r="S158" t="str">
            <v>Approved for Construction</v>
          </cell>
          <cell r="T158"/>
          <cell r="U158" t="str">
            <v>16-Jul-2026 21:13:52</v>
          </cell>
          <cell r="V158" t="str">
            <v>wisuda.c@jutal.com</v>
          </cell>
          <cell r="W158" t="str">
            <v>17-Jul-2026 10:30:40</v>
          </cell>
          <cell r="X158" t="str">
            <v>Jumpol Sudjitjul</v>
          </cell>
          <cell r="Y158" t="str">
            <v>24-Jul-2026</v>
          </cell>
          <cell r="Z158"/>
          <cell r="AA158" t="str">
            <v>Aphisit Pinkaew</v>
          </cell>
          <cell r="AB158" t="str">
            <v>30-Jul-2026</v>
          </cell>
          <cell r="AC158" t="str">
            <v>09-Aug-2026 10:34:34</v>
          </cell>
          <cell r="AD158" t="str">
            <v>Pornlert Wanaphattharaphan</v>
          </cell>
          <cell r="AE158" t="str">
            <v>31-Jul-2026</v>
          </cell>
          <cell r="AF158" t="str">
            <v>09-Aug-2026 17:06:04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03-Aug-2026</v>
          </cell>
          <cell r="AK158" t="str">
            <v>09-Aug-2026 18:20:05</v>
          </cell>
          <cell r="AL158" t="str">
            <v>09-Aug-2026 11:25:31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MM-ZTK-1F-GEN-PIP-MR-0004</v>
          </cell>
          <cell r="C159" t="str">
            <v>MATERIAL REQUISITION FOR PIPELINE BULK (B31.8)</v>
          </cell>
          <cell r="D159"/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/>
          <cell r="K159"/>
          <cell r="L159" t="str">
            <v>PIP</v>
          </cell>
          <cell r="M159" t="str">
            <v>Piping</v>
          </cell>
          <cell r="N159" t="str">
            <v>MR</v>
          </cell>
          <cell r="O159" t="str">
            <v>Material Requisition</v>
          </cell>
          <cell r="P159" t="str">
            <v>0</v>
          </cell>
          <cell r="Q159" t="str">
            <v>Submitted</v>
          </cell>
          <cell r="R159" t="str">
            <v>AFC</v>
          </cell>
          <cell r="S159" t="str">
            <v>Approved for Construction</v>
          </cell>
          <cell r="T159"/>
          <cell r="U159" t="str">
            <v>10-Aug-2026 11:58:26</v>
          </cell>
          <cell r="V159" t="str">
            <v>wisuda.c@jutal.com</v>
          </cell>
          <cell r="W159" t="str">
            <v>10-Aug-2026 14:51:58</v>
          </cell>
          <cell r="X159" t="str">
            <v>Jumpol Sudjitjul</v>
          </cell>
          <cell r="Y159" t="str">
            <v>18-Aug-2026</v>
          </cell>
          <cell r="Z159"/>
          <cell r="AA159" t="str">
            <v>Aphisit Pinkaew</v>
          </cell>
          <cell r="AB159" t="str">
            <v>20-Aug-2026</v>
          </cell>
          <cell r="AC159" t="str">
            <v>20-Aug-2026 10:54:09</v>
          </cell>
          <cell r="AD159" t="str">
            <v>Pornlert Wanaphattharaphan</v>
          </cell>
          <cell r="AE159" t="str">
            <v>21-Aug-2026</v>
          </cell>
          <cell r="AF159" t="str">
            <v>21-Aug-2026 19:56:56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24-Aug-2026</v>
          </cell>
          <cell r="AK159" t="str">
            <v>24-Aug-2026 19:59:38</v>
          </cell>
          <cell r="AL159" t="str">
            <v>24-Aug-2026 13:46:58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MM-ZTK-1F-GEN-PIP-MTO-0002</v>
          </cell>
          <cell r="C160" t="str">
            <v>MATERIAL TAKE-OFF FOR PIPING VALVES</v>
          </cell>
          <cell r="D160"/>
          <cell r="E160" t="str">
            <v>C1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/>
          <cell r="K160"/>
          <cell r="L160" t="str">
            <v>PIP</v>
          </cell>
          <cell r="M160" t="str">
            <v>Piping</v>
          </cell>
          <cell r="N160" t="str">
            <v>MTO</v>
          </cell>
          <cell r="O160" t="str">
            <v>Material Take Off</v>
          </cell>
          <cell r="P160" t="str">
            <v>0</v>
          </cell>
          <cell r="Q160" t="str">
            <v>Submitted</v>
          </cell>
          <cell r="R160" t="str">
            <v>AFC</v>
          </cell>
          <cell r="S160" t="str">
            <v>Approved for Construction</v>
          </cell>
          <cell r="T160"/>
          <cell r="U160" t="str">
            <v>28-Jul-2026 09:12:31</v>
          </cell>
          <cell r="V160" t="str">
            <v>wisuda.c@jutal.com</v>
          </cell>
          <cell r="W160" t="str">
            <v>28-Jul-2026 20:29:52</v>
          </cell>
          <cell r="X160" t="str">
            <v>Jumpol Sudjitjul</v>
          </cell>
          <cell r="Y160" t="str">
            <v>06-Aug-2026</v>
          </cell>
          <cell r="Z160"/>
          <cell r="AA160" t="str">
            <v>Aphisit Pinkaew</v>
          </cell>
          <cell r="AB160" t="str">
            <v>10-Aug-2026</v>
          </cell>
          <cell r="AC160" t="str">
            <v>16-Aug-2026 18:38:54</v>
          </cell>
          <cell r="AD160" t="str">
            <v>Pornlert Wanaphattharaphan</v>
          </cell>
          <cell r="AE160" t="str">
            <v>11-Aug-2026</v>
          </cell>
          <cell r="AF160" t="str">
            <v>16-Aug-2026 22:41:12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13-Aug-2026</v>
          </cell>
          <cell r="AK160" t="str">
            <v>17-Aug-2026 13:49:26</v>
          </cell>
          <cell r="AL160" t="str">
            <v>17-Aug-2026 07:08:24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MM-ZTK-1F-GEN-PIP-RPT-0100</v>
          </cell>
          <cell r="C161" t="str">
            <v>CRITICALITY RATING ANALYSIS (PIPING)</v>
          </cell>
          <cell r="D161"/>
          <cell r="E161" t="str">
            <v>C1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/>
          <cell r="K161"/>
          <cell r="L161" t="str">
            <v>PIP</v>
          </cell>
          <cell r="M161" t="str">
            <v>Piping</v>
          </cell>
          <cell r="N161" t="str">
            <v>RPT</v>
          </cell>
          <cell r="O161" t="str">
            <v>Report</v>
          </cell>
          <cell r="P161" t="str">
            <v>0</v>
          </cell>
          <cell r="Q161" t="str">
            <v>Submitted</v>
          </cell>
          <cell r="R161" t="str">
            <v>AFC</v>
          </cell>
          <cell r="S161" t="str">
            <v>Approved for Construction</v>
          </cell>
          <cell r="T161"/>
          <cell r="U161" t="str">
            <v>08-Jul-2026 15:31:32</v>
          </cell>
          <cell r="V161" t="str">
            <v>zm169dc@jutal.com</v>
          </cell>
          <cell r="W161" t="str">
            <v>10-Jul-2026 18:16:06</v>
          </cell>
          <cell r="X161" t="str">
            <v>Jumpol Sudjitjul</v>
          </cell>
          <cell r="Y161" t="str">
            <v>20-Jul-2026</v>
          </cell>
          <cell r="Z161"/>
          <cell r="AA161" t="str">
            <v>Aphisit Pinkaew</v>
          </cell>
          <cell r="AB161" t="str">
            <v>22-Jul-2026</v>
          </cell>
          <cell r="AC161" t="str">
            <v>28-Jul-2026 20:00:24</v>
          </cell>
          <cell r="AD161" t="str">
            <v>Pornlert Wanaphattharaphan</v>
          </cell>
          <cell r="AE161" t="str">
            <v>23-Jul-2026</v>
          </cell>
          <cell r="AF161" t="str">
            <v>28-Jul-2026 22:32:23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24-Jul-2026</v>
          </cell>
          <cell r="AK161" t="str">
            <v>30-Jul-2026 09:34:54</v>
          </cell>
          <cell r="AL161" t="str">
            <v>30-Jul-2026 04:02:00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MM-ZTK-1F-GEN-PIP-SPE-0001</v>
          </cell>
          <cell r="C162" t="str">
            <v>PARTICULAR PIPING AND VALVES MATERIAL SPECIFICATIONS</v>
          </cell>
          <cell r="D162"/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/>
          <cell r="K162"/>
          <cell r="L162" t="str">
            <v>PIP</v>
          </cell>
          <cell r="M162" t="str">
            <v>Piping</v>
          </cell>
          <cell r="N162" t="str">
            <v>SPE</v>
          </cell>
          <cell r="O162" t="str">
            <v>Specification</v>
          </cell>
          <cell r="P162" t="str">
            <v>0</v>
          </cell>
          <cell r="Q162" t="str">
            <v>Submitted</v>
          </cell>
          <cell r="R162" t="str">
            <v>AFC</v>
          </cell>
          <cell r="S162" t="str">
            <v>Approved for Construction</v>
          </cell>
          <cell r="T162"/>
          <cell r="U162" t="str">
            <v>26-Jun-2026 19:49:58</v>
          </cell>
          <cell r="V162" t="str">
            <v>wisuda.c@jutal.com</v>
          </cell>
          <cell r="W162" t="str">
            <v>26-Jun-2026 19:55:55</v>
          </cell>
          <cell r="X162" t="str">
            <v>Jumpol Sudjitjul</v>
          </cell>
          <cell r="Y162" t="str">
            <v>06-Jul-2026</v>
          </cell>
          <cell r="Z162"/>
          <cell r="AA162" t="str">
            <v>Aphisit Pinkaew</v>
          </cell>
          <cell r="AB162" t="str">
            <v>08-Jul-2026</v>
          </cell>
          <cell r="AC162" t="str">
            <v>03-Jul-2026 14:21:46</v>
          </cell>
          <cell r="AD162" t="str">
            <v>Pornlert Wanaphattharaphan</v>
          </cell>
          <cell r="AE162" t="str">
            <v>09-Jul-2026</v>
          </cell>
          <cell r="AF162" t="str">
            <v>11-Jul-2026 13:55:30</v>
          </cell>
          <cell r="AG162" t="str">
            <v>APPR</v>
          </cell>
          <cell r="AH162" t="str">
            <v>Approved</v>
          </cell>
          <cell r="AI162" t="str">
            <v>Jumpol Sudjitjul</v>
          </cell>
          <cell r="AJ162" t="str">
            <v>10-Jul-2026</v>
          </cell>
          <cell r="AK162" t="str">
            <v>12-Jul-2026 11:31:15</v>
          </cell>
          <cell r="AL162" t="str">
            <v>12-Jul-2026 04:47:50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MM-ZTK-1F-GEN-PIP-SPE-0001</v>
          </cell>
          <cell r="C163" t="str">
            <v>PARTICULAR PIPING AND VALVES MATERIAL SPECIFICATIONS</v>
          </cell>
          <cell r="D163"/>
          <cell r="E163" t="str">
            <v>C2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/>
          <cell r="K163"/>
          <cell r="L163" t="str">
            <v>PIP</v>
          </cell>
          <cell r="M163" t="str">
            <v>Piping</v>
          </cell>
          <cell r="N163" t="str">
            <v>SPE</v>
          </cell>
          <cell r="O163" t="str">
            <v>Specification</v>
          </cell>
          <cell r="P163" t="str">
            <v>0</v>
          </cell>
          <cell r="Q163" t="str">
            <v>Submitted</v>
          </cell>
          <cell r="R163" t="str">
            <v>AFC</v>
          </cell>
          <cell r="S163" t="str">
            <v>Approved for Construction</v>
          </cell>
          <cell r="T163"/>
          <cell r="U163" t="str">
            <v>27-Jul-2026 09:21:37</v>
          </cell>
          <cell r="V163" t="str">
            <v>wisuda.c@jutal.com</v>
          </cell>
          <cell r="W163" t="str">
            <v>27-Jul-2026 15:57:16</v>
          </cell>
          <cell r="X163" t="str">
            <v>Jumpol Sudjitjul</v>
          </cell>
          <cell r="Y163" t="str">
            <v>05-Aug-2026</v>
          </cell>
          <cell r="Z163" t="str">
            <v>05-Aug-2026 23:41:53</v>
          </cell>
          <cell r="AA163" t="str">
            <v>Aphisit Pinkaew</v>
          </cell>
          <cell r="AB163" t="str">
            <v>07-Aug-2026</v>
          </cell>
          <cell r="AC163" t="str">
            <v>14-Aug-2026 14:33:04</v>
          </cell>
          <cell r="AD163" t="str">
            <v>Pornlert Wanaphattharaphan</v>
          </cell>
          <cell r="AE163" t="str">
            <v>10-Aug-2026</v>
          </cell>
          <cell r="AF163" t="str">
            <v>15-Aug-2026 20:04:35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11-Aug-2026</v>
          </cell>
          <cell r="AK163" t="str">
            <v>16-Aug-2026 09:45:45</v>
          </cell>
          <cell r="AL163" t="str">
            <v>16-Aug-2026 02:59:03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MM-ZTK-1F-GEN-PIP-TBE-0001</v>
          </cell>
          <cell r="C164" t="str">
            <v>TECHNICAL BID EVALUATION FOR COMPACT CHECK VALVE</v>
          </cell>
          <cell r="D164"/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/>
          <cell r="K164"/>
          <cell r="L164" t="str">
            <v>PIP</v>
          </cell>
          <cell r="M164" t="str">
            <v>Piping</v>
          </cell>
          <cell r="N164" t="str">
            <v>TBE</v>
          </cell>
          <cell r="O164" t="str">
            <v>Technical Bid Evaluation</v>
          </cell>
          <cell r="P164" t="str">
            <v>0</v>
          </cell>
          <cell r="Q164" t="str">
            <v>Submitted</v>
          </cell>
          <cell r="R164" t="str">
            <v>IFP</v>
          </cell>
          <cell r="S164" t="str">
            <v>Issued for Purchase</v>
          </cell>
          <cell r="T164"/>
          <cell r="U164" t="str">
            <v>10-Jul-2026 18:46:02</v>
          </cell>
          <cell r="V164" t="str">
            <v>wisuda.c@jutal.com</v>
          </cell>
          <cell r="W164" t="str">
            <v>10-Jul-2026 20:37:17</v>
          </cell>
          <cell r="X164" t="str">
            <v>Jumpol Sudjitjul</v>
          </cell>
          <cell r="Y164" t="str">
            <v>20-Jul-2026</v>
          </cell>
          <cell r="Z164"/>
          <cell r="AA164" t="str">
            <v>Aphisit Pinkaew</v>
          </cell>
          <cell r="AB164" t="str">
            <v>22-Jul-2026</v>
          </cell>
          <cell r="AC164" t="str">
            <v>28-Jul-2026 21:22:06</v>
          </cell>
          <cell r="AD164" t="str">
            <v>Pornlert Wanaphattharaphan</v>
          </cell>
          <cell r="AE164" t="str">
            <v>23-Jul-2026</v>
          </cell>
          <cell r="AF164" t="str">
            <v>28-Jul-2026 23:35:26</v>
          </cell>
          <cell r="AG164" t="str">
            <v>NA</v>
          </cell>
          <cell r="AH164" t="str">
            <v>Not Approved</v>
          </cell>
          <cell r="AI164" t="str">
            <v>Jumpol Sudjitjul</v>
          </cell>
          <cell r="AJ164" t="str">
            <v>24-Jul-2026</v>
          </cell>
          <cell r="AK164" t="str">
            <v>30-Jul-2026 09:39:38</v>
          </cell>
          <cell r="AL164" t="str">
            <v>30-Jul-2026 03:45:42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MM-ZTK-1F-GEN-PIP-TBE-0001</v>
          </cell>
          <cell r="C165" t="str">
            <v>TECHNICAL BID EVALUATION FOR COMPACT CHECK VALVE</v>
          </cell>
          <cell r="D165"/>
          <cell r="E165" t="str">
            <v>C2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/>
          <cell r="K165"/>
          <cell r="L165" t="str">
            <v>PIP</v>
          </cell>
          <cell r="M165" t="str">
            <v>Piping</v>
          </cell>
          <cell r="N165" t="str">
            <v>TBE</v>
          </cell>
          <cell r="O165" t="str">
            <v>Technical Bid Evaluation</v>
          </cell>
          <cell r="P165" t="str">
            <v>0</v>
          </cell>
          <cell r="Q165" t="str">
            <v>Submitted</v>
          </cell>
          <cell r="R165" t="str">
            <v>IFP</v>
          </cell>
          <cell r="S165" t="str">
            <v>Issued for Purchase</v>
          </cell>
          <cell r="T165"/>
          <cell r="U165" t="str">
            <v>05-Aug-2026 17:28:53</v>
          </cell>
          <cell r="V165" t="str">
            <v>wisuda.c@jutal.com</v>
          </cell>
          <cell r="W165" t="str">
            <v>05-Aug-2026 17:36:54</v>
          </cell>
          <cell r="X165" t="str">
            <v>Jumpol Sudjitjul</v>
          </cell>
          <cell r="Y165" t="str">
            <v>14-Aug-2026</v>
          </cell>
          <cell r="Z165"/>
          <cell r="AA165" t="str">
            <v>Aphisit Pinkaew</v>
          </cell>
          <cell r="AB165" t="str">
            <v>18-Aug-2026</v>
          </cell>
          <cell r="AC165" t="str">
            <v>07-Aug-2026 08:57:58</v>
          </cell>
          <cell r="AD165" t="str">
            <v>Pornlert Wanaphattharaphan</v>
          </cell>
          <cell r="AE165" t="str">
            <v>19-Aug-2026</v>
          </cell>
          <cell r="AF165" t="str">
            <v>07-Aug-2026 20:48:51</v>
          </cell>
          <cell r="AG165" t="str">
            <v>APPR</v>
          </cell>
          <cell r="AH165" t="str">
            <v>Approved</v>
          </cell>
          <cell r="AI165" t="str">
            <v>Jumpol Sudjitjul</v>
          </cell>
          <cell r="AJ165" t="str">
            <v>20-Aug-2026</v>
          </cell>
          <cell r="AK165" t="str">
            <v>08-Aug-2026 10:19:38</v>
          </cell>
          <cell r="AL165" t="str">
            <v>08-Aug-2026 03:56:34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MM-ZTK-1F-GEN-PIP-TBE-0003</v>
          </cell>
          <cell r="C166" t="str">
            <v>TECHNICAL BID EVALUATION FOR BALL VALVES (WELDED TYPE)</v>
          </cell>
          <cell r="D166"/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/>
          <cell r="K166"/>
          <cell r="L166" t="str">
            <v>PIP</v>
          </cell>
          <cell r="M166" t="str">
            <v>Piping</v>
          </cell>
          <cell r="N166" t="str">
            <v>TBE</v>
          </cell>
          <cell r="O166" t="str">
            <v>Technical Bid Evaluation</v>
          </cell>
          <cell r="P166" t="str">
            <v>0</v>
          </cell>
          <cell r="Q166" t="str">
            <v>Submitted</v>
          </cell>
          <cell r="R166" t="str">
            <v>IFP</v>
          </cell>
          <cell r="S166" t="str">
            <v>Issued for Purchase</v>
          </cell>
          <cell r="T166"/>
          <cell r="U166" t="str">
            <v>17-Jul-2026 20:46:13</v>
          </cell>
          <cell r="V166" t="str">
            <v>wisuda.c@jutal.com</v>
          </cell>
          <cell r="W166" t="str">
            <v>17-Jul-2026 22:16:22</v>
          </cell>
          <cell r="X166" t="str">
            <v>Jumpol Sudjitjul</v>
          </cell>
          <cell r="Y166" t="str">
            <v>27-Jul-2026</v>
          </cell>
          <cell r="Z166"/>
          <cell r="AA166" t="str">
            <v>Aphisit Pinkaew</v>
          </cell>
          <cell r="AB166" t="str">
            <v>31-Jul-2026</v>
          </cell>
          <cell r="AC166" t="str">
            <v>06-Aug-2026 10:03:43</v>
          </cell>
          <cell r="AD166" t="str">
            <v>Pornlert Wanaphattharaphan</v>
          </cell>
          <cell r="AE166" t="str">
            <v>03-Aug-2026</v>
          </cell>
          <cell r="AF166" t="str">
            <v>06-Aug-2026 20:55:16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04-Aug-2026</v>
          </cell>
          <cell r="AK166" t="str">
            <v>07-Aug-2026 08:53:20</v>
          </cell>
          <cell r="AL166" t="str">
            <v>07-Aug-2026 02:07:36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MM-ZTK-1F-GEN-PIP-TBE-0003</v>
          </cell>
          <cell r="C167" t="str">
            <v>TECHNICAL BID EVALUATION FOR BALL VALVES (WELDED TYPE)</v>
          </cell>
          <cell r="D167"/>
          <cell r="E167" t="str">
            <v>C2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/>
          <cell r="K167"/>
          <cell r="L167" t="str">
            <v>PIP</v>
          </cell>
          <cell r="M167" t="str">
            <v>Piping</v>
          </cell>
          <cell r="N167" t="str">
            <v>TBE</v>
          </cell>
          <cell r="O167" t="str">
            <v>Technical Bid Evaluation</v>
          </cell>
          <cell r="P167" t="str">
            <v>0</v>
          </cell>
          <cell r="Q167" t="str">
            <v>Submitted</v>
          </cell>
          <cell r="R167" t="str">
            <v>IFP</v>
          </cell>
          <cell r="S167" t="str">
            <v>Issued for Purchase</v>
          </cell>
          <cell r="T167"/>
          <cell r="U167" t="str">
            <v>14-Aug-2026 13:25:05</v>
          </cell>
          <cell r="V167" t="str">
            <v>wisuda.c@jutal.com</v>
          </cell>
          <cell r="W167" t="str">
            <v>14-Aug-2026 13:43:21</v>
          </cell>
          <cell r="X167" t="str">
            <v>Jumpol Sudjitjul</v>
          </cell>
          <cell r="Y167" t="str">
            <v>21-Aug-2026</v>
          </cell>
          <cell r="Z167"/>
          <cell r="AA167" t="str">
            <v>Aphisit Pinkaew</v>
          </cell>
          <cell r="AB167" t="str">
            <v>25-Aug-2026</v>
          </cell>
          <cell r="AC167" t="str">
            <v>17-Aug-2026 14:01:17</v>
          </cell>
          <cell r="AD167" t="str">
            <v>Pornlert Wanaphattharaphan</v>
          </cell>
          <cell r="AE167" t="str">
            <v>26-Aug-2026</v>
          </cell>
          <cell r="AF167" t="str">
            <v>18-Aug-2026 22:21:01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27-Aug-2026</v>
          </cell>
          <cell r="AK167" t="str">
            <v>19-Aug-2026 09:48:20</v>
          </cell>
          <cell r="AL167" t="str">
            <v>20-Aug-2026 12:19:32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MM-ZTK-1F-GEN-PIP-TBE-0004</v>
          </cell>
          <cell r="C168" t="str">
            <v>TECHNICAL BID EVALUATION FOR PIPES (SS AND DSS)</v>
          </cell>
          <cell r="D168"/>
          <cell r="E168" t="str">
            <v>C1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/>
          <cell r="K168"/>
          <cell r="L168" t="str">
            <v>PIP</v>
          </cell>
          <cell r="M168" t="str">
            <v>Piping</v>
          </cell>
          <cell r="N168" t="str">
            <v>TBE</v>
          </cell>
          <cell r="O168" t="str">
            <v>Technical Bid Evaluation</v>
          </cell>
          <cell r="P168" t="str">
            <v>0</v>
          </cell>
          <cell r="Q168" t="str">
            <v>Submitted</v>
          </cell>
          <cell r="R168" t="str">
            <v>IFP</v>
          </cell>
          <cell r="S168" t="str">
            <v>Issued for Purchase</v>
          </cell>
          <cell r="T168"/>
          <cell r="U168" t="str">
            <v>28-Aug-2026 13:10:36</v>
          </cell>
          <cell r="V168" t="str">
            <v>wisuda.c@jutal.com</v>
          </cell>
          <cell r="W168" t="str">
            <v>28-Aug-2026 14:12:13</v>
          </cell>
          <cell r="X168" t="str">
            <v>Jumpol Sudjitjul</v>
          </cell>
          <cell r="Y168" t="str">
            <v>04-Sep-2026</v>
          </cell>
          <cell r="Z168"/>
          <cell r="AA168" t="str">
            <v>Aphisit Pinkaew</v>
          </cell>
          <cell r="AB168" t="str">
            <v>08-Sep-2026</v>
          </cell>
          <cell r="AC168" t="str">
            <v>28-Aug-2026 15:34:23</v>
          </cell>
          <cell r="AD168" t="str">
            <v>Pornlert Wanaphattharaphan</v>
          </cell>
          <cell r="AE168" t="str">
            <v>09-Sep-2026</v>
          </cell>
          <cell r="AF168" t="str">
            <v>29-Aug-2026 01:06:29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10-Sep-2026</v>
          </cell>
          <cell r="AK168" t="str">
            <v>29-Aug-2026 13:57:25</v>
          </cell>
          <cell r="AL168" t="str">
            <v>29-Aug-2026 07:08:14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MM-ZTK-1F-GEN-PIP-TBE-0005</v>
          </cell>
          <cell r="C169" t="str">
            <v>TECHNICAL BID EVALUATION FOR FITTINGS (DSS)</v>
          </cell>
          <cell r="D169"/>
          <cell r="E169" t="str">
            <v>C1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/>
          <cell r="K169"/>
          <cell r="L169" t="str">
            <v>PIP</v>
          </cell>
          <cell r="M169" t="str">
            <v>Piping</v>
          </cell>
          <cell r="N169" t="str">
            <v>TBE</v>
          </cell>
          <cell r="O169" t="str">
            <v>Technical Bid Evaluation</v>
          </cell>
          <cell r="P169" t="str">
            <v>0</v>
          </cell>
          <cell r="Q169" t="str">
            <v>Submitted</v>
          </cell>
          <cell r="R169" t="str">
            <v>IFP</v>
          </cell>
          <cell r="S169" t="str">
            <v>Issued for Purchase</v>
          </cell>
          <cell r="T169"/>
          <cell r="U169" t="str">
            <v>27-Jul-2026 08:40:47</v>
          </cell>
          <cell r="V169" t="str">
            <v>wisuda.c@jutal.com</v>
          </cell>
          <cell r="W169" t="str">
            <v>27-Jul-2026 09:20:41</v>
          </cell>
          <cell r="X169" t="str">
            <v>Jumpol Sudjitjul</v>
          </cell>
          <cell r="Y169" t="str">
            <v>05-Aug-2026</v>
          </cell>
          <cell r="Z169"/>
          <cell r="AA169" t="str">
            <v>Aphisit Pinkaew</v>
          </cell>
          <cell r="AB169" t="str">
            <v>07-Aug-2026</v>
          </cell>
          <cell r="AC169" t="str">
            <v>11-Aug-2026 14:26:27</v>
          </cell>
          <cell r="AD169" t="str">
            <v>Pornlert Wanaphattharaphan</v>
          </cell>
          <cell r="AE169" t="str">
            <v>10-Aug-2026</v>
          </cell>
          <cell r="AF169" t="str">
            <v>11-Aug-2026 18:11:55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11-Aug-2026</v>
          </cell>
          <cell r="AK169" t="str">
            <v>13-Aug-2026 11:10:12</v>
          </cell>
          <cell r="AL169" t="str">
            <v>13-Aug-2026 05:49:59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MM-ZTK-1F-GEN-PIP-TBE-0005</v>
          </cell>
          <cell r="C170" t="str">
            <v>TECHNICAL BID EVALUATION FOR FITTINGS (DSS)</v>
          </cell>
          <cell r="D170"/>
          <cell r="E170" t="str">
            <v>C2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/>
          <cell r="K170"/>
          <cell r="L170" t="str">
            <v>PIP</v>
          </cell>
          <cell r="M170" t="str">
            <v>Piping</v>
          </cell>
          <cell r="N170" t="str">
            <v>TBE</v>
          </cell>
          <cell r="O170" t="str">
            <v>Technical Bid Evaluation</v>
          </cell>
          <cell r="P170" t="str">
            <v>0</v>
          </cell>
          <cell r="Q170" t="str">
            <v>Submitted</v>
          </cell>
          <cell r="R170" t="str">
            <v>IFP</v>
          </cell>
          <cell r="S170" t="str">
            <v>Issued for Purchase</v>
          </cell>
          <cell r="T170"/>
          <cell r="U170" t="str">
            <v>19-Aug-2026 13:51:50</v>
          </cell>
          <cell r="V170" t="str">
            <v>wisuda.c@jutal.com</v>
          </cell>
          <cell r="W170" t="str">
            <v>19-Aug-2026 15:16:53</v>
          </cell>
          <cell r="X170" t="str">
            <v>Jumpol Sudjitjul</v>
          </cell>
          <cell r="Y170" t="str">
            <v>26-Aug-2026</v>
          </cell>
          <cell r="Z170"/>
          <cell r="AA170" t="str">
            <v>Aphisit Pinkaew</v>
          </cell>
          <cell r="AB170" t="str">
            <v>28-Aug-2026</v>
          </cell>
          <cell r="AC170" t="str">
            <v>20-Aug-2026 10:37:01</v>
          </cell>
          <cell r="AD170" t="str">
            <v>Pornlert Wanaphattharaphan</v>
          </cell>
          <cell r="AE170" t="str">
            <v>31-Aug-2026</v>
          </cell>
          <cell r="AF170" t="str">
            <v>22-Aug-2026 14:12:50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01-Sep-2026</v>
          </cell>
          <cell r="AK170" t="str">
            <v>24-Aug-2026 19:59:09</v>
          </cell>
          <cell r="AL170" t="str">
            <v>24-Aug-2026 13:34:16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MM-ZTK-1F-GEN-PIP-TBE-0007</v>
          </cell>
          <cell r="C171" t="str">
            <v>TECHNICAL BID EVALUTION FOR CHECK VALVES AND BUTTERFLY VALVES</v>
          </cell>
          <cell r="D171"/>
          <cell r="E171" t="str">
            <v>C1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/>
          <cell r="K171"/>
          <cell r="L171" t="str">
            <v>PIP</v>
          </cell>
          <cell r="M171" t="str">
            <v>Piping</v>
          </cell>
          <cell r="N171" t="str">
            <v>TBE</v>
          </cell>
          <cell r="O171" t="str">
            <v>Technical Bid Evaluation</v>
          </cell>
          <cell r="P171" t="str">
            <v>0</v>
          </cell>
          <cell r="Q171" t="str">
            <v>Submitted</v>
          </cell>
          <cell r="R171" t="str">
            <v>IFP</v>
          </cell>
          <cell r="S171" t="str">
            <v>Issued for Purchase</v>
          </cell>
          <cell r="T171"/>
          <cell r="U171" t="str">
            <v>16-Jul-2026 14:04:28</v>
          </cell>
          <cell r="V171" t="str">
            <v>wisuda.c@jutal.com</v>
          </cell>
          <cell r="W171" t="str">
            <v>16-Jul-2026 14:12:19</v>
          </cell>
          <cell r="X171" t="str">
            <v>Jumpol Sudjitjul</v>
          </cell>
          <cell r="Y171" t="str">
            <v>23-Jul-2026</v>
          </cell>
          <cell r="Z171"/>
          <cell r="AA171" t="str">
            <v>Aphisit Pinkaew</v>
          </cell>
          <cell r="AB171" t="str">
            <v>27-Jul-2026</v>
          </cell>
          <cell r="AC171" t="str">
            <v>30-Jul-2026 16:15:09</v>
          </cell>
          <cell r="AD171" t="str">
            <v>Pornlert Wanaphattharaphan</v>
          </cell>
          <cell r="AE171" t="str">
            <v>30-Jul-2026</v>
          </cell>
          <cell r="AF171" t="str">
            <v>30-Jul-2026 17:44:11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31-Jul-2026</v>
          </cell>
          <cell r="AK171" t="str">
            <v>30-Jul-2026 19:12:31</v>
          </cell>
          <cell r="AL171" t="str">
            <v>02-Aug-2026 03:04:56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MM-ZTK-1F-GEN-PIP-TBE-0007</v>
          </cell>
          <cell r="C172" t="str">
            <v>TECHNICAL BID EVALUTION FOR CHECK VALVES AND BUTTERFLY VALVES</v>
          </cell>
          <cell r="D172"/>
          <cell r="E172" t="str">
            <v>C2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/>
          <cell r="K172"/>
          <cell r="L172" t="str">
            <v>PIP</v>
          </cell>
          <cell r="M172" t="str">
            <v>Piping</v>
          </cell>
          <cell r="N172" t="str">
            <v>TBE</v>
          </cell>
          <cell r="O172" t="str">
            <v>Technical Bid Evaluation</v>
          </cell>
          <cell r="P172" t="str">
            <v>0</v>
          </cell>
          <cell r="Q172" t="str">
            <v>Submitted</v>
          </cell>
          <cell r="R172" t="str">
            <v>IFP</v>
          </cell>
          <cell r="S172" t="str">
            <v>Issued for Purchase</v>
          </cell>
          <cell r="T172"/>
          <cell r="U172" t="str">
            <v>07-Aug-2026 17:30:46</v>
          </cell>
          <cell r="V172" t="str">
            <v>wisuda.c@jutal.com</v>
          </cell>
          <cell r="W172" t="str">
            <v>07-Aug-2026 17:43:38</v>
          </cell>
          <cell r="X172" t="str">
            <v>Jumpol Sudjitjul</v>
          </cell>
          <cell r="Y172" t="str">
            <v>18-Aug-2026</v>
          </cell>
          <cell r="Z172"/>
          <cell r="AA172" t="str">
            <v>Aphisit Pinkaew</v>
          </cell>
          <cell r="AB172" t="str">
            <v>20-Aug-2026</v>
          </cell>
          <cell r="AC172" t="str">
            <v>11-Aug-2026 09:48:22</v>
          </cell>
          <cell r="AD172" t="str">
            <v>Pornlert Wanaphattharaphan</v>
          </cell>
          <cell r="AE172" t="str">
            <v>21-Aug-2026</v>
          </cell>
          <cell r="AF172" t="str">
            <v>11-Aug-2026 18:35:32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24-Aug-2026</v>
          </cell>
          <cell r="AK172" t="str">
            <v>13-Aug-2026 11:08:48</v>
          </cell>
          <cell r="AL172" t="str">
            <v>13-Aug-2026 05:35:28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MM-ZTK-1F-GEN-PIP-TBE-0008</v>
          </cell>
          <cell r="C173" t="str">
            <v>TECHNICAL BID EVALUATION FOR FITTINGS (SS)</v>
          </cell>
          <cell r="D173"/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/>
          <cell r="K173"/>
          <cell r="L173" t="str">
            <v>PIP</v>
          </cell>
          <cell r="M173" t="str">
            <v>Piping</v>
          </cell>
          <cell r="N173" t="str">
            <v>TBE</v>
          </cell>
          <cell r="O173" t="str">
            <v>Technical Bid Evaluation</v>
          </cell>
          <cell r="P173" t="str">
            <v>0</v>
          </cell>
          <cell r="Q173" t="str">
            <v>Submitted</v>
          </cell>
          <cell r="R173" t="str">
            <v>IFP</v>
          </cell>
          <cell r="S173" t="str">
            <v>Issued for Purchase</v>
          </cell>
          <cell r="T173"/>
          <cell r="U173" t="str">
            <v>27-Jul-2026 08:41:13</v>
          </cell>
          <cell r="V173" t="str">
            <v>wisuda.c@jutal.com</v>
          </cell>
          <cell r="W173" t="str">
            <v>27-Jul-2026 09:20:38</v>
          </cell>
          <cell r="X173" t="str">
            <v>Jumpol Sudjitjul</v>
          </cell>
          <cell r="Y173" t="str">
            <v>05-Aug-2026</v>
          </cell>
          <cell r="Z173"/>
          <cell r="AA173" t="str">
            <v>Aphisit Pinkaew</v>
          </cell>
          <cell r="AB173" t="str">
            <v>07-Aug-2026</v>
          </cell>
          <cell r="AC173" t="str">
            <v>12-Aug-2026 14:43:45</v>
          </cell>
          <cell r="AD173" t="str">
            <v>Pornlert Wanaphattharaphan</v>
          </cell>
          <cell r="AE173" t="str">
            <v>10-Aug-2026</v>
          </cell>
          <cell r="AF173" t="str">
            <v>12-Aug-2026 19:27:44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11-Aug-2026</v>
          </cell>
          <cell r="AK173" t="str">
            <v>13-Aug-2026 11:10:44</v>
          </cell>
          <cell r="AL173" t="str">
            <v>13-Aug-2026 05:52:29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MM-ZTK-1F-GEN-PIP-TBE-0008</v>
          </cell>
          <cell r="C174" t="str">
            <v>TECHNICAL BID EVALUATION FOR FITTINGS (SS)</v>
          </cell>
          <cell r="D174"/>
          <cell r="E174" t="str">
            <v>C2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/>
          <cell r="K174"/>
          <cell r="L174" t="str">
            <v>PIP</v>
          </cell>
          <cell r="M174" t="str">
            <v>Piping</v>
          </cell>
          <cell r="N174" t="str">
            <v>TBE</v>
          </cell>
          <cell r="O174" t="str">
            <v>Technical Bid Evaluation</v>
          </cell>
          <cell r="P174" t="str">
            <v>0</v>
          </cell>
          <cell r="Q174" t="str">
            <v>Submitted</v>
          </cell>
          <cell r="R174" t="str">
            <v>IFP</v>
          </cell>
          <cell r="S174" t="str">
            <v>Issued for Purchase</v>
          </cell>
          <cell r="T174"/>
          <cell r="U174" t="str">
            <v>18-Aug-2026 14:45:13</v>
          </cell>
          <cell r="V174" t="str">
            <v>wisuda.c@jutal.com</v>
          </cell>
          <cell r="W174" t="str">
            <v>18-Aug-2026 14:50:44</v>
          </cell>
          <cell r="X174" t="str">
            <v>Jumpol Sudjitjul</v>
          </cell>
          <cell r="Y174" t="str">
            <v>25-Aug-2026</v>
          </cell>
          <cell r="Z174"/>
          <cell r="AA174" t="str">
            <v>Aphisit Pinkaew</v>
          </cell>
          <cell r="AB174" t="str">
            <v>27-Aug-2026</v>
          </cell>
          <cell r="AC174" t="str">
            <v>20-Aug-2026 10:25:03</v>
          </cell>
          <cell r="AD174" t="str">
            <v>Pornlert Wanaphattharaphan</v>
          </cell>
          <cell r="AE174" t="str">
            <v>28-Aug-2026</v>
          </cell>
          <cell r="AF174" t="str">
            <v>20-Aug-2026 13:20:07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31-Aug-2026</v>
          </cell>
          <cell r="AK174" t="str">
            <v>20-Aug-2026 13:29:13</v>
          </cell>
          <cell r="AL174" t="str">
            <v>20-Aug-2026 06:59:58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MM-ZTK-1F-GEN-PIP-TBE-0009</v>
          </cell>
          <cell r="C175" t="str">
            <v>TECHNICAL BID EVALUATION FOR GLOBE VALVES (WITHOUT EQUAL PERCENTAGE GLOBE VALVE)</v>
          </cell>
          <cell r="D175"/>
          <cell r="E175" t="str">
            <v>C1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/>
          <cell r="K175"/>
          <cell r="L175" t="str">
            <v>PIP</v>
          </cell>
          <cell r="M175" t="str">
            <v>Piping</v>
          </cell>
          <cell r="N175" t="str">
            <v>TBE</v>
          </cell>
          <cell r="O175" t="str">
            <v>Technical Bid Evaluation</v>
          </cell>
          <cell r="P175" t="str">
            <v>0</v>
          </cell>
          <cell r="Q175" t="str">
            <v>Submitted</v>
          </cell>
          <cell r="R175" t="str">
            <v>IFP</v>
          </cell>
          <cell r="S175" t="str">
            <v>Issued for Purchase</v>
          </cell>
          <cell r="T175"/>
          <cell r="U175" t="str">
            <v>16-Jul-2026 12:38:48</v>
          </cell>
          <cell r="V175" t="str">
            <v>wisuda.c@jutal.com</v>
          </cell>
          <cell r="W175" t="str">
            <v>16-Jul-2026 13:23:44</v>
          </cell>
          <cell r="X175" t="str">
            <v>Jumpol Sudjitjul</v>
          </cell>
          <cell r="Y175" t="str">
            <v>23-Jul-2026</v>
          </cell>
          <cell r="Z175"/>
          <cell r="AA175" t="str">
            <v>Aphisit Pinkaew</v>
          </cell>
          <cell r="AB175" t="str">
            <v>27-Jul-2026</v>
          </cell>
          <cell r="AC175" t="str">
            <v>31-Jul-2026 16:23:44</v>
          </cell>
          <cell r="AD175" t="str">
            <v>Pornlert Wanaphattharaphan</v>
          </cell>
          <cell r="AE175" t="str">
            <v>30-Jul-2026</v>
          </cell>
          <cell r="AF175" t="str">
            <v>02-Aug-2026 10:13:56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31-Jul-2026</v>
          </cell>
          <cell r="AK175" t="str">
            <v>02-Aug-2026 21:14:43</v>
          </cell>
          <cell r="AL175" t="str">
            <v>02-Aug-2026 14:45:02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MM-ZTK-1F-GEN-PIP-TBE-0009</v>
          </cell>
          <cell r="C176" t="str">
            <v>TECHNICAL BID EVALUATION FOR GLOBE VALVES (WITHOUT EQUAL PERCENTAGE GLOBE VALVE)</v>
          </cell>
          <cell r="D176"/>
          <cell r="E176" t="str">
            <v>C2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/>
          <cell r="K176"/>
          <cell r="L176" t="str">
            <v>PIP</v>
          </cell>
          <cell r="M176" t="str">
            <v>Piping</v>
          </cell>
          <cell r="N176" t="str">
            <v>TBE</v>
          </cell>
          <cell r="O176" t="str">
            <v>Technical Bid Evaluation</v>
          </cell>
          <cell r="P176" t="str">
            <v>0</v>
          </cell>
          <cell r="Q176" t="str">
            <v>Submitted</v>
          </cell>
          <cell r="R176" t="str">
            <v>IFP</v>
          </cell>
          <cell r="S176" t="str">
            <v>Issued for Purchase</v>
          </cell>
          <cell r="T176"/>
          <cell r="U176" t="str">
            <v>07-Aug-2026 14:08:39</v>
          </cell>
          <cell r="V176" t="str">
            <v>wisuda.c@jutal.com</v>
          </cell>
          <cell r="W176" t="str">
            <v>07-Aug-2026 14:28:32</v>
          </cell>
          <cell r="X176" t="str">
            <v>Jumpol Sudjitjul</v>
          </cell>
          <cell r="Y176" t="str">
            <v>17-Aug-2026</v>
          </cell>
          <cell r="Z176"/>
          <cell r="AA176" t="str">
            <v>Aphisit Pinkaew</v>
          </cell>
          <cell r="AB176" t="str">
            <v>19-Aug-2026</v>
          </cell>
          <cell r="AC176" t="str">
            <v>11-Aug-2026 09:39:38</v>
          </cell>
          <cell r="AD176" t="str">
            <v>Pornlert Wanaphattharaphan</v>
          </cell>
          <cell r="AE176" t="str">
            <v>20-Aug-2026</v>
          </cell>
          <cell r="AF176" t="str">
            <v>11-Aug-2026 18:34:16</v>
          </cell>
          <cell r="AG176" t="str">
            <v>APPR</v>
          </cell>
          <cell r="AH176" t="str">
            <v>Approved</v>
          </cell>
          <cell r="AI176" t="str">
            <v>Jumpol Sudjitjul</v>
          </cell>
          <cell r="AJ176" t="str">
            <v>21-Aug-2026</v>
          </cell>
          <cell r="AK176" t="str">
            <v>13-Aug-2026 11:11:03</v>
          </cell>
          <cell r="AL176" t="str">
            <v>13-Aug-2026 05:20:42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MM-ZTK-1F-GEN-PIP-TBE-0012</v>
          </cell>
          <cell r="C177" t="str">
            <v>TECHNICAL BID EVALUATION FOR BALL VALVES (FLANGE TYPE)</v>
          </cell>
          <cell r="D177"/>
          <cell r="E177" t="str">
            <v>C1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/>
          <cell r="K177"/>
          <cell r="L177" t="str">
            <v>PIP</v>
          </cell>
          <cell r="M177" t="str">
            <v>Piping</v>
          </cell>
          <cell r="N177" t="str">
            <v>TBE</v>
          </cell>
          <cell r="O177" t="str">
            <v>Technical Bid Evaluation</v>
          </cell>
          <cell r="P177" t="str">
            <v>0</v>
          </cell>
          <cell r="Q177" t="str">
            <v>Submitted</v>
          </cell>
          <cell r="R177" t="str">
            <v>IFP</v>
          </cell>
          <cell r="S177" t="str">
            <v>Issued for Purchase</v>
          </cell>
          <cell r="T177"/>
          <cell r="U177" t="str">
            <v>16-Jul-2026 12:39:18</v>
          </cell>
          <cell r="V177" t="str">
            <v>wisuda.c@jutal.com</v>
          </cell>
          <cell r="W177" t="str">
            <v>16-Jul-2026 13:24:18</v>
          </cell>
          <cell r="X177" t="str">
            <v>Jumpol Sudjitjul</v>
          </cell>
          <cell r="Y177" t="str">
            <v>23-Jul-2026</v>
          </cell>
          <cell r="Z177"/>
          <cell r="AA177" t="str">
            <v>Aphisit Pinkaew</v>
          </cell>
          <cell r="AB177" t="str">
            <v>27-Jul-2026</v>
          </cell>
          <cell r="AC177" t="str">
            <v>01-Aug-2026 23:16:33</v>
          </cell>
          <cell r="AD177" t="str">
            <v>Pornlert Wanaphattharaphan</v>
          </cell>
          <cell r="AE177" t="str">
            <v>30-Jul-2026</v>
          </cell>
          <cell r="AF177" t="str">
            <v>02-Aug-2026 11:47:21</v>
          </cell>
          <cell r="AG177" t="str">
            <v>NA</v>
          </cell>
          <cell r="AH177" t="str">
            <v>Not Approved</v>
          </cell>
          <cell r="AI177" t="str">
            <v>Jumpol Sudjitjul</v>
          </cell>
          <cell r="AJ177" t="str">
            <v>31-Jul-2026</v>
          </cell>
          <cell r="AK177" t="str">
            <v>02-Aug-2026 21:13:41</v>
          </cell>
          <cell r="AL177" t="str">
            <v>06-Aug-2026 09:21:31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MM-ZTK-1F-GEN-PIP-TBE-0012</v>
          </cell>
          <cell r="C178" t="str">
            <v>TECHNICAL BID EVALUATION FOR BALL VALVES (FLANGE TYPE)</v>
          </cell>
          <cell r="D178"/>
          <cell r="E178" t="str">
            <v>C2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/>
          <cell r="K178"/>
          <cell r="L178" t="str">
            <v>PIP</v>
          </cell>
          <cell r="M178" t="str">
            <v>Piping</v>
          </cell>
          <cell r="N178" t="str">
            <v>TBE</v>
          </cell>
          <cell r="O178" t="str">
            <v>Technical Bid Evaluation</v>
          </cell>
          <cell r="P178" t="str">
            <v>0</v>
          </cell>
          <cell r="Q178" t="str">
            <v>Submitted</v>
          </cell>
          <cell r="R178" t="str">
            <v>IFP</v>
          </cell>
          <cell r="S178" t="str">
            <v>Issued for Purchase</v>
          </cell>
          <cell r="T178"/>
          <cell r="U178" t="str">
            <v>17-Aug-2026 14:20:41</v>
          </cell>
          <cell r="V178" t="str">
            <v>wisuda.c@jutal.com</v>
          </cell>
          <cell r="W178" t="str">
            <v>17-Aug-2026 15:58:34</v>
          </cell>
          <cell r="X178" t="str">
            <v>Jumpol Sudjitjul</v>
          </cell>
          <cell r="Y178" t="str">
            <v>24-Aug-2026</v>
          </cell>
          <cell r="Z178"/>
          <cell r="AA178" t="str">
            <v>Aphisit Pinkaew</v>
          </cell>
          <cell r="AB178" t="str">
            <v>26-Aug-2026</v>
          </cell>
          <cell r="AC178" t="str">
            <v>18-Aug-2026 10:03:21</v>
          </cell>
          <cell r="AD178" t="str">
            <v>Pornlert Wanaphattharaphan</v>
          </cell>
          <cell r="AE178" t="str">
            <v>27-Aug-2026</v>
          </cell>
          <cell r="AF178" t="str">
            <v>18-Aug-2026 22:44:47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28-Aug-2026</v>
          </cell>
          <cell r="AK178" t="str">
            <v>19-Aug-2026 09:48:44</v>
          </cell>
          <cell r="AL178" t="str">
            <v>20-Aug-2026 12:18:07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MM-ZTK-1F-GEN-PIP-TBE-0013</v>
          </cell>
          <cell r="C179" t="str">
            <v>TECHNICAL BID EVALUATION FOR PIPES (CS)</v>
          </cell>
          <cell r="D179"/>
          <cell r="E179" t="str">
            <v>C1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/>
          <cell r="K179"/>
          <cell r="L179" t="str">
            <v>PIP</v>
          </cell>
          <cell r="M179" t="str">
            <v>Piping</v>
          </cell>
          <cell r="N179" t="str">
            <v>TBE</v>
          </cell>
          <cell r="O179" t="str">
            <v>Technical Bid Evaluation</v>
          </cell>
          <cell r="P179" t="str">
            <v>0</v>
          </cell>
          <cell r="Q179" t="str">
            <v>Submitted</v>
          </cell>
          <cell r="R179" t="str">
            <v>IFP</v>
          </cell>
          <cell r="S179" t="str">
            <v>Issued for Purchase</v>
          </cell>
          <cell r="T179"/>
          <cell r="U179" t="str">
            <v>27-Jul-2026 08:41:39</v>
          </cell>
          <cell r="V179" t="str">
            <v>wisuda.c@jutal.com</v>
          </cell>
          <cell r="W179" t="str">
            <v>27-Jul-2026 09:20:36</v>
          </cell>
          <cell r="X179" t="str">
            <v>Jumpol Sudjitjul</v>
          </cell>
          <cell r="Y179" t="str">
            <v>05-Aug-2026</v>
          </cell>
          <cell r="Z179"/>
          <cell r="AA179" t="str">
            <v>Aphisit Pinkaew</v>
          </cell>
          <cell r="AB179" t="str">
            <v>07-Aug-2026</v>
          </cell>
          <cell r="AC179" t="str">
            <v>10-Aug-2026 12:49:41</v>
          </cell>
          <cell r="AD179" t="str">
            <v>Pornlert Wanaphattharaphan</v>
          </cell>
          <cell r="AE179" t="str">
            <v>10-Aug-2026</v>
          </cell>
          <cell r="AF179" t="str">
            <v>11-Aug-2026 06:26:59</v>
          </cell>
          <cell r="AG179" t="str">
            <v>NA</v>
          </cell>
          <cell r="AH179" t="str">
            <v>Not Approved</v>
          </cell>
          <cell r="AI179" t="str">
            <v>Jumpol Sudjitjul</v>
          </cell>
          <cell r="AJ179" t="str">
            <v>11-Aug-2026</v>
          </cell>
          <cell r="AK179" t="str">
            <v>11-Aug-2026 08:16:38</v>
          </cell>
          <cell r="AL179" t="str">
            <v>11-Aug-2026 01:25:30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MM-ZTK-1F-GEN-PIP-TBE-0013</v>
          </cell>
          <cell r="C180" t="str">
            <v>TECHNICAL BID EVALUATION FOR PIPES (CS)</v>
          </cell>
          <cell r="D180"/>
          <cell r="E180" t="str">
            <v>C2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/>
          <cell r="K180"/>
          <cell r="L180" t="str">
            <v>PIP</v>
          </cell>
          <cell r="M180" t="str">
            <v>Piping</v>
          </cell>
          <cell r="N180" t="str">
            <v>TBE</v>
          </cell>
          <cell r="O180" t="str">
            <v>Technical Bid Evaluation</v>
          </cell>
          <cell r="P180" t="str">
            <v>0</v>
          </cell>
          <cell r="Q180" t="str">
            <v>Submitted</v>
          </cell>
          <cell r="R180" t="str">
            <v>IFP</v>
          </cell>
          <cell r="S180" t="str">
            <v>Issued for Purchase</v>
          </cell>
          <cell r="T180"/>
          <cell r="U180" t="str">
            <v>18-Aug-2026 08:54:29</v>
          </cell>
          <cell r="V180" t="str">
            <v>wisuda.c@jutal.com</v>
          </cell>
          <cell r="W180" t="str">
            <v>18-Aug-2026 09:21:23</v>
          </cell>
          <cell r="X180" t="str">
            <v>Jumpol Sudjitjul</v>
          </cell>
          <cell r="Y180" t="str">
            <v>25-Aug-2026</v>
          </cell>
          <cell r="Z180"/>
          <cell r="AA180" t="str">
            <v>Aphisit Pinkaew</v>
          </cell>
          <cell r="AB180" t="str">
            <v>27-Aug-2026</v>
          </cell>
          <cell r="AC180" t="str">
            <v>18-Aug-2026 10:12:08</v>
          </cell>
          <cell r="AD180" t="str">
            <v>Pornlert Wanaphattharaphan</v>
          </cell>
          <cell r="AE180" t="str">
            <v>28-Aug-2026</v>
          </cell>
          <cell r="AF180" t="str">
            <v>19-Aug-2026 07:52:05</v>
          </cell>
          <cell r="AG180" t="str">
            <v>NA</v>
          </cell>
          <cell r="AH180" t="str">
            <v>Not Approved</v>
          </cell>
          <cell r="AI180" t="str">
            <v>Jumpol Sudjitjul</v>
          </cell>
          <cell r="AJ180" t="str">
            <v>31-Aug-2026</v>
          </cell>
          <cell r="AK180" t="str">
            <v>19-Aug-2026 09:49:49</v>
          </cell>
          <cell r="AL180" t="str">
            <v>19-Aug-2026 03:04:13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MM-ZTK-1F-GEN-PIP-TBE-0013</v>
          </cell>
          <cell r="C181" t="str">
            <v>TECHNICAL BID EVALUATION FOR PIPES (CS)</v>
          </cell>
          <cell r="D181"/>
          <cell r="E181" t="str">
            <v>C3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/>
          <cell r="K181"/>
          <cell r="L181" t="str">
            <v>PIP</v>
          </cell>
          <cell r="M181" t="str">
            <v>Piping</v>
          </cell>
          <cell r="N181" t="str">
            <v>TBE</v>
          </cell>
          <cell r="O181" t="str">
            <v>Technical Bid Evaluation</v>
          </cell>
          <cell r="P181" t="str">
            <v>0</v>
          </cell>
          <cell r="Q181" t="str">
            <v>Submitted</v>
          </cell>
          <cell r="R181" t="str">
            <v>IFP</v>
          </cell>
          <cell r="S181" t="str">
            <v>Issued for Purchase</v>
          </cell>
          <cell r="T181"/>
          <cell r="U181" t="str">
            <v>24-Aug-2026 09:45:01</v>
          </cell>
          <cell r="V181" t="str">
            <v>wisuda.c@jutal.com</v>
          </cell>
          <cell r="W181" t="str">
            <v>25-Aug-2026 10:32:24</v>
          </cell>
          <cell r="X181" t="str">
            <v>Jumpol Sudjitjul</v>
          </cell>
          <cell r="Y181" t="str">
            <v>01-Sep-2026</v>
          </cell>
          <cell r="Z181" t="str">
            <v>25-Aug-2026 14:20:03</v>
          </cell>
          <cell r="AA181" t="str">
            <v>Aphisit Pinkaew</v>
          </cell>
          <cell r="AB181" t="str">
            <v>03-Sep-2026</v>
          </cell>
          <cell r="AC181" t="str">
            <v>27-Aug-2026 13:06:18</v>
          </cell>
          <cell r="AD181" t="str">
            <v>Pornlert Wanaphattharaphan</v>
          </cell>
          <cell r="AE181" t="str">
            <v>04-Sep-2026</v>
          </cell>
          <cell r="AF181" t="str">
            <v>29-Aug-2026 00:46:08</v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07-Sep-2026</v>
          </cell>
          <cell r="AK181" t="str">
            <v>29-Aug-2026 13:56:43</v>
          </cell>
          <cell r="AL181" t="str">
            <v>29-Aug-2026 07:07:06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MM-ZTK-1F-GEN-PIP-TBE-0016</v>
          </cell>
          <cell r="C182" t="str">
            <v>TECHNICAL BID EVALUATION FOR STUD BOLTS</v>
          </cell>
          <cell r="D182"/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/>
          <cell r="K182"/>
          <cell r="L182" t="str">
            <v>PIP</v>
          </cell>
          <cell r="M182" t="str">
            <v>Piping</v>
          </cell>
          <cell r="N182" t="str">
            <v>TBE</v>
          </cell>
          <cell r="O182" t="str">
            <v>Technical Bid Evaluation</v>
          </cell>
          <cell r="P182" t="str">
            <v>0</v>
          </cell>
          <cell r="Q182" t="str">
            <v>Revised</v>
          </cell>
          <cell r="R182" t="str">
            <v>IFP</v>
          </cell>
          <cell r="S182" t="str">
            <v>Issued for Purchase</v>
          </cell>
          <cell r="T182"/>
          <cell r="U182" t="str">
            <v>04-Sep-2026 16:14:25</v>
          </cell>
          <cell r="V182" t="str">
            <v>wisuda.c@jutal.com</v>
          </cell>
          <cell r="W182"/>
          <cell r="Y182"/>
          <cell r="Z182"/>
          <cell r="AB182"/>
          <cell r="AC182"/>
          <cell r="AE182"/>
          <cell r="AF182"/>
          <cell r="AG182"/>
          <cell r="AJ182"/>
          <cell r="AK182"/>
          <cell r="AL182"/>
          <cell r="AM182" t="str">
            <v>0</v>
          </cell>
          <cell r="AP182"/>
          <cell r="AQ182" t="str">
            <v>Locate</v>
          </cell>
        </row>
        <row r="183">
          <cell r="B183" t="str">
            <v>MM-ZTK-1F-GEN-PIP-TBE-0017</v>
          </cell>
          <cell r="C183" t="str">
            <v>TECHNICAL BID EVALUATION FOR STRAINERS</v>
          </cell>
          <cell r="D183"/>
          <cell r="E183" t="str">
            <v>C1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/>
          <cell r="K183"/>
          <cell r="L183" t="str">
            <v>PIP</v>
          </cell>
          <cell r="M183" t="str">
            <v>Piping</v>
          </cell>
          <cell r="N183" t="str">
            <v>TBE</v>
          </cell>
          <cell r="O183" t="str">
            <v>Technical Bid Evaluation</v>
          </cell>
          <cell r="P183" t="str">
            <v>0</v>
          </cell>
          <cell r="Q183" t="str">
            <v>In Review</v>
          </cell>
          <cell r="R183" t="str">
            <v>IFP</v>
          </cell>
          <cell r="S183" t="str">
            <v>Issued for Purchase</v>
          </cell>
          <cell r="T183"/>
          <cell r="U183" t="str">
            <v>28-Aug-2026 10:30:35</v>
          </cell>
          <cell r="V183" t="str">
            <v>wisuda.c@jutal.com</v>
          </cell>
          <cell r="W183" t="str">
            <v>28-Aug-2026 14:12:32</v>
          </cell>
          <cell r="X183" t="str">
            <v>Jumpol Sudjitjul</v>
          </cell>
          <cell r="Y183" t="str">
            <v>04-Sep-2026</v>
          </cell>
          <cell r="Z183" t="str">
            <v>01-Sep-2026 15:29:04</v>
          </cell>
          <cell r="AA183" t="str">
            <v>Aphisit Pinkaew</v>
          </cell>
          <cell r="AB183" t="str">
            <v>08-Sep-2026</v>
          </cell>
          <cell r="AC183"/>
          <cell r="AD183" t="str">
            <v>Pornlert Wanaphattharaphan</v>
          </cell>
          <cell r="AE183" t="str">
            <v>09-Sep-2026</v>
          </cell>
          <cell r="AF183"/>
          <cell r="AG183"/>
          <cell r="AJ183" t="str">
            <v>10-Sep-2026</v>
          </cell>
          <cell r="AK183"/>
          <cell r="AL183"/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MM-ZTK-1F-GEN-PIP-TBE-0022</v>
          </cell>
          <cell r="C184" t="str">
            <v>TECHNICAL BID EVALUATION FOR GLOBE VALVES (EQUAL PERCENTAGE GLOBE VALVE)</v>
          </cell>
          <cell r="D184"/>
          <cell r="E184" t="str">
            <v>C1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/>
          <cell r="K184"/>
          <cell r="L184" t="str">
            <v>PIP</v>
          </cell>
          <cell r="M184" t="str">
            <v>Piping</v>
          </cell>
          <cell r="N184" t="str">
            <v>TBE</v>
          </cell>
          <cell r="O184" t="str">
            <v>Technical Bid Evaluation</v>
          </cell>
          <cell r="P184" t="str">
            <v>0</v>
          </cell>
          <cell r="Q184" t="str">
            <v>Submitted</v>
          </cell>
          <cell r="R184" t="str">
            <v>IFP</v>
          </cell>
          <cell r="S184" t="str">
            <v>Issued for Purchase</v>
          </cell>
          <cell r="T184"/>
          <cell r="U184" t="str">
            <v>10-Aug-2026 11:59:28</v>
          </cell>
          <cell r="V184" t="str">
            <v>wisuda.c@jutal.com</v>
          </cell>
          <cell r="W184" t="str">
            <v>10-Aug-2026 14:49:10</v>
          </cell>
          <cell r="X184" t="str">
            <v>Jumpol Sudjitjul</v>
          </cell>
          <cell r="Y184" t="str">
            <v>18-Aug-2026</v>
          </cell>
          <cell r="Z184"/>
          <cell r="AA184" t="str">
            <v>Aphisit Pinkaew</v>
          </cell>
          <cell r="AB184" t="str">
            <v>20-Aug-2026</v>
          </cell>
          <cell r="AC184" t="str">
            <v>11-Aug-2026 09:38:57</v>
          </cell>
          <cell r="AD184" t="str">
            <v>Pornlert Wanaphattharaphan</v>
          </cell>
          <cell r="AE184" t="str">
            <v>21-Aug-2026</v>
          </cell>
          <cell r="AF184" t="str">
            <v>11-Aug-2026 17:49:44</v>
          </cell>
          <cell r="AG184" t="str">
            <v>APPR</v>
          </cell>
          <cell r="AH184" t="str">
            <v>Approved</v>
          </cell>
          <cell r="AI184" t="str">
            <v>Jumpol Sudjitjul</v>
          </cell>
          <cell r="AJ184" t="str">
            <v>24-Aug-2026</v>
          </cell>
          <cell r="AK184" t="str">
            <v>11-Aug-2026 17:53:50</v>
          </cell>
          <cell r="AL184" t="str">
            <v>11-Aug-2026 11:31:14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MM-ZTK-1F-GEN-PIP-TBE-0024</v>
          </cell>
          <cell r="C185" t="str">
            <v>TECHNICAL BID EVALUATION FOR QUICK OPENING CLOSURES</v>
          </cell>
          <cell r="D185"/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/>
          <cell r="K185"/>
          <cell r="L185" t="str">
            <v>PIP</v>
          </cell>
          <cell r="M185" t="str">
            <v>Piping</v>
          </cell>
          <cell r="N185" t="str">
            <v>TBE</v>
          </cell>
          <cell r="O185" t="str">
            <v>Technical Bid Evaluation</v>
          </cell>
          <cell r="P185" t="str">
            <v>0</v>
          </cell>
          <cell r="Q185" t="str">
            <v>Submitted</v>
          </cell>
          <cell r="R185" t="str">
            <v>IFP</v>
          </cell>
          <cell r="S185" t="str">
            <v>Issued for Purchase</v>
          </cell>
          <cell r="T185"/>
          <cell r="U185" t="str">
            <v>25-Jul-2026 09:13:40</v>
          </cell>
          <cell r="V185" t="str">
            <v>wisuda.c@jutal.com</v>
          </cell>
          <cell r="W185" t="str">
            <v>27-Jul-2026 09:20:38</v>
          </cell>
          <cell r="X185" t="str">
            <v>Jumpol Sudjitjul</v>
          </cell>
          <cell r="Y185" t="str">
            <v>05-Aug-2026</v>
          </cell>
          <cell r="Z185"/>
          <cell r="AA185" t="str">
            <v>Aphisit Pinkaew</v>
          </cell>
          <cell r="AB185" t="str">
            <v>07-Aug-2026</v>
          </cell>
          <cell r="AC185" t="str">
            <v>11-Aug-2026 09:30:45</v>
          </cell>
          <cell r="AD185" t="str">
            <v>Pornlert Wanaphattharaphan</v>
          </cell>
          <cell r="AE185" t="str">
            <v>10-Aug-2026</v>
          </cell>
          <cell r="AF185" t="str">
            <v>11-Aug-2026 17:36:39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11-Aug-2026</v>
          </cell>
          <cell r="AK185" t="str">
            <v>11-Aug-2026 17:48:11</v>
          </cell>
          <cell r="AL185" t="str">
            <v>11-Aug-2026 11:30:00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MM-ZTK-1F-GEN-PIP-TBE-0024</v>
          </cell>
          <cell r="C186" t="str">
            <v>TECHNICAL BID EVALUATION FOR QUICK OPENING CLOSURES</v>
          </cell>
          <cell r="D186"/>
          <cell r="E186" t="str">
            <v>C2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/>
          <cell r="K186"/>
          <cell r="L186" t="str">
            <v>PIP</v>
          </cell>
          <cell r="M186" t="str">
            <v>Piping</v>
          </cell>
          <cell r="N186" t="str">
            <v>TBE</v>
          </cell>
          <cell r="O186" t="str">
            <v>Technical Bid Evaluation</v>
          </cell>
          <cell r="P186" t="str">
            <v>0</v>
          </cell>
          <cell r="Q186" t="str">
            <v>Submitted</v>
          </cell>
          <cell r="R186" t="str">
            <v>IFP</v>
          </cell>
          <cell r="S186" t="str">
            <v>Issued for Purchase</v>
          </cell>
          <cell r="T186"/>
          <cell r="U186" t="str">
            <v>17-Aug-2026 14:21:32</v>
          </cell>
          <cell r="V186" t="str">
            <v>wisuda.c@jutal.com</v>
          </cell>
          <cell r="W186" t="str">
            <v>17-Aug-2026 15:58:59</v>
          </cell>
          <cell r="X186" t="str">
            <v>Jumpol Sudjitjul</v>
          </cell>
          <cell r="Y186" t="str">
            <v>24-Aug-2026</v>
          </cell>
          <cell r="Z186"/>
          <cell r="AA186" t="str">
            <v>Aphisit Pinkaew</v>
          </cell>
          <cell r="AB186" t="str">
            <v>26-Aug-2026</v>
          </cell>
          <cell r="AC186" t="str">
            <v>18-Aug-2026 09:44:27</v>
          </cell>
          <cell r="AD186" t="str">
            <v>Pornlert Wanaphattharaphan</v>
          </cell>
          <cell r="AE186" t="str">
            <v>27-Aug-2026</v>
          </cell>
          <cell r="AF186" t="str">
            <v>18-Aug-2026 22:40:17</v>
          </cell>
          <cell r="AG186" t="str">
            <v>APPR</v>
          </cell>
          <cell r="AH186" t="str">
            <v>Approved</v>
          </cell>
          <cell r="AI186" t="str">
            <v>Jumpol Sudjitjul</v>
          </cell>
          <cell r="AJ186" t="str">
            <v>28-Aug-2026</v>
          </cell>
          <cell r="AK186" t="str">
            <v>19-Aug-2026 09:55:00</v>
          </cell>
          <cell r="AL186" t="str">
            <v>19-Aug-2026 03:14:11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MM-ZTK-1F-GEN-PIP-TBE-0025</v>
          </cell>
          <cell r="C187" t="str">
            <v>TECHNICAL BID EVALUATION FOR FLANGES (SS AND DSS)</v>
          </cell>
          <cell r="D187"/>
          <cell r="E187" t="str">
            <v>C1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/>
          <cell r="K187"/>
          <cell r="L187" t="str">
            <v>PIP</v>
          </cell>
          <cell r="M187" t="str">
            <v>Piping</v>
          </cell>
          <cell r="N187" t="str">
            <v>TBE</v>
          </cell>
          <cell r="O187" t="str">
            <v>Technical Bid Evaluation</v>
          </cell>
          <cell r="P187" t="str">
            <v>0</v>
          </cell>
          <cell r="Q187" t="str">
            <v>Submitted</v>
          </cell>
          <cell r="R187" t="str">
            <v>IFP</v>
          </cell>
          <cell r="S187" t="str">
            <v>Issued for Purchase</v>
          </cell>
          <cell r="T187"/>
          <cell r="U187" t="str">
            <v>17-Jul-2026 20:46:44</v>
          </cell>
          <cell r="V187" t="str">
            <v>wisuda.c@jutal.com</v>
          </cell>
          <cell r="W187" t="str">
            <v>17-Jul-2026 22:16:48</v>
          </cell>
          <cell r="X187" t="str">
            <v>Jumpol Sudjitjul</v>
          </cell>
          <cell r="Y187" t="str">
            <v>27-Jul-2026</v>
          </cell>
          <cell r="Z187"/>
          <cell r="AA187" t="str">
            <v>Aphisit Pinkaew</v>
          </cell>
          <cell r="AB187" t="str">
            <v>31-Jul-2026</v>
          </cell>
          <cell r="AC187" t="str">
            <v>02-Aug-2026 15:08:24</v>
          </cell>
          <cell r="AD187" t="str">
            <v>Pornlert Wanaphattharaphan</v>
          </cell>
          <cell r="AE187" t="str">
            <v>03-Aug-2026</v>
          </cell>
          <cell r="AF187" t="str">
            <v>02-Aug-2026 17:06:03</v>
          </cell>
          <cell r="AG187" t="str">
            <v>NA</v>
          </cell>
          <cell r="AH187" t="str">
            <v>Not Approved</v>
          </cell>
          <cell r="AI187" t="str">
            <v>Jumpol Sudjitjul</v>
          </cell>
          <cell r="AJ187" t="str">
            <v>04-Aug-2026</v>
          </cell>
          <cell r="AK187" t="str">
            <v>02-Aug-2026 21:13:02</v>
          </cell>
          <cell r="AL187" t="str">
            <v>02-Aug-2026 14:54:36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MM-ZTK-1F-GEN-PIP-TBE-0025</v>
          </cell>
          <cell r="C188" t="str">
            <v>TECHNICAL BID EVALUATION FOR FLANGES (SS AND DSS)</v>
          </cell>
          <cell r="D188"/>
          <cell r="E188" t="str">
            <v>C2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/>
          <cell r="K188"/>
          <cell r="L188" t="str">
            <v>PIP</v>
          </cell>
          <cell r="M188" t="str">
            <v>Piping</v>
          </cell>
          <cell r="N188" t="str">
            <v>TBE</v>
          </cell>
          <cell r="O188" t="str">
            <v>Technical Bid Evaluation</v>
          </cell>
          <cell r="P188" t="str">
            <v>0</v>
          </cell>
          <cell r="Q188" t="str">
            <v>Submitted</v>
          </cell>
          <cell r="R188" t="str">
            <v>IFP</v>
          </cell>
          <cell r="S188" t="str">
            <v>Issued for Purchase</v>
          </cell>
          <cell r="T188"/>
          <cell r="U188" t="str">
            <v>05-Aug-2026 17:29:26</v>
          </cell>
          <cell r="V188" t="str">
            <v>wisuda.c@jutal.com</v>
          </cell>
          <cell r="W188" t="str">
            <v>05-Aug-2026 17:37:19</v>
          </cell>
          <cell r="X188" t="str">
            <v>Jumpol Sudjitjul</v>
          </cell>
          <cell r="Y188" t="str">
            <v>14-Aug-2026</v>
          </cell>
          <cell r="Z188"/>
          <cell r="AA188" t="str">
            <v>Aphisit Pinkaew</v>
          </cell>
          <cell r="AB188" t="str">
            <v>18-Aug-2026</v>
          </cell>
          <cell r="AC188" t="str">
            <v>12-Aug-2026 15:09:08</v>
          </cell>
          <cell r="AD188" t="str">
            <v>Pornlert Wanaphattharaphan</v>
          </cell>
          <cell r="AE188" t="str">
            <v>19-Aug-2026</v>
          </cell>
          <cell r="AF188" t="str">
            <v>12-Aug-2026 21:22:20</v>
          </cell>
          <cell r="AG188" t="str">
            <v>APPR</v>
          </cell>
          <cell r="AH188" t="str">
            <v>Approved</v>
          </cell>
          <cell r="AI188" t="str">
            <v>Jumpol Sudjitjul</v>
          </cell>
          <cell r="AJ188" t="str">
            <v>20-Aug-2026</v>
          </cell>
          <cell r="AK188" t="str">
            <v>13-Aug-2026 11:10:03</v>
          </cell>
          <cell r="AL188" t="str">
            <v>13-Aug-2026 05:06:05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MM-ZTK-1F-GEN-PIP-TBE-0026</v>
          </cell>
          <cell r="C189" t="str">
            <v>TECHNICAL BID EVALUATION FOR FITTINGS (CS)</v>
          </cell>
          <cell r="D189"/>
          <cell r="E189" t="str">
            <v>C1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/>
          <cell r="K189"/>
          <cell r="L189" t="str">
            <v>PIP</v>
          </cell>
          <cell r="M189" t="str">
            <v>Piping</v>
          </cell>
          <cell r="N189" t="str">
            <v>TBE</v>
          </cell>
          <cell r="O189" t="str">
            <v>Technical Bid Evaluation</v>
          </cell>
          <cell r="P189" t="str">
            <v>0</v>
          </cell>
          <cell r="Q189" t="str">
            <v>Submitted</v>
          </cell>
          <cell r="R189" t="str">
            <v>IFP</v>
          </cell>
          <cell r="S189" t="str">
            <v>Issued for Purchase</v>
          </cell>
          <cell r="T189"/>
          <cell r="U189" t="str">
            <v>27-Jul-2026 08:42:09</v>
          </cell>
          <cell r="V189" t="str">
            <v>wisuda.c@jutal.com</v>
          </cell>
          <cell r="W189" t="str">
            <v>27-Jul-2026 09:20:35</v>
          </cell>
          <cell r="X189" t="str">
            <v>Jumpol Sudjitjul</v>
          </cell>
          <cell r="Y189" t="str">
            <v>05-Aug-2026</v>
          </cell>
          <cell r="Z189"/>
          <cell r="AA189" t="str">
            <v>Aphisit Pinkaew</v>
          </cell>
          <cell r="AB189" t="str">
            <v>07-Aug-2026</v>
          </cell>
          <cell r="AC189" t="str">
            <v>12-Aug-2026 12:42:39</v>
          </cell>
          <cell r="AD189" t="str">
            <v>Pornlert Wanaphattharaphan</v>
          </cell>
          <cell r="AE189" t="str">
            <v>10-Aug-2026</v>
          </cell>
          <cell r="AF189" t="str">
            <v>12-Aug-2026 17:36:40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11-Aug-2026</v>
          </cell>
          <cell r="AK189" t="str">
            <v>13-Aug-2026 11:08:41</v>
          </cell>
          <cell r="AL189" t="str">
            <v>13-Aug-2026 05:48:42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MM-ZTK-1F-GEN-PIP-TBE-0026</v>
          </cell>
          <cell r="C190" t="str">
            <v>TECHNICAL BID EVALUATION FOR FITTINGS (CS)</v>
          </cell>
          <cell r="D190"/>
          <cell r="E190" t="str">
            <v>C2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/>
          <cell r="K190"/>
          <cell r="L190" t="str">
            <v>PIP</v>
          </cell>
          <cell r="M190" t="str">
            <v>Piping</v>
          </cell>
          <cell r="N190" t="str">
            <v>TBE</v>
          </cell>
          <cell r="O190" t="str">
            <v>Technical Bid Evaluation</v>
          </cell>
          <cell r="P190" t="str">
            <v>0</v>
          </cell>
          <cell r="Q190" t="str">
            <v>Submitted</v>
          </cell>
          <cell r="R190" t="str">
            <v>IFP</v>
          </cell>
          <cell r="S190" t="str">
            <v>Issued for Purchase</v>
          </cell>
          <cell r="T190"/>
          <cell r="U190" t="str">
            <v>19-Aug-2026 13:52:27</v>
          </cell>
          <cell r="V190" t="str">
            <v>wisuda.c@jutal.com</v>
          </cell>
          <cell r="W190" t="str">
            <v>19-Aug-2026 15:17:27</v>
          </cell>
          <cell r="X190" t="str">
            <v>Jumpol Sudjitjul</v>
          </cell>
          <cell r="Y190" t="str">
            <v>26-Aug-2026</v>
          </cell>
          <cell r="Z190"/>
          <cell r="AA190" t="str">
            <v>Aphisit Pinkaew</v>
          </cell>
          <cell r="AB190" t="str">
            <v>28-Aug-2026</v>
          </cell>
          <cell r="AC190" t="str">
            <v>20-Aug-2026 10:13:30</v>
          </cell>
          <cell r="AD190" t="str">
            <v>Pornlert Wanaphattharaphan</v>
          </cell>
          <cell r="AE190" t="str">
            <v>31-Aug-2026</v>
          </cell>
          <cell r="AF190" t="str">
            <v>20-Aug-2026 13:57:24</v>
          </cell>
          <cell r="AG190" t="str">
            <v>APPR</v>
          </cell>
          <cell r="AH190" t="str">
            <v>Approved</v>
          </cell>
          <cell r="AI190" t="str">
            <v>Jumpol Sudjitjul</v>
          </cell>
          <cell r="AJ190" t="str">
            <v>01-Sep-2026</v>
          </cell>
          <cell r="AK190" t="str">
            <v>20-Aug-2026 14:16:06</v>
          </cell>
          <cell r="AL190" t="str">
            <v>20-Aug-2026 07:44:05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MM-ZTK-1F-GEN-PIP-TBE-0027</v>
          </cell>
          <cell r="C191" t="str">
            <v>TECHNICAL BID EVALUATION FOR FLANGES (CS)</v>
          </cell>
          <cell r="D191"/>
          <cell r="E191" t="str">
            <v>C1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/>
          <cell r="K191"/>
          <cell r="L191" t="str">
            <v>PIP</v>
          </cell>
          <cell r="M191" t="str">
            <v>Piping</v>
          </cell>
          <cell r="N191" t="str">
            <v>TBE</v>
          </cell>
          <cell r="O191" t="str">
            <v>Technical Bid Evaluation</v>
          </cell>
          <cell r="P191" t="str">
            <v>0</v>
          </cell>
          <cell r="Q191" t="str">
            <v>Submitted</v>
          </cell>
          <cell r="R191" t="str">
            <v>IFP</v>
          </cell>
          <cell r="S191" t="str">
            <v>Issued for Purchase</v>
          </cell>
          <cell r="T191"/>
          <cell r="U191" t="str">
            <v>27-Jul-2026 08:42:35</v>
          </cell>
          <cell r="V191" t="str">
            <v>wisuda.c@jutal.com</v>
          </cell>
          <cell r="W191" t="str">
            <v>27-Jul-2026 09:20:35</v>
          </cell>
          <cell r="X191" t="str">
            <v>Jumpol Sudjitjul</v>
          </cell>
          <cell r="Y191" t="str">
            <v>05-Aug-2026</v>
          </cell>
          <cell r="Z191"/>
          <cell r="AA191" t="str">
            <v>Aphisit Pinkaew</v>
          </cell>
          <cell r="AB191" t="str">
            <v>07-Aug-2026</v>
          </cell>
          <cell r="AC191" t="str">
            <v>12-Aug-2026 11:02:38</v>
          </cell>
          <cell r="AD191" t="str">
            <v>Pornlert Wanaphattharaphan</v>
          </cell>
          <cell r="AE191" t="str">
            <v>10-Aug-2026</v>
          </cell>
          <cell r="AF191" t="str">
            <v>12-Aug-2026 19:21:17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11-Aug-2026</v>
          </cell>
          <cell r="AK191" t="str">
            <v>13-Aug-2026 11:10:26</v>
          </cell>
          <cell r="AL191" t="str">
            <v>13-Aug-2026 05:51:13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MM-ZTK-1F-GEN-PIP-TBE-0027</v>
          </cell>
          <cell r="C192" t="str">
            <v>TECHNICAL BID EVALUATION FOR FLANGES (CS)</v>
          </cell>
          <cell r="D192"/>
          <cell r="E192" t="str">
            <v>C2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/>
          <cell r="K192"/>
          <cell r="L192" t="str">
            <v>PIP</v>
          </cell>
          <cell r="M192" t="str">
            <v>Piping</v>
          </cell>
          <cell r="N192" t="str">
            <v>TBE</v>
          </cell>
          <cell r="O192" t="str">
            <v>Technical Bid Evaluation</v>
          </cell>
          <cell r="P192" t="str">
            <v>0</v>
          </cell>
          <cell r="Q192" t="str">
            <v>Submitted</v>
          </cell>
          <cell r="R192" t="str">
            <v>IFP</v>
          </cell>
          <cell r="S192" t="str">
            <v>Issued for Purchase</v>
          </cell>
          <cell r="T192"/>
          <cell r="U192" t="str">
            <v>19-Aug-2026 15:57:18</v>
          </cell>
          <cell r="V192" t="str">
            <v>wisuda.c@jutal.com</v>
          </cell>
          <cell r="W192" t="str">
            <v>19-Aug-2026 16:03:56</v>
          </cell>
          <cell r="X192" t="str">
            <v>Jumpol Sudjitjul</v>
          </cell>
          <cell r="Y192" t="str">
            <v>26-Aug-2026</v>
          </cell>
          <cell r="Z192"/>
          <cell r="AA192" t="str">
            <v>Aphisit Pinkaew</v>
          </cell>
          <cell r="AB192" t="str">
            <v>28-Aug-2026</v>
          </cell>
          <cell r="AC192" t="str">
            <v>20-Aug-2026 10:17:52</v>
          </cell>
          <cell r="AD192" t="str">
            <v>Pornlert Wanaphattharaphan</v>
          </cell>
          <cell r="AE192" t="str">
            <v>31-Aug-2026</v>
          </cell>
          <cell r="AF192" t="str">
            <v>22-Aug-2026 14:14:43</v>
          </cell>
          <cell r="AG192" t="str">
            <v>APPR</v>
          </cell>
          <cell r="AH192" t="str">
            <v>Approved</v>
          </cell>
          <cell r="AI192" t="str">
            <v>Jumpol Sudjitjul</v>
          </cell>
          <cell r="AJ192" t="str">
            <v>01-Sep-2026</v>
          </cell>
          <cell r="AK192" t="str">
            <v>24-Aug-2026 19:58:37</v>
          </cell>
          <cell r="AL192" t="str">
            <v>24-Aug-2026 13:31:38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MM-ZTK-1F-GEN-PJM-MDR-0001</v>
          </cell>
          <cell r="C193" t="str">
            <v>MASTER DOCUMENT DELIVERABLE REGISTER FOR GENERIC DOCUMENTS</v>
          </cell>
          <cell r="D193"/>
          <cell r="E193" t="str">
            <v>C1</v>
          </cell>
          <cell r="F193" t="str">
            <v>Project Document</v>
          </cell>
          <cell r="G193" t="str">
            <v>Engineering Document</v>
          </cell>
          <cell r="H193" t="str">
            <v>Part A - Project Management Doc</v>
          </cell>
          <cell r="I193" t="str">
            <v>GEN</v>
          </cell>
          <cell r="J193"/>
          <cell r="K193"/>
          <cell r="L193" t="str">
            <v>PJM</v>
          </cell>
          <cell r="M193" t="str">
            <v>Project Management</v>
          </cell>
          <cell r="N193" t="str">
            <v>MDR</v>
          </cell>
          <cell r="O193" t="str">
            <v>Master Deliverable Register</v>
          </cell>
          <cell r="P193" t="str">
            <v>0</v>
          </cell>
          <cell r="Q193" t="str">
            <v>Submitted</v>
          </cell>
          <cell r="R193" t="str">
            <v>AFC</v>
          </cell>
          <cell r="S193" t="str">
            <v>Approved for Construction</v>
          </cell>
          <cell r="T193"/>
          <cell r="U193" t="str">
            <v>08-Jul-2026 17:26:15</v>
          </cell>
          <cell r="V193" t="str">
            <v>26002z1fdcc@thoresen-jutal.com</v>
          </cell>
          <cell r="W193" t="str">
            <v>09-Jul-2026 10:33:34</v>
          </cell>
          <cell r="X193" t="str">
            <v>Jumpol Sudjitjul</v>
          </cell>
          <cell r="Y193" t="str">
            <v>16-Jul-2026</v>
          </cell>
          <cell r="Z193" t="str">
            <v>11-Jul-2026 06:44:06</v>
          </cell>
          <cell r="AA193" t="str">
            <v>Prin Jitatisil</v>
          </cell>
          <cell r="AB193" t="str">
            <v>20-Jul-2026</v>
          </cell>
          <cell r="AC193" t="str">
            <v>13-Jul-2026 11:23:56</v>
          </cell>
          <cell r="AE193"/>
          <cell r="AF193"/>
          <cell r="AG193" t="str">
            <v>APPR</v>
          </cell>
          <cell r="AH193" t="str">
            <v>Approved</v>
          </cell>
          <cell r="AI193" t="str">
            <v>Jumpol Sudjitjul</v>
          </cell>
          <cell r="AJ193" t="str">
            <v>22-Jul-2026</v>
          </cell>
          <cell r="AK193" t="str">
            <v>13-Jul-2026 13:23:00</v>
          </cell>
          <cell r="AL193" t="str">
            <v>13-Jul-2026 07:03:40</v>
          </cell>
          <cell r="AM193" t="str">
            <v>0</v>
          </cell>
          <cell r="AP193" t="str">
            <v>Focal Point</v>
          </cell>
          <cell r="AQ193" t="str">
            <v>Locate</v>
          </cell>
        </row>
        <row r="194">
          <cell r="B194" t="str">
            <v>MM-ZTK-1F-GEN-PJM-MDR-5001</v>
          </cell>
          <cell r="C194" t="str">
            <v>MASTER DOCUMENT DELIVERABLE REGISTER(TOPSIDES AND JACKETS)</v>
          </cell>
          <cell r="D194"/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A - Project Management Doc</v>
          </cell>
          <cell r="I194" t="str">
            <v>GEN</v>
          </cell>
          <cell r="J194"/>
          <cell r="K194"/>
          <cell r="L194" t="str">
            <v>PJM</v>
          </cell>
          <cell r="M194" t="str">
            <v>Project Management</v>
          </cell>
          <cell r="N194" t="str">
            <v>MDR</v>
          </cell>
          <cell r="O194" t="str">
            <v>Master Deliverable Register</v>
          </cell>
          <cell r="P194" t="str">
            <v>0</v>
          </cell>
          <cell r="Q194" t="str">
            <v>Submitted</v>
          </cell>
          <cell r="R194" t="str">
            <v>AFC</v>
          </cell>
          <cell r="S194" t="str">
            <v>Approved for Construction</v>
          </cell>
          <cell r="T194"/>
          <cell r="U194" t="str">
            <v>15-Jul-2026 09:32:09</v>
          </cell>
          <cell r="V194" t="str">
            <v>zm169dc@jutal.com</v>
          </cell>
          <cell r="W194" t="str">
            <v>15-Jul-2026 11:34:53</v>
          </cell>
          <cell r="X194" t="str">
            <v>Jumpol Sudjitjul</v>
          </cell>
          <cell r="Y194" t="str">
            <v>22-Jul-2026</v>
          </cell>
          <cell r="Z194" t="str">
            <v>16-Jul-2026 15:21:54</v>
          </cell>
          <cell r="AA194" t="str">
            <v>Prin Jitatisil</v>
          </cell>
          <cell r="AB194" t="str">
            <v>24-Jul-2026</v>
          </cell>
          <cell r="AC194" t="str">
            <v>17-Jul-2026 11:36:34</v>
          </cell>
          <cell r="AE194"/>
          <cell r="AF194"/>
          <cell r="AG194" t="str">
            <v>APPR</v>
          </cell>
          <cell r="AH194" t="str">
            <v>Approved</v>
          </cell>
          <cell r="AI194" t="str">
            <v>Jumpol Sudjitjul</v>
          </cell>
          <cell r="AJ194" t="str">
            <v>30-Jul-2026</v>
          </cell>
          <cell r="AK194" t="str">
            <v>17-Jul-2026 11:47:52</v>
          </cell>
          <cell r="AL194" t="str">
            <v>17-Jul-2026 05:12:54</v>
          </cell>
          <cell r="AM194" t="str">
            <v>0</v>
          </cell>
          <cell r="AP194" t="str">
            <v>Focal Point</v>
          </cell>
          <cell r="AQ194" t="str">
            <v>Locate</v>
          </cell>
        </row>
        <row r="195">
          <cell r="B195" t="str">
            <v>MM-ZTK-1F-GEN-PJM-MDR-8001</v>
          </cell>
          <cell r="C195" t="str">
            <v>MASTER DOCUMENT DELIVERABLE REGISTER-WP1 T&amp;I</v>
          </cell>
          <cell r="D195"/>
          <cell r="E195" t="str">
            <v>C1</v>
          </cell>
          <cell r="F195" t="str">
            <v>Project Document</v>
          </cell>
          <cell r="G195" t="str">
            <v>Engineering Document</v>
          </cell>
          <cell r="H195" t="str">
            <v>Part A - Project Management Doc</v>
          </cell>
          <cell r="I195" t="str">
            <v>GEN</v>
          </cell>
          <cell r="J195"/>
          <cell r="K195"/>
          <cell r="L195" t="str">
            <v>PJM</v>
          </cell>
          <cell r="M195" t="str">
            <v>Project Management</v>
          </cell>
          <cell r="N195" t="str">
            <v>MDR</v>
          </cell>
          <cell r="O195" t="str">
            <v>Master Deliverable Register</v>
          </cell>
          <cell r="P195" t="str">
            <v>0</v>
          </cell>
          <cell r="Q195" t="str">
            <v>Submitted</v>
          </cell>
          <cell r="R195" t="str">
            <v>AFC</v>
          </cell>
          <cell r="S195" t="str">
            <v>Approved for Construction</v>
          </cell>
          <cell r="T195"/>
          <cell r="U195" t="str">
            <v>22-Jun-2026 17:22:16</v>
          </cell>
          <cell r="V195" t="str">
            <v>kjb@coes.cn</v>
          </cell>
          <cell r="W195" t="str">
            <v>22-Jun-2026 17:47:39</v>
          </cell>
          <cell r="X195" t="str">
            <v>Jumpol Sudjitjul</v>
          </cell>
          <cell r="Y195" t="str">
            <v>30-Jun-2026</v>
          </cell>
          <cell r="Z195"/>
          <cell r="AA195" t="str">
            <v>Sukit Nualchanchai</v>
          </cell>
          <cell r="AB195" t="str">
            <v>02-Jul-2026</v>
          </cell>
          <cell r="AC195" t="str">
            <v>26-Jun-2026 15:55:30</v>
          </cell>
          <cell r="AD195" t="str">
            <v>Prin Jitatisil</v>
          </cell>
          <cell r="AE195" t="str">
            <v>03-Jul-2026</v>
          </cell>
          <cell r="AF195" t="str">
            <v>29-Jun-2026 10:50:08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06-Jul-2026</v>
          </cell>
          <cell r="AK195" t="str">
            <v>30-Jun-2026 09:40:43</v>
          </cell>
          <cell r="AL195" t="str">
            <v>30-Jun-2026 03:19:40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MM-ZTK-1F-GEN-PJM-MDR-8001</v>
          </cell>
          <cell r="C196" t="str">
            <v>MASTER DOCUMENT DELIVERABLE REGISTER-WP1 T&amp;I</v>
          </cell>
          <cell r="D196"/>
          <cell r="E196" t="str">
            <v>C2</v>
          </cell>
          <cell r="F196" t="str">
            <v>Project Document</v>
          </cell>
          <cell r="G196" t="str">
            <v>Engineering Document</v>
          </cell>
          <cell r="H196" t="str">
            <v>Part A - Project Management Doc</v>
          </cell>
          <cell r="I196" t="str">
            <v>GEN</v>
          </cell>
          <cell r="J196"/>
          <cell r="K196"/>
          <cell r="L196" t="str">
            <v>PJM</v>
          </cell>
          <cell r="M196" t="str">
            <v>Project Management</v>
          </cell>
          <cell r="N196" t="str">
            <v>MDR</v>
          </cell>
          <cell r="O196" t="str">
            <v>Master Deliverable Register</v>
          </cell>
          <cell r="P196" t="str">
            <v>0</v>
          </cell>
          <cell r="Q196" t="str">
            <v>Submitted</v>
          </cell>
          <cell r="R196" t="str">
            <v>AFC</v>
          </cell>
          <cell r="S196" t="str">
            <v>Approved for Construction</v>
          </cell>
          <cell r="T196"/>
          <cell r="U196" t="str">
            <v>07-Jul-2026 10:47:40</v>
          </cell>
          <cell r="V196" t="str">
            <v>kjb@coes.cn</v>
          </cell>
          <cell r="W196" t="str">
            <v>07-Jul-2026 11:49:43</v>
          </cell>
          <cell r="X196" t="str">
            <v>Jumpol Sudjitjul</v>
          </cell>
          <cell r="Y196" t="str">
            <v>14-Jul-2026</v>
          </cell>
          <cell r="Z196"/>
          <cell r="AA196" t="str">
            <v>Sukit Nualchanchai</v>
          </cell>
          <cell r="AB196" t="str">
            <v>16-Jul-2026</v>
          </cell>
          <cell r="AC196" t="str">
            <v>10-Jul-2026 00:03:48</v>
          </cell>
          <cell r="AD196" t="str">
            <v>Prin Jitatisil</v>
          </cell>
          <cell r="AE196" t="str">
            <v>17-Jul-2026</v>
          </cell>
          <cell r="AF196" t="str">
            <v>11-Jul-2026 12:13:07</v>
          </cell>
          <cell r="AG196" t="str">
            <v>APPR</v>
          </cell>
          <cell r="AH196" t="str">
            <v>Approved</v>
          </cell>
          <cell r="AI196" t="str">
            <v>Jumpol Sudjitjul</v>
          </cell>
          <cell r="AJ196" t="str">
            <v>20-Jul-2026</v>
          </cell>
          <cell r="AK196" t="str">
            <v>12-Jul-2026 11:31:42</v>
          </cell>
          <cell r="AL196" t="str">
            <v>12-Jul-2026 05:21:42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MM-ZTK-1F-GEN-PJM-MDR-9001</v>
          </cell>
          <cell r="C197" t="str">
            <v>MASTER DOCUMENT DELIVERABLES REGISTER - PIPELINE</v>
          </cell>
          <cell r="D197"/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A - Project Management Doc</v>
          </cell>
          <cell r="I197" t="str">
            <v>GEN</v>
          </cell>
          <cell r="J197"/>
          <cell r="K197"/>
          <cell r="L197" t="str">
            <v>PJM</v>
          </cell>
          <cell r="M197" t="str">
            <v>Project Management</v>
          </cell>
          <cell r="N197" t="str">
            <v>MDR</v>
          </cell>
          <cell r="O197" t="str">
            <v>Master Deliverable Register</v>
          </cell>
          <cell r="P197" t="str">
            <v>0</v>
          </cell>
          <cell r="Q197" t="str">
            <v>Submitted</v>
          </cell>
          <cell r="R197" t="str">
            <v>AFC</v>
          </cell>
          <cell r="S197" t="str">
            <v>Approved for Construction</v>
          </cell>
          <cell r="T197"/>
          <cell r="U197" t="str">
            <v>25-Jun-2026 14:24:54</v>
          </cell>
          <cell r="V197" t="str">
            <v>26002z1fdcc@thoresen-jutal.com</v>
          </cell>
          <cell r="W197" t="str">
            <v>25-Jun-2026 15:16:20</v>
          </cell>
          <cell r="X197" t="str">
            <v>Jumpol Sudjitjul</v>
          </cell>
          <cell r="Y197" t="str">
            <v>02-Jul-2026</v>
          </cell>
          <cell r="Z197"/>
          <cell r="AA197" t="str">
            <v>Akkarapat Suntornsuttiwat</v>
          </cell>
          <cell r="AB197" t="str">
            <v>06-Jul-2026</v>
          </cell>
          <cell r="AC197" t="str">
            <v>06-Jul-2026 08:48:00</v>
          </cell>
          <cell r="AD197" t="str">
            <v>Prin Jitatisil</v>
          </cell>
          <cell r="AE197" t="str">
            <v>07-Jul-2026</v>
          </cell>
          <cell r="AF197" t="str">
            <v>06-Jul-2026 11:40:55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08-Jul-2026</v>
          </cell>
          <cell r="AK197" t="str">
            <v>06-Jul-2026 11:44:36</v>
          </cell>
          <cell r="AL197" t="str">
            <v>06-Jul-2026 05:33:22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MM-ZTK-1F-GEN-PJM-MDR-9001</v>
          </cell>
          <cell r="C198" t="str">
            <v>MASTER DOCUMENT DELIVERABLES REGISTER - PIPELINE</v>
          </cell>
          <cell r="D198"/>
          <cell r="E198" t="str">
            <v>C2</v>
          </cell>
          <cell r="F198" t="str">
            <v>Project Document</v>
          </cell>
          <cell r="G198" t="str">
            <v>Engineering Document</v>
          </cell>
          <cell r="H198" t="str">
            <v>Part A - Project Management Doc</v>
          </cell>
          <cell r="I198" t="str">
            <v>GEN</v>
          </cell>
          <cell r="J198"/>
          <cell r="K198"/>
          <cell r="L198" t="str">
            <v>PJM</v>
          </cell>
          <cell r="M198" t="str">
            <v>Project Management</v>
          </cell>
          <cell r="N198" t="str">
            <v>MDR</v>
          </cell>
          <cell r="O198" t="str">
            <v>Master Deliverable Register</v>
          </cell>
          <cell r="P198" t="str">
            <v>0</v>
          </cell>
          <cell r="Q198" t="str">
            <v>Submitted</v>
          </cell>
          <cell r="R198" t="str">
            <v>AFC</v>
          </cell>
          <cell r="S198" t="str">
            <v>Approved for Construction</v>
          </cell>
          <cell r="T198"/>
          <cell r="U198" t="str">
            <v>14-Jul-2026 12:49:11</v>
          </cell>
          <cell r="V198" t="str">
            <v>26002z1fdcc@thoresen-jutal.com</v>
          </cell>
          <cell r="W198" t="str">
            <v>14-Jul-2026 13:46:53</v>
          </cell>
          <cell r="X198" t="str">
            <v>Jumpol Sudjitjul</v>
          </cell>
          <cell r="Y198" t="str">
            <v>21-Jul-2026</v>
          </cell>
          <cell r="Z198" t="str">
            <v>15-Jul-2026 22:49:28</v>
          </cell>
          <cell r="AA198" t="str">
            <v>Akkarapat Suntornsuttiwat</v>
          </cell>
          <cell r="AB198" t="str">
            <v>23-Jul-2026</v>
          </cell>
          <cell r="AC198" t="str">
            <v>21-Jul-2026 08:35:31</v>
          </cell>
          <cell r="AD198" t="str">
            <v>Prin Jitatisil</v>
          </cell>
          <cell r="AE198" t="str">
            <v>24-Jul-2026</v>
          </cell>
          <cell r="AF198" t="str">
            <v>21-Jul-2026 10:05:34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27-Jul-2026</v>
          </cell>
          <cell r="AK198" t="str">
            <v>21-Jul-2026 10:13:17</v>
          </cell>
          <cell r="AL198" t="str">
            <v>21-Jul-2026 03:34:52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MM-ZTK-1F-GEN-PJM-MDR-9001</v>
          </cell>
          <cell r="C199" t="str">
            <v>MASTER DOCUMENT DELIVERABLES REGISTER - PIPELINE</v>
          </cell>
          <cell r="D199"/>
          <cell r="E199" t="str">
            <v>C3</v>
          </cell>
          <cell r="F199" t="str">
            <v>Project Document</v>
          </cell>
          <cell r="G199" t="str">
            <v>Engineering Document</v>
          </cell>
          <cell r="H199" t="str">
            <v>Part A - Project Management Doc</v>
          </cell>
          <cell r="I199" t="str">
            <v>GEN</v>
          </cell>
          <cell r="J199"/>
          <cell r="K199"/>
          <cell r="L199" t="str">
            <v>PJM</v>
          </cell>
          <cell r="M199" t="str">
            <v>Project Management</v>
          </cell>
          <cell r="N199" t="str">
            <v>MDR</v>
          </cell>
          <cell r="O199" t="str">
            <v>Master Deliverable Register</v>
          </cell>
          <cell r="P199" t="str">
            <v>0</v>
          </cell>
          <cell r="Q199" t="str">
            <v>Submitted</v>
          </cell>
          <cell r="R199" t="str">
            <v>AFC</v>
          </cell>
          <cell r="S199" t="str">
            <v>Approved for Construction</v>
          </cell>
          <cell r="T199"/>
          <cell r="U199" t="str">
            <v>31-Jul-2026 16:24:36</v>
          </cell>
          <cell r="V199" t="str">
            <v>26002z1fdcc@thoresen-jutal.com</v>
          </cell>
          <cell r="W199" t="str">
            <v>31-Jul-2026 17:11:38</v>
          </cell>
          <cell r="X199" t="str">
            <v>Jumpol Sudjitjul</v>
          </cell>
          <cell r="Y199" t="str">
            <v>10-Aug-2026</v>
          </cell>
          <cell r="Z199"/>
          <cell r="AA199" t="str">
            <v>Akkarapat Suntornsuttiwat</v>
          </cell>
          <cell r="AB199" t="str">
            <v>13-Aug-2026</v>
          </cell>
          <cell r="AC199" t="str">
            <v>05-Aug-2026 14:48:16</v>
          </cell>
          <cell r="AD199" t="str">
            <v>Prin Jitatisil</v>
          </cell>
          <cell r="AE199" t="str">
            <v>14-Aug-2026</v>
          </cell>
          <cell r="AF199" t="str">
            <v>05-Aug-2026 14:56:56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17-Aug-2026</v>
          </cell>
          <cell r="AK199" t="str">
            <v>05-Aug-2026 15:08:47</v>
          </cell>
          <cell r="AL199" t="str">
            <v>05-Aug-2026 09:18:46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MM-ZTK-1F-GEN-PJM-MDR-9001</v>
          </cell>
          <cell r="C200" t="str">
            <v>MASTER DOCUMENT DELIVERABLES REGISTER - PIPELINE</v>
          </cell>
          <cell r="D200"/>
          <cell r="E200" t="str">
            <v>C4</v>
          </cell>
          <cell r="F200" t="str">
            <v>Project Document</v>
          </cell>
          <cell r="G200" t="str">
            <v>Engineering Document</v>
          </cell>
          <cell r="H200" t="str">
            <v>Part A - Project Management Doc</v>
          </cell>
          <cell r="I200" t="str">
            <v>GEN</v>
          </cell>
          <cell r="J200"/>
          <cell r="K200"/>
          <cell r="L200" t="str">
            <v>PJM</v>
          </cell>
          <cell r="M200" t="str">
            <v>Project Management</v>
          </cell>
          <cell r="N200" t="str">
            <v>MDR</v>
          </cell>
          <cell r="O200" t="str">
            <v>Master Deliverable Register</v>
          </cell>
          <cell r="P200" t="str">
            <v>0</v>
          </cell>
          <cell r="Q200" t="str">
            <v>Submitted</v>
          </cell>
          <cell r="R200" t="str">
            <v>AFC</v>
          </cell>
          <cell r="S200" t="str">
            <v>Approved for Construction</v>
          </cell>
          <cell r="T200"/>
          <cell r="U200" t="str">
            <v>10-Aug-2026 18:33:28</v>
          </cell>
          <cell r="V200" t="str">
            <v>26002z1fdcc@thoresen-jutal.com</v>
          </cell>
          <cell r="W200" t="str">
            <v>11-Aug-2026 08:44:10</v>
          </cell>
          <cell r="X200" t="str">
            <v>Jumpol Sudjitjul</v>
          </cell>
          <cell r="Y200" t="str">
            <v>19-Aug-2026</v>
          </cell>
          <cell r="Z200"/>
          <cell r="AA200" t="str">
            <v>Akkarapat Suntornsuttiwat</v>
          </cell>
          <cell r="AB200" t="str">
            <v>21-Aug-2026</v>
          </cell>
          <cell r="AC200" t="str">
            <v>18-Aug-2026 10:24:34</v>
          </cell>
          <cell r="AD200" t="str">
            <v>Prin Jitatisil</v>
          </cell>
          <cell r="AE200" t="str">
            <v>24-Aug-2026</v>
          </cell>
          <cell r="AF200" t="str">
            <v>18-Aug-2026 14:06:57</v>
          </cell>
          <cell r="AG200" t="str">
            <v>APPR</v>
          </cell>
          <cell r="AH200" t="str">
            <v>Approved</v>
          </cell>
          <cell r="AI200" t="str">
            <v>Jumpol Sudjitjul</v>
          </cell>
          <cell r="AJ200" t="str">
            <v>25-Aug-2026</v>
          </cell>
          <cell r="AK200" t="str">
            <v>18-Aug-2026 14:26:58</v>
          </cell>
          <cell r="AL200" t="str">
            <v>18-Aug-2026 07:32:17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MM-ZTK-1F-GEN-PJM-PDR-0002</v>
          </cell>
          <cell r="C201" t="str">
            <v>PROJECT CHANGE MANAGEMENT PROCEDURE</v>
          </cell>
          <cell r="D201"/>
          <cell r="E201" t="str">
            <v>C1</v>
          </cell>
          <cell r="F201" t="str">
            <v>Project Document</v>
          </cell>
          <cell r="G201" t="str">
            <v>Engineering Document</v>
          </cell>
          <cell r="H201" t="str">
            <v>Part A - Project Management Doc</v>
          </cell>
          <cell r="I201" t="str">
            <v>GEN</v>
          </cell>
          <cell r="J201"/>
          <cell r="K201"/>
          <cell r="L201" t="str">
            <v>PJM</v>
          </cell>
          <cell r="M201" t="str">
            <v>Project Management</v>
          </cell>
          <cell r="N201" t="str">
            <v>PDR</v>
          </cell>
          <cell r="O201" t="str">
            <v>Procedure</v>
          </cell>
          <cell r="P201" t="str">
            <v>0</v>
          </cell>
          <cell r="Q201" t="str">
            <v>Submitted</v>
          </cell>
          <cell r="R201" t="str">
            <v>AFC</v>
          </cell>
          <cell r="S201" t="str">
            <v>Approved for Construction</v>
          </cell>
          <cell r="T201"/>
          <cell r="U201" t="str">
            <v>05-Jun-2026 08:20:14</v>
          </cell>
          <cell r="V201" t="str">
            <v>26002z1fdcc@thoresen-jutal.com</v>
          </cell>
          <cell r="W201" t="str">
            <v>05-Jun-2026 08:31:57</v>
          </cell>
          <cell r="X201" t="str">
            <v>Jumpol Sudjitjul</v>
          </cell>
          <cell r="Y201" t="str">
            <v>12-Jun-2026</v>
          </cell>
          <cell r="Z201" t="str">
            <v>06-Jun-2026 10:32:14</v>
          </cell>
          <cell r="AA201" t="str">
            <v>Prin Jitatisil</v>
          </cell>
          <cell r="AB201" t="str">
            <v>16-Jun-2026</v>
          </cell>
          <cell r="AC201" t="str">
            <v>06-Jun-2026 11:22:45</v>
          </cell>
          <cell r="AE201"/>
          <cell r="AF201"/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18-Jun-2026</v>
          </cell>
          <cell r="AK201" t="str">
            <v>07-Jun-2026 17:25:12</v>
          </cell>
          <cell r="AL201" t="str">
            <v>07-Jun-2026 11:39:07</v>
          </cell>
          <cell r="AM201" t="str">
            <v>0</v>
          </cell>
          <cell r="AP201" t="str">
            <v>Focal Point</v>
          </cell>
          <cell r="AQ201" t="str">
            <v>Locate</v>
          </cell>
        </row>
        <row r="202">
          <cell r="B202" t="str">
            <v>MM-ZTK-1F-GEN-PJM-PDR-0003</v>
          </cell>
          <cell r="C202" t="str">
            <v>PROJECT DOCUMENT CONTROL AND NUMBERING PROCEDURE</v>
          </cell>
          <cell r="D202"/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A - Project Management Doc</v>
          </cell>
          <cell r="I202" t="str">
            <v>GEN</v>
          </cell>
          <cell r="J202"/>
          <cell r="K202"/>
          <cell r="L202" t="str">
            <v>PJM</v>
          </cell>
          <cell r="M202" t="str">
            <v>Project Management</v>
          </cell>
          <cell r="N202" t="str">
            <v>PDR</v>
          </cell>
          <cell r="O202" t="str">
            <v>Procedure</v>
          </cell>
          <cell r="P202" t="str">
            <v>0</v>
          </cell>
          <cell r="Q202" t="str">
            <v>Submitted</v>
          </cell>
          <cell r="R202" t="str">
            <v>AFC</v>
          </cell>
          <cell r="S202" t="str">
            <v>Approved for Construction</v>
          </cell>
          <cell r="T202"/>
          <cell r="U202" t="str">
            <v>05-May-2026 15:44:08</v>
          </cell>
          <cell r="V202" t="str">
            <v>26002z1fdcc@thoresen-jutal.com</v>
          </cell>
          <cell r="W202" t="str">
            <v>05-May-2026 16:26:08</v>
          </cell>
          <cell r="X202" t="str">
            <v>Jumpol Sudjitjul</v>
          </cell>
          <cell r="Y202" t="str">
            <v>12-May-2026</v>
          </cell>
          <cell r="Z202" t="str">
            <v>10-May-2026 09:46:47</v>
          </cell>
          <cell r="AA202" t="str">
            <v>Prin Jitatisil</v>
          </cell>
          <cell r="AB202" t="str">
            <v>14-May-2026</v>
          </cell>
          <cell r="AC202" t="str">
            <v>10-May-2026 17:36:30</v>
          </cell>
          <cell r="AE202"/>
          <cell r="AF202"/>
          <cell r="AG202" t="str">
            <v>APPR</v>
          </cell>
          <cell r="AH202" t="str">
            <v>Approved</v>
          </cell>
          <cell r="AI202" t="str">
            <v>Jumpol Sudjitjul</v>
          </cell>
          <cell r="AJ202" t="str">
            <v>18-May-2026</v>
          </cell>
          <cell r="AK202" t="str">
            <v>10-May-2026 23:22:18</v>
          </cell>
          <cell r="AL202" t="str">
            <v>10-May-2026 17:18:28</v>
          </cell>
          <cell r="AM202" t="str">
            <v>0</v>
          </cell>
          <cell r="AP202" t="str">
            <v>Focal Point</v>
          </cell>
          <cell r="AQ202" t="str">
            <v>Locate</v>
          </cell>
        </row>
        <row r="203">
          <cell r="B203" t="str">
            <v>MM-ZTK-1F-GEN-PJM-PDR-0004</v>
          </cell>
          <cell r="C203" t="str">
            <v>PROGRESS MEASUREMENT AND REPORTING PROCEDURE</v>
          </cell>
          <cell r="D203"/>
          <cell r="E203" t="str">
            <v>C1</v>
          </cell>
          <cell r="F203" t="str">
            <v>Project Document</v>
          </cell>
          <cell r="G203" t="str">
            <v>Engineering Document</v>
          </cell>
          <cell r="H203" t="str">
            <v>Part A - Project Management Doc</v>
          </cell>
          <cell r="I203" t="str">
            <v>GEN</v>
          </cell>
          <cell r="J203"/>
          <cell r="K203"/>
          <cell r="L203" t="str">
            <v>PJM</v>
          </cell>
          <cell r="M203" t="str">
            <v>Project Management</v>
          </cell>
          <cell r="N203" t="str">
            <v>PDR</v>
          </cell>
          <cell r="O203" t="str">
            <v>Procedure</v>
          </cell>
          <cell r="P203" t="str">
            <v>0</v>
          </cell>
          <cell r="Q203" t="str">
            <v>Submitted</v>
          </cell>
          <cell r="R203" t="str">
            <v>AFC</v>
          </cell>
          <cell r="S203" t="str">
            <v>Approved for Construction</v>
          </cell>
          <cell r="T203" t="str">
            <v>27-May-2026</v>
          </cell>
          <cell r="U203" t="str">
            <v>05-Jun-2026 08:20:45</v>
          </cell>
          <cell r="V203" t="str">
            <v>26002z1fdcc@thoresen-jutal.com</v>
          </cell>
          <cell r="W203" t="str">
            <v>05-Jun-2026 08:37:58</v>
          </cell>
          <cell r="X203" t="str">
            <v>Jumpol Sudjitjul</v>
          </cell>
          <cell r="Y203" t="str">
            <v>12-Jun-2026</v>
          </cell>
          <cell r="Z203"/>
          <cell r="AA203" t="str">
            <v>Jirayu Pantito</v>
          </cell>
          <cell r="AB203" t="str">
            <v>16-Jun-2026</v>
          </cell>
          <cell r="AC203" t="str">
            <v>12-Jun-2026 09:24:13</v>
          </cell>
          <cell r="AD203" t="str">
            <v>Prin Jitatisil</v>
          </cell>
          <cell r="AE203" t="str">
            <v>17-Jun-2026</v>
          </cell>
          <cell r="AF203" t="str">
            <v>15-Jun-2026 14:02:12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18-Jun-2026</v>
          </cell>
          <cell r="AK203" t="str">
            <v>15-Jun-2026 14:09:09</v>
          </cell>
          <cell r="AL203" t="str">
            <v>15-Jun-2026 14:50:25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MM-ZTK-1F-GEN-PJM-PDR-0004</v>
          </cell>
          <cell r="C204" t="str">
            <v>PROGRESS MEASUREMENT AND REPORTING PROCEDURE</v>
          </cell>
          <cell r="D204"/>
          <cell r="E204" t="str">
            <v>C2</v>
          </cell>
          <cell r="F204" t="str">
            <v>Project Document</v>
          </cell>
          <cell r="G204" t="str">
            <v>Engineering Document</v>
          </cell>
          <cell r="H204" t="str">
            <v>Part A - Project Management Doc</v>
          </cell>
          <cell r="I204" t="str">
            <v>GEN</v>
          </cell>
          <cell r="J204"/>
          <cell r="K204"/>
          <cell r="L204" t="str">
            <v>PJM</v>
          </cell>
          <cell r="M204" t="str">
            <v>Project Management</v>
          </cell>
          <cell r="N204" t="str">
            <v>PDR</v>
          </cell>
          <cell r="O204" t="str">
            <v>Procedure</v>
          </cell>
          <cell r="P204" t="str">
            <v>0</v>
          </cell>
          <cell r="Q204" t="str">
            <v>Submitted</v>
          </cell>
          <cell r="R204" t="str">
            <v>AFC</v>
          </cell>
          <cell r="S204" t="str">
            <v>Approved for Construction</v>
          </cell>
          <cell r="T204"/>
          <cell r="U204" t="str">
            <v>16-Jun-2026 10:45:04</v>
          </cell>
          <cell r="V204" t="str">
            <v>26002z1fdcc@thoresen-jutal.com</v>
          </cell>
          <cell r="W204" t="str">
            <v>16-Jun-2026 13:55:41</v>
          </cell>
          <cell r="X204" t="str">
            <v>Jumpol Sudjitjul</v>
          </cell>
          <cell r="Y204" t="str">
            <v>23-Jun-2026</v>
          </cell>
          <cell r="Z204"/>
          <cell r="AA204" t="str">
            <v>Jirayu Pantito</v>
          </cell>
          <cell r="AB204" t="str">
            <v>25-Jun-2026</v>
          </cell>
          <cell r="AC204" t="str">
            <v>17-Jun-2026 09:59:23</v>
          </cell>
          <cell r="AD204" t="str">
            <v>Jumpol Sudjitjul</v>
          </cell>
          <cell r="AE204" t="str">
            <v>26-Jun-2026</v>
          </cell>
          <cell r="AF204" t="str">
            <v>18-Jun-2026 09:36:02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29-Jun-2026</v>
          </cell>
          <cell r="AK204" t="str">
            <v>18-Jun-2026 09:38:43</v>
          </cell>
          <cell r="AL204" t="str">
            <v>18-Jun-2026 02:54:06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MM-ZTK-1F-GEN-PJM-PDR-0005</v>
          </cell>
          <cell r="C205" t="str">
            <v>PROJECT PLANNING &amp; CONTROL PROCEDURE</v>
          </cell>
          <cell r="D205"/>
          <cell r="E205" t="str">
            <v>C1</v>
          </cell>
          <cell r="F205" t="str">
            <v>Project Document</v>
          </cell>
          <cell r="G205" t="str">
            <v>Engineering Document</v>
          </cell>
          <cell r="H205" t="str">
            <v>Part A - Project Management Doc</v>
          </cell>
          <cell r="I205" t="str">
            <v>GEN</v>
          </cell>
          <cell r="J205"/>
          <cell r="K205"/>
          <cell r="L205" t="str">
            <v>PJM</v>
          </cell>
          <cell r="M205" t="str">
            <v>Project Management</v>
          </cell>
          <cell r="N205" t="str">
            <v>PDR</v>
          </cell>
          <cell r="O205" t="str">
            <v>Procedure</v>
          </cell>
          <cell r="P205" t="str">
            <v>0</v>
          </cell>
          <cell r="Q205" t="str">
            <v>Submitted</v>
          </cell>
          <cell r="R205" t="str">
            <v>AFC</v>
          </cell>
          <cell r="S205" t="str">
            <v>Approved for Construction</v>
          </cell>
          <cell r="T205"/>
          <cell r="U205" t="str">
            <v>18-May-2026 20:11:41</v>
          </cell>
          <cell r="V205" t="str">
            <v>26002z1fdcc@thoresen-jutal.com</v>
          </cell>
          <cell r="W205" t="str">
            <v>18-May-2026 20:22:30</v>
          </cell>
          <cell r="X205" t="str">
            <v>Jumpol Sudjitjul</v>
          </cell>
          <cell r="Y205" t="str">
            <v>26-May-2026</v>
          </cell>
          <cell r="Z205" t="str">
            <v>25-May-2026 17:16:26</v>
          </cell>
          <cell r="AA205" t="str">
            <v>Prin Jitatisil</v>
          </cell>
          <cell r="AB205" t="str">
            <v>28-May-2026</v>
          </cell>
          <cell r="AC205" t="str">
            <v>27-May-2026 09:00:57</v>
          </cell>
          <cell r="AE205"/>
          <cell r="AF205"/>
          <cell r="AG205" t="str">
            <v>APPR</v>
          </cell>
          <cell r="AH205" t="str">
            <v>Approved</v>
          </cell>
          <cell r="AI205" t="str">
            <v>Jumpol Sudjitjul</v>
          </cell>
          <cell r="AJ205" t="str">
            <v>02-Jun-2026</v>
          </cell>
          <cell r="AK205" t="str">
            <v>27-May-2026 10:35:10</v>
          </cell>
          <cell r="AL205" t="str">
            <v>27-May-2026 04:14:53</v>
          </cell>
          <cell r="AM205" t="str">
            <v>0</v>
          </cell>
          <cell r="AP205" t="str">
            <v>Focal Point</v>
          </cell>
          <cell r="AQ205" t="str">
            <v>Locate</v>
          </cell>
        </row>
        <row r="206">
          <cell r="B206" t="str">
            <v>MM-ZTK-1F-GEN-PJM-PDR-0007</v>
          </cell>
          <cell r="C206" t="str">
            <v>PROJECT RISK ASSESSMENT PROCEDURE</v>
          </cell>
          <cell r="D206"/>
          <cell r="E206" t="str">
            <v>C1</v>
          </cell>
          <cell r="F206" t="str">
            <v>Project Document</v>
          </cell>
          <cell r="G206" t="str">
            <v>Engineering Document</v>
          </cell>
          <cell r="H206" t="str">
            <v>Part A - Project Management Doc</v>
          </cell>
          <cell r="I206" t="str">
            <v>GEN</v>
          </cell>
          <cell r="J206"/>
          <cell r="K206"/>
          <cell r="L206" t="str">
            <v>PJM</v>
          </cell>
          <cell r="M206" t="str">
            <v>Project Management</v>
          </cell>
          <cell r="N206" t="str">
            <v>PDR</v>
          </cell>
          <cell r="O206" t="str">
            <v>Procedure</v>
          </cell>
          <cell r="P206" t="str">
            <v>0</v>
          </cell>
          <cell r="Q206" t="str">
            <v>Submitted</v>
          </cell>
          <cell r="R206" t="str">
            <v>AFC</v>
          </cell>
          <cell r="S206" t="str">
            <v>Approved for Construction</v>
          </cell>
          <cell r="T206"/>
          <cell r="U206" t="str">
            <v>06-May-2026 15:58:51</v>
          </cell>
          <cell r="V206" t="str">
            <v>26002z1fdcc@thoresen-jutal.com</v>
          </cell>
          <cell r="W206" t="str">
            <v>06-May-2026 16:21:06</v>
          </cell>
          <cell r="X206" t="str">
            <v>Jumpol Sudjitjul</v>
          </cell>
          <cell r="Y206" t="str">
            <v>13-May-2026</v>
          </cell>
          <cell r="Z206"/>
          <cell r="AA206" t="str">
            <v>Prin Jitatisil</v>
          </cell>
          <cell r="AB206" t="str">
            <v>15-May-2026</v>
          </cell>
          <cell r="AC206" t="str">
            <v>10-May-2026 17:34:26</v>
          </cell>
          <cell r="AE206"/>
          <cell r="AF206"/>
          <cell r="AG206" t="str">
            <v>APPR</v>
          </cell>
          <cell r="AH206" t="str">
            <v>Approved</v>
          </cell>
          <cell r="AI206" t="str">
            <v>Jumpol Sudjitjul</v>
          </cell>
          <cell r="AJ206" t="str">
            <v>19-May-2026</v>
          </cell>
          <cell r="AK206" t="str">
            <v>10-May-2026 23:23:24</v>
          </cell>
          <cell r="AL206" t="str">
            <v>10-May-2026 17:19:41</v>
          </cell>
          <cell r="AM206" t="str">
            <v>0</v>
          </cell>
          <cell r="AP206" t="str">
            <v>Focal Point</v>
          </cell>
          <cell r="AQ206" t="str">
            <v>Locate</v>
          </cell>
        </row>
        <row r="207">
          <cell r="B207" t="str">
            <v>MM-ZTK-1F-GEN-PJM-PEP-0001</v>
          </cell>
          <cell r="C207" t="str">
            <v>PROJECT EXECUTION PLAN</v>
          </cell>
          <cell r="D207"/>
          <cell r="E207" t="str">
            <v>C1</v>
          </cell>
          <cell r="F207" t="str">
            <v>Project Document</v>
          </cell>
          <cell r="G207" t="str">
            <v>Engineering Document</v>
          </cell>
          <cell r="H207" t="str">
            <v>Part A - Project Management Doc</v>
          </cell>
          <cell r="I207" t="str">
            <v>GEN</v>
          </cell>
          <cell r="J207"/>
          <cell r="K207"/>
          <cell r="L207" t="str">
            <v>PJM</v>
          </cell>
          <cell r="M207" t="str">
            <v>Project Management</v>
          </cell>
          <cell r="N207" t="str">
            <v>PEP</v>
          </cell>
          <cell r="O207" t="str">
            <v>Project Execution Plan</v>
          </cell>
          <cell r="P207" t="str">
            <v>0</v>
          </cell>
          <cell r="Q207" t="str">
            <v>Submitted</v>
          </cell>
          <cell r="R207" t="str">
            <v>AFC</v>
          </cell>
          <cell r="S207" t="str">
            <v>Approved for Construction</v>
          </cell>
          <cell r="T207"/>
          <cell r="U207" t="str">
            <v>08-Jul-2026 20:03:53</v>
          </cell>
          <cell r="V207" t="str">
            <v>26002z1fdcc@thoresen-jutal.com</v>
          </cell>
          <cell r="W207" t="str">
            <v>09-Jul-2026 10:28:30</v>
          </cell>
          <cell r="X207" t="str">
            <v>Jumpol Sudjitjul</v>
          </cell>
          <cell r="Y207" t="str">
            <v>16-Jul-2026</v>
          </cell>
          <cell r="Z207" t="str">
            <v>11-Jul-2026 06:38:17</v>
          </cell>
          <cell r="AA207" t="str">
            <v>Prin Jitatisil</v>
          </cell>
          <cell r="AB207" t="str">
            <v>20-Jul-2026</v>
          </cell>
          <cell r="AC207" t="str">
            <v>13-Jul-2026 11:22:49</v>
          </cell>
          <cell r="AE207"/>
          <cell r="AF207"/>
          <cell r="AG207" t="str">
            <v>APPR</v>
          </cell>
          <cell r="AH207" t="str">
            <v>Approved</v>
          </cell>
          <cell r="AI207" t="str">
            <v>Jumpol Sudjitjul</v>
          </cell>
          <cell r="AJ207" t="str">
            <v>22-Jul-2026</v>
          </cell>
          <cell r="AK207" t="str">
            <v>13-Jul-2026 13:24:54</v>
          </cell>
          <cell r="AL207" t="str">
            <v>13-Jul-2026 07:05:06</v>
          </cell>
          <cell r="AM207" t="str">
            <v>0</v>
          </cell>
          <cell r="AP207" t="str">
            <v>Focal Point</v>
          </cell>
          <cell r="AQ207" t="str">
            <v>Locate</v>
          </cell>
        </row>
        <row r="208">
          <cell r="B208" t="str">
            <v>MM-ZTK-1F-GEN-PJM-PLN-0003</v>
          </cell>
          <cell r="C208" t="str">
            <v>60 DAY LOOK AHEAD PLAN FOR EARLY WORK</v>
          </cell>
          <cell r="D208"/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A - Project Management Doc</v>
          </cell>
          <cell r="I208" t="str">
            <v>GEN</v>
          </cell>
          <cell r="J208"/>
          <cell r="K208"/>
          <cell r="L208" t="str">
            <v>PJM</v>
          </cell>
          <cell r="M208" t="str">
            <v>Project Management</v>
          </cell>
          <cell r="N208" t="str">
            <v>PLN</v>
          </cell>
          <cell r="O208" t="str">
            <v>Plan</v>
          </cell>
          <cell r="P208" t="str">
            <v>0</v>
          </cell>
          <cell r="Q208" t="str">
            <v>Submitted</v>
          </cell>
          <cell r="R208" t="str">
            <v>AFC</v>
          </cell>
          <cell r="S208" t="str">
            <v>Approved for Construction</v>
          </cell>
          <cell r="T208" t="str">
            <v>08-Jun-2026</v>
          </cell>
          <cell r="U208" t="str">
            <v>28-May-2026 08:58:56</v>
          </cell>
          <cell r="V208" t="str">
            <v>26002z1fdcc@thoresen-jutal.com</v>
          </cell>
          <cell r="W208" t="str">
            <v>28-May-2026 13:29:30</v>
          </cell>
          <cell r="X208" t="str">
            <v>Jumpol Sudjitjul</v>
          </cell>
          <cell r="Y208" t="str">
            <v>08-Jun-2026</v>
          </cell>
          <cell r="Z208"/>
          <cell r="AA208" t="str">
            <v>Jirayu Pantito</v>
          </cell>
          <cell r="AB208" t="str">
            <v>10-Jun-2026</v>
          </cell>
          <cell r="AC208" t="str">
            <v>29-May-2026 15:02:51</v>
          </cell>
          <cell r="AD208" t="str">
            <v>Prin Jitatisil</v>
          </cell>
          <cell r="AE208" t="str">
            <v>11-Jun-2026</v>
          </cell>
          <cell r="AF208" t="str">
            <v>30-May-2026 22:59:12</v>
          </cell>
          <cell r="AG208" t="str">
            <v>APPR</v>
          </cell>
          <cell r="AH208" t="str">
            <v>Approved</v>
          </cell>
          <cell r="AI208" t="str">
            <v>Jumpol Sudjitjul</v>
          </cell>
          <cell r="AJ208" t="str">
            <v>12-Jun-2026</v>
          </cell>
          <cell r="AK208" t="str">
            <v>31-May-2026 20:52:57</v>
          </cell>
          <cell r="AL208" t="str">
            <v>31-May-2026 21:30:55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MM-ZTK-1F-GEN-PJM-SCD-0001</v>
          </cell>
          <cell r="C209" t="str">
            <v>DETAIL WORK TIME SCHEDULE L3/L4</v>
          </cell>
          <cell r="D209"/>
          <cell r="E209" t="str">
            <v>C1</v>
          </cell>
          <cell r="F209" t="str">
            <v>Project Document</v>
          </cell>
          <cell r="G209" t="str">
            <v>Engineering Document</v>
          </cell>
          <cell r="H209" t="str">
            <v>Part A - Project Management Doc</v>
          </cell>
          <cell r="I209" t="str">
            <v>GEN</v>
          </cell>
          <cell r="J209"/>
          <cell r="K209"/>
          <cell r="L209" t="str">
            <v>PJM</v>
          </cell>
          <cell r="M209" t="str">
            <v>Project Management</v>
          </cell>
          <cell r="N209" t="str">
            <v>SCD</v>
          </cell>
          <cell r="O209" t="str">
            <v>Schedule</v>
          </cell>
          <cell r="P209" t="str">
            <v>0</v>
          </cell>
          <cell r="Q209" t="str">
            <v>Submitted</v>
          </cell>
          <cell r="R209" t="str">
            <v>AFC</v>
          </cell>
          <cell r="S209" t="str">
            <v>Approved for Construction</v>
          </cell>
          <cell r="T209"/>
          <cell r="U209" t="str">
            <v>03-Aug-2026 10:21:06</v>
          </cell>
          <cell r="V209" t="str">
            <v>26002z1fdcc@thoresen-jutal.com</v>
          </cell>
          <cell r="W209" t="str">
            <v>03-Aug-2026 13:34:21</v>
          </cell>
          <cell r="X209" t="str">
            <v>Jumpol Sudjitjul</v>
          </cell>
          <cell r="Y209" t="str">
            <v>10-Aug-2026</v>
          </cell>
          <cell r="Z209" t="str">
            <v>04-Aug-2026 10:47:00</v>
          </cell>
          <cell r="AA209" t="str">
            <v>Jirayu Pantito</v>
          </cell>
          <cell r="AB209" t="str">
            <v>13-Aug-2026</v>
          </cell>
          <cell r="AC209" t="str">
            <v>04-Aug-2026 18:43:54</v>
          </cell>
          <cell r="AD209" t="str">
            <v>Prin Jitatisil</v>
          </cell>
          <cell r="AE209" t="str">
            <v>14-Aug-2026</v>
          </cell>
          <cell r="AF209" t="str">
            <v>05-Aug-2026 14:57:11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17-Aug-2026</v>
          </cell>
          <cell r="AK209" t="str">
            <v>05-Aug-2026 15:14:10</v>
          </cell>
          <cell r="AL209" t="str">
            <v>05-Aug-2026 09:20:27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MM-ZTK-1F-GEN-PJM-SCD-0002</v>
          </cell>
          <cell r="C210" t="str">
            <v>DETAIL WORK TIME SCHEDULE L5/L6</v>
          </cell>
          <cell r="D210"/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A - Project Management Doc</v>
          </cell>
          <cell r="I210" t="str">
            <v>GEN</v>
          </cell>
          <cell r="J210"/>
          <cell r="K210"/>
          <cell r="L210" t="str">
            <v>PJM</v>
          </cell>
          <cell r="M210" t="str">
            <v>Project Management</v>
          </cell>
          <cell r="N210" t="str">
            <v>SCD</v>
          </cell>
          <cell r="O210" t="str">
            <v>Schedule</v>
          </cell>
          <cell r="P210" t="str">
            <v>0</v>
          </cell>
          <cell r="Q210" t="str">
            <v>Submitted</v>
          </cell>
          <cell r="R210" t="str">
            <v>AFC</v>
          </cell>
          <cell r="S210" t="str">
            <v>Approved for Construction</v>
          </cell>
          <cell r="T210"/>
          <cell r="U210" t="str">
            <v>03-Aug-2026 10:22:03</v>
          </cell>
          <cell r="V210" t="str">
            <v>26002z1fdcc@thoresen-jutal.com</v>
          </cell>
          <cell r="W210" t="str">
            <v>03-Aug-2026 13:35:03</v>
          </cell>
          <cell r="X210" t="str">
            <v>Jumpol Sudjitjul</v>
          </cell>
          <cell r="Y210" t="str">
            <v>10-Aug-2026</v>
          </cell>
          <cell r="Z210" t="str">
            <v>04-Aug-2026 10:48:02</v>
          </cell>
          <cell r="AA210" t="str">
            <v>Jirayu Pantito</v>
          </cell>
          <cell r="AB210" t="str">
            <v>13-Aug-2026</v>
          </cell>
          <cell r="AC210" t="str">
            <v>04-Aug-2026 18:54:45</v>
          </cell>
          <cell r="AD210" t="str">
            <v>Prin Jitatisil</v>
          </cell>
          <cell r="AE210" t="str">
            <v>14-Aug-2026</v>
          </cell>
          <cell r="AF210" t="str">
            <v>05-Aug-2026 14:57:25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17-Aug-2026</v>
          </cell>
          <cell r="AK210" t="str">
            <v>05-Aug-2026 15:15:57</v>
          </cell>
          <cell r="AL210" t="str">
            <v>05-Aug-2026 09:22:05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MM-ZTK-1F-GEN-PRC-PLN-0001</v>
          </cell>
          <cell r="C211" t="str">
            <v>PROJECT PROCUREMENT PLAN FOR WORK PACKAGE 1</v>
          </cell>
          <cell r="D211"/>
          <cell r="E211" t="str">
            <v>C1</v>
          </cell>
          <cell r="F211" t="str">
            <v>Project Document</v>
          </cell>
          <cell r="G211" t="str">
            <v>Engineering Document</v>
          </cell>
          <cell r="H211" t="str">
            <v>Part A - Project Management Doc</v>
          </cell>
          <cell r="I211" t="str">
            <v>GEN</v>
          </cell>
          <cell r="J211"/>
          <cell r="K211"/>
          <cell r="L211" t="str">
            <v>PRC</v>
          </cell>
          <cell r="M211" t="str">
            <v>Procurement</v>
          </cell>
          <cell r="N211" t="str">
            <v>PLN</v>
          </cell>
          <cell r="O211" t="str">
            <v>Plan</v>
          </cell>
          <cell r="P211" t="str">
            <v>0</v>
          </cell>
          <cell r="Q211" t="str">
            <v>Submitted</v>
          </cell>
          <cell r="R211" t="str">
            <v>AFC</v>
          </cell>
          <cell r="S211" t="str">
            <v>Approved for Construction</v>
          </cell>
          <cell r="T211"/>
          <cell r="U211" t="str">
            <v>15-Jun-2026 12:06:07</v>
          </cell>
          <cell r="V211" t="str">
            <v>zm169dc@jutal.com</v>
          </cell>
          <cell r="W211" t="str">
            <v>15-Jun-2026 16:46:03</v>
          </cell>
          <cell r="X211" t="str">
            <v>Jumpol Sudjitjul</v>
          </cell>
          <cell r="Y211" t="str">
            <v>22-Jun-2026</v>
          </cell>
          <cell r="Z211"/>
          <cell r="AA211" t="str">
            <v>Jirayu Pantito</v>
          </cell>
          <cell r="AB211" t="str">
            <v>24-Jun-2026</v>
          </cell>
          <cell r="AC211" t="str">
            <v>17-Jun-2026 09:58:26</v>
          </cell>
          <cell r="AD211" t="str">
            <v>Prin Jitatisil</v>
          </cell>
          <cell r="AE211" t="str">
            <v>25-Jun-2026</v>
          </cell>
          <cell r="AF211" t="str">
            <v>18-Jun-2026 09:37:12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26-Jun-2026</v>
          </cell>
          <cell r="AK211" t="str">
            <v>18-Jun-2026 09:44:20</v>
          </cell>
          <cell r="AL211" t="str">
            <v>18-Jun-2026 03:55:12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MM-ZTK-1F-GEN-PRC-PLN-0001</v>
          </cell>
          <cell r="C212" t="str">
            <v>PROJECT PROCUREMENT PLAN FOR WORK PACKAGE 1</v>
          </cell>
          <cell r="D212"/>
          <cell r="E212" t="str">
            <v>C2</v>
          </cell>
          <cell r="F212" t="str">
            <v>Project Document</v>
          </cell>
          <cell r="G212" t="str">
            <v>Engineering Document</v>
          </cell>
          <cell r="H212" t="str">
            <v>Part A - Project Management Doc</v>
          </cell>
          <cell r="I212" t="str">
            <v>GEN</v>
          </cell>
          <cell r="J212"/>
          <cell r="K212"/>
          <cell r="L212" t="str">
            <v>PRC</v>
          </cell>
          <cell r="M212" t="str">
            <v>Procurement</v>
          </cell>
          <cell r="N212" t="str">
            <v>PLN</v>
          </cell>
          <cell r="O212" t="str">
            <v>Plan</v>
          </cell>
          <cell r="P212" t="str">
            <v>0</v>
          </cell>
          <cell r="Q212" t="str">
            <v>Submitted</v>
          </cell>
          <cell r="R212" t="str">
            <v>AFC</v>
          </cell>
          <cell r="S212" t="str">
            <v>Approved for Construction</v>
          </cell>
          <cell r="T212"/>
          <cell r="U212" t="str">
            <v>04-Aug-2026 10:01:21</v>
          </cell>
          <cell r="V212" t="str">
            <v>zm169dc@jutal.com</v>
          </cell>
          <cell r="W212" t="str">
            <v>04-Aug-2026 10:38:35</v>
          </cell>
          <cell r="X212" t="str">
            <v>Jumpol Sudjitjul</v>
          </cell>
          <cell r="Y212" t="str">
            <v>11-Aug-2026</v>
          </cell>
          <cell r="Z212" t="str">
            <v>04-Aug-2026 13:28:49</v>
          </cell>
          <cell r="AA212" t="str">
            <v>Jirayu Pantito</v>
          </cell>
          <cell r="AB212" t="str">
            <v>14-Aug-2026</v>
          </cell>
          <cell r="AC212" t="str">
            <v>04-Aug-2026 19:19:45</v>
          </cell>
          <cell r="AD212" t="str">
            <v>Prin Jitatisil</v>
          </cell>
          <cell r="AE212" t="str">
            <v>17-Aug-2026</v>
          </cell>
          <cell r="AF212" t="str">
            <v>05-Aug-2026 14:57:39</v>
          </cell>
          <cell r="AG212" t="str">
            <v>APPR</v>
          </cell>
          <cell r="AH212" t="str">
            <v>Approved</v>
          </cell>
          <cell r="AI212" t="str">
            <v>Jumpol Sudjitjul</v>
          </cell>
          <cell r="AJ212" t="str">
            <v>18-Aug-2026</v>
          </cell>
          <cell r="AK212" t="str">
            <v>05-Aug-2026 15:20:10</v>
          </cell>
          <cell r="AL212" t="str">
            <v>05-Aug-2026 09:23:21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MM-ZTK-1F-GEN-PRC-PLN-8001</v>
          </cell>
          <cell r="C213" t="str">
            <v>PROJECT PROCUREMENT PLAN AND PROCEDURE - WHP T&amp;I</v>
          </cell>
          <cell r="D213"/>
          <cell r="E213" t="str">
            <v>C1</v>
          </cell>
          <cell r="F213" t="str">
            <v>Project Document</v>
          </cell>
          <cell r="G213" t="str">
            <v>Engineering Document</v>
          </cell>
          <cell r="H213" t="str">
            <v>Part A - Project Management Doc</v>
          </cell>
          <cell r="I213" t="str">
            <v>GEN</v>
          </cell>
          <cell r="J213"/>
          <cell r="K213"/>
          <cell r="L213" t="str">
            <v>PRC</v>
          </cell>
          <cell r="M213" t="str">
            <v>Procurement</v>
          </cell>
          <cell r="N213" t="str">
            <v>PLN</v>
          </cell>
          <cell r="O213" t="str">
            <v>Plan</v>
          </cell>
          <cell r="P213" t="str">
            <v>0</v>
          </cell>
          <cell r="Q213" t="str">
            <v>Submitted</v>
          </cell>
          <cell r="R213" t="str">
            <v>AFC</v>
          </cell>
          <cell r="S213" t="str">
            <v>Approved for Construction</v>
          </cell>
          <cell r="T213"/>
          <cell r="U213" t="str">
            <v>04-Jun-2026 13:32:18</v>
          </cell>
          <cell r="V213" t="str">
            <v>kjb@coes.cn</v>
          </cell>
          <cell r="W213" t="str">
            <v>04-Jun-2026 16:44:12</v>
          </cell>
          <cell r="X213" t="str">
            <v>Jumpol Sudjitjul</v>
          </cell>
          <cell r="Y213" t="str">
            <v>11-Jun-2026</v>
          </cell>
          <cell r="Z213" t="str">
            <v>15-Jun-2026 08:39:58</v>
          </cell>
          <cell r="AA213" t="str">
            <v>Jirayu Pantito</v>
          </cell>
          <cell r="AB213" t="str">
            <v>15-Jun-2026</v>
          </cell>
          <cell r="AC213" t="str">
            <v>17-Jun-2026 09:38:51</v>
          </cell>
          <cell r="AD213" t="str">
            <v>Prin Jitatisil</v>
          </cell>
          <cell r="AE213" t="str">
            <v>16-Jun-2026</v>
          </cell>
          <cell r="AF213" t="str">
            <v>18-Jun-2026 09:37:39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17-Jun-2026</v>
          </cell>
          <cell r="AK213" t="str">
            <v>18-Jun-2026 09:45:27</v>
          </cell>
          <cell r="AL213" t="str">
            <v>18-Jun-2026 03:25:33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MM-ZTK-1F-GEN-PRC-PLN-9001</v>
          </cell>
          <cell r="C214" t="str">
            <v>PROJECT PROCUREMENT PLAN AND PROCEDURE - PIPELINE</v>
          </cell>
          <cell r="D214"/>
          <cell r="E214" t="str">
            <v>C1</v>
          </cell>
          <cell r="F214" t="str">
            <v>Project Document</v>
          </cell>
          <cell r="G214" t="str">
            <v>Engineering Document</v>
          </cell>
          <cell r="H214" t="str">
            <v>Part A - Project Management Doc</v>
          </cell>
          <cell r="I214" t="str">
            <v>GEN</v>
          </cell>
          <cell r="J214"/>
          <cell r="K214"/>
          <cell r="L214" t="str">
            <v>PRC</v>
          </cell>
          <cell r="M214" t="str">
            <v>Procurement</v>
          </cell>
          <cell r="N214" t="str">
            <v>PLN</v>
          </cell>
          <cell r="O214" t="str">
            <v>Plan</v>
          </cell>
          <cell r="P214" t="str">
            <v>0</v>
          </cell>
          <cell r="Q214" t="str">
            <v>Submitted</v>
          </cell>
          <cell r="R214" t="str">
            <v>AFC</v>
          </cell>
          <cell r="S214" t="str">
            <v>Approved for Construction</v>
          </cell>
          <cell r="T214" t="str">
            <v>23-Apr-2026</v>
          </cell>
          <cell r="U214" t="str">
            <v>22-May-2026 10:15:25</v>
          </cell>
          <cell r="V214" t="str">
            <v>26002z1fdcc@thoresen-jutal.com</v>
          </cell>
          <cell r="W214" t="str">
            <v>22-May-2026 12:39:41</v>
          </cell>
          <cell r="X214" t="str">
            <v>Jumpol Sudjitjul</v>
          </cell>
          <cell r="Y214" t="str">
            <v>29-May-2026</v>
          </cell>
          <cell r="Z214" t="str">
            <v>27-May-2026 08:25:20</v>
          </cell>
          <cell r="AA214" t="str">
            <v>Jirayu Pantito</v>
          </cell>
          <cell r="AB214" t="str">
            <v>04-Jun-2026</v>
          </cell>
          <cell r="AC214" t="str">
            <v>02-Jun-2026 09:01:57</v>
          </cell>
          <cell r="AD214" t="str">
            <v>Prin Jitatisil</v>
          </cell>
          <cell r="AE214" t="str">
            <v>05-Jun-2026</v>
          </cell>
          <cell r="AF214" t="str">
            <v>04-Jun-2026 16:58:34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08-Jun-2026</v>
          </cell>
          <cell r="AK214" t="str">
            <v>04-Jun-2026 18:26:53</v>
          </cell>
          <cell r="AL214" t="str">
            <v>04-Jun-2026 21:29:12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MM-ZTK-1F-GEN-PRC-PLN-9001</v>
          </cell>
          <cell r="C215" t="str">
            <v>PROJECT PROCUREMENT PLAN AND PROCEDURE - PIPELINE</v>
          </cell>
          <cell r="D215"/>
          <cell r="E215" t="str">
            <v>C2</v>
          </cell>
          <cell r="F215" t="str">
            <v>Project Document</v>
          </cell>
          <cell r="G215" t="str">
            <v>Engineering Document</v>
          </cell>
          <cell r="H215" t="str">
            <v>Part A - Project Management Doc</v>
          </cell>
          <cell r="I215" t="str">
            <v>GEN</v>
          </cell>
          <cell r="J215"/>
          <cell r="K215"/>
          <cell r="L215" t="str">
            <v>PRC</v>
          </cell>
          <cell r="M215" t="str">
            <v>Procurement</v>
          </cell>
          <cell r="N215" t="str">
            <v>PLN</v>
          </cell>
          <cell r="O215" t="str">
            <v>Plan</v>
          </cell>
          <cell r="P215" t="str">
            <v>0</v>
          </cell>
          <cell r="Q215" t="str">
            <v>Submitted</v>
          </cell>
          <cell r="R215" t="str">
            <v>AFC</v>
          </cell>
          <cell r="S215" t="str">
            <v>Approved for Construction</v>
          </cell>
          <cell r="T215"/>
          <cell r="U215" t="str">
            <v>05-Jun-2026 17:58:20</v>
          </cell>
          <cell r="V215" t="str">
            <v>26002z1fdcc@thoresen-jutal.com</v>
          </cell>
          <cell r="W215" t="str">
            <v>05-Jun-2026 20:03:30</v>
          </cell>
          <cell r="X215" t="str">
            <v>Jumpol Sudjitjul</v>
          </cell>
          <cell r="Y215" t="str">
            <v>15-Jun-2026</v>
          </cell>
          <cell r="Z215" t="str">
            <v>15-Jun-2026 08:43:24</v>
          </cell>
          <cell r="AA215" t="str">
            <v>Jirayu Pantito</v>
          </cell>
          <cell r="AB215" t="str">
            <v>17-Jun-2026</v>
          </cell>
          <cell r="AC215" t="str">
            <v>17-Jun-2026 09:36:18</v>
          </cell>
          <cell r="AD215" t="str">
            <v>Prin Jitatisil</v>
          </cell>
          <cell r="AE215" t="str">
            <v>18-Jun-2026</v>
          </cell>
          <cell r="AF215" t="str">
            <v>18-Jun-2026 09:38:07</v>
          </cell>
          <cell r="AG215" t="str">
            <v>APPR</v>
          </cell>
          <cell r="AH215" t="str">
            <v>Approved</v>
          </cell>
          <cell r="AI215" t="str">
            <v>Jumpol Sudjitjul</v>
          </cell>
          <cell r="AJ215" t="str">
            <v>19-Jun-2026</v>
          </cell>
          <cell r="AK215" t="str">
            <v>18-Jun-2026 09:46:18</v>
          </cell>
          <cell r="AL215" t="str">
            <v>18-Jun-2026 03:32:03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MM-ZTK-1F-GEN-PRO-BOD-0001</v>
          </cell>
          <cell r="C216" t="str">
            <v>PROCESS BASIS OF DESIGN</v>
          </cell>
          <cell r="D216"/>
          <cell r="E216" t="str">
            <v>C1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/>
          <cell r="K216"/>
          <cell r="L216" t="str">
            <v>PRO</v>
          </cell>
          <cell r="M216" t="str">
            <v>Process</v>
          </cell>
          <cell r="N216" t="str">
            <v>BOD</v>
          </cell>
          <cell r="O216" t="str">
            <v>Basis of Design</v>
          </cell>
          <cell r="P216" t="str">
            <v>0</v>
          </cell>
          <cell r="Q216" t="str">
            <v>Submitted</v>
          </cell>
          <cell r="R216" t="str">
            <v>AFC</v>
          </cell>
          <cell r="S216" t="str">
            <v>Approved for Construction</v>
          </cell>
          <cell r="T216"/>
          <cell r="U216" t="str">
            <v>23-May-2026 08:55:36</v>
          </cell>
          <cell r="V216" t="str">
            <v>wisuda.c@jutal.com</v>
          </cell>
          <cell r="W216" t="str">
            <v>23-May-2026 09:34:50</v>
          </cell>
          <cell r="X216" t="str">
            <v>Jumpol Sudjitjul</v>
          </cell>
          <cell r="Y216" t="str">
            <v>29-May-2026</v>
          </cell>
          <cell r="Z216"/>
          <cell r="AA216" t="str">
            <v>Chananun Rojanarungruengporn</v>
          </cell>
          <cell r="AB216" t="str">
            <v>04-Jun-2026</v>
          </cell>
          <cell r="AC216" t="str">
            <v>02-Jun-2026 11:21:05</v>
          </cell>
          <cell r="AD216" t="str">
            <v>Pornlert Wanaphattharaphan</v>
          </cell>
          <cell r="AE216" t="str">
            <v>05-Jun-2026</v>
          </cell>
          <cell r="AF216" t="str">
            <v>10-Jun-2026 21:08:15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08-Jun-2026</v>
          </cell>
          <cell r="AK216" t="str">
            <v>11-Jun-2026 10:28:24</v>
          </cell>
          <cell r="AL216" t="str">
            <v>11-Jun-2026 03:57:28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MM-ZTK-1F-GEN-PRO-BOD-0001</v>
          </cell>
          <cell r="C217" t="str">
            <v>PROCESS BASIS OF DESIGN</v>
          </cell>
          <cell r="D217"/>
          <cell r="E217" t="str">
            <v>C2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/>
          <cell r="K217"/>
          <cell r="L217" t="str">
            <v>PRO</v>
          </cell>
          <cell r="M217" t="str">
            <v>Process</v>
          </cell>
          <cell r="N217" t="str">
            <v>BOD</v>
          </cell>
          <cell r="O217" t="str">
            <v>Basis of Design</v>
          </cell>
          <cell r="P217" t="str">
            <v>0</v>
          </cell>
          <cell r="Q217" t="str">
            <v>In Approval</v>
          </cell>
          <cell r="R217" t="str">
            <v>AFC</v>
          </cell>
          <cell r="S217" t="str">
            <v>Approved for Construction</v>
          </cell>
          <cell r="T217"/>
          <cell r="U217" t="str">
            <v>31-Aug-2026 08:43:31</v>
          </cell>
          <cell r="V217" t="str">
            <v>wisuda.c@jutal.com</v>
          </cell>
          <cell r="W217" t="str">
            <v>31-Aug-2026 12:57:28</v>
          </cell>
          <cell r="X217" t="str">
            <v>Jumpol Sudjitjul</v>
          </cell>
          <cell r="Y217" t="str">
            <v>07-Sep-2026</v>
          </cell>
          <cell r="Z217"/>
          <cell r="AA217" t="str">
            <v>Chananun Rojanarungruengporn</v>
          </cell>
          <cell r="AB217" t="str">
            <v>09-Sep-2026</v>
          </cell>
          <cell r="AC217" t="str">
            <v>01-Sep-2026 08:26:15</v>
          </cell>
          <cell r="AD217" t="str">
            <v>Pornlert Wanaphattharaphan</v>
          </cell>
          <cell r="AE217" t="str">
            <v>10-Sep-2026</v>
          </cell>
          <cell r="AF217"/>
          <cell r="AG217" t="str">
            <v>APPR</v>
          </cell>
          <cell r="AJ217" t="str">
            <v>11-Sep-2026</v>
          </cell>
          <cell r="AK217"/>
          <cell r="AL217"/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MM-ZTK-1F-GEN-PRO-BOD-0002</v>
          </cell>
          <cell r="C218" t="str">
            <v>FLOW ASSURANCE DESIGN BASIS</v>
          </cell>
          <cell r="D218"/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/>
          <cell r="K218"/>
          <cell r="L218" t="str">
            <v>PRO</v>
          </cell>
          <cell r="M218" t="str">
            <v>Process</v>
          </cell>
          <cell r="N218" t="str">
            <v>BOD</v>
          </cell>
          <cell r="O218" t="str">
            <v>Basis of Design</v>
          </cell>
          <cell r="P218" t="str">
            <v>0</v>
          </cell>
          <cell r="Q218" t="str">
            <v>Submitted</v>
          </cell>
          <cell r="R218" t="str">
            <v>AFC</v>
          </cell>
          <cell r="S218" t="str">
            <v>Approved for Construction</v>
          </cell>
          <cell r="T218"/>
          <cell r="U218" t="str">
            <v>10-Jun-2026 15:12:57</v>
          </cell>
          <cell r="V218" t="str">
            <v>wisuda.c@jutal.com</v>
          </cell>
          <cell r="W218" t="str">
            <v>10-Jun-2026 15:37:47</v>
          </cell>
          <cell r="X218" t="str">
            <v>Jumpol Sudjitjul</v>
          </cell>
          <cell r="Y218" t="str">
            <v>17-Jun-2026</v>
          </cell>
          <cell r="Z218"/>
          <cell r="AA218" t="str">
            <v>Chananun Rojanarungruengporn</v>
          </cell>
          <cell r="AB218" t="str">
            <v>19-Jun-2026</v>
          </cell>
          <cell r="AC218" t="str">
            <v>18-Jun-2026 09:35:39</v>
          </cell>
          <cell r="AD218" t="str">
            <v>Pornlert Wanaphattharaphan</v>
          </cell>
          <cell r="AE218" t="str">
            <v>22-Jun-2026</v>
          </cell>
          <cell r="AF218" t="str">
            <v>21-Jun-2026 07:54:18</v>
          </cell>
          <cell r="AG218" t="str">
            <v>APPR</v>
          </cell>
          <cell r="AH218" t="str">
            <v>Approved</v>
          </cell>
          <cell r="AI218" t="str">
            <v>Jumpol Sudjitjul</v>
          </cell>
          <cell r="AJ218" t="str">
            <v>23-Jun-2026</v>
          </cell>
          <cell r="AK218" t="str">
            <v>22-Jun-2026 12:54:41</v>
          </cell>
          <cell r="AL218" t="str">
            <v>22-Jun-2026 06:44:46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MM-ZTK-1F-GEN-PRO-BOD-0002</v>
          </cell>
          <cell r="C219" t="str">
            <v>FLOW ASSURANCE DESIGN BASIS</v>
          </cell>
          <cell r="D219"/>
          <cell r="E219" t="str">
            <v>C2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/>
          <cell r="K219"/>
          <cell r="L219" t="str">
            <v>PRO</v>
          </cell>
          <cell r="M219" t="str">
            <v>Process</v>
          </cell>
          <cell r="N219" t="str">
            <v>BOD</v>
          </cell>
          <cell r="O219" t="str">
            <v>Basis of Design</v>
          </cell>
          <cell r="P219" t="str">
            <v>0</v>
          </cell>
          <cell r="Q219" t="str">
            <v>Submitted</v>
          </cell>
          <cell r="R219" t="str">
            <v>AFC</v>
          </cell>
          <cell r="S219" t="str">
            <v>Approved for Construction</v>
          </cell>
          <cell r="T219"/>
          <cell r="U219" t="str">
            <v>24-Jul-2026 10:49:19</v>
          </cell>
          <cell r="V219" t="str">
            <v>wisuda.c@jutal.com</v>
          </cell>
          <cell r="W219" t="str">
            <v>24-Jul-2026 11:31:39</v>
          </cell>
          <cell r="X219" t="str">
            <v>Jumpol Sudjitjul</v>
          </cell>
          <cell r="Y219" t="str">
            <v>04-Aug-2026</v>
          </cell>
          <cell r="Z219" t="str">
            <v>05-Aug-2026 15:54:15</v>
          </cell>
          <cell r="AA219" t="str">
            <v>Chananun Rojanarungruengporn</v>
          </cell>
          <cell r="AB219" t="str">
            <v>06-Aug-2026</v>
          </cell>
          <cell r="AC219" t="str">
            <v>06-Aug-2026 15:52:11</v>
          </cell>
          <cell r="AD219" t="str">
            <v>Pornlert Wanaphattharaphan</v>
          </cell>
          <cell r="AE219" t="str">
            <v>07-Aug-2026</v>
          </cell>
          <cell r="AF219" t="str">
            <v>07-Aug-2026 05:41:21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10-Aug-2026</v>
          </cell>
          <cell r="AK219" t="str">
            <v>07-Aug-2026 08:52:16</v>
          </cell>
          <cell r="AL219" t="str">
            <v>07-Aug-2026 02:19:56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MM-ZTK-1F-GEN-PRO-CAL-0001</v>
          </cell>
          <cell r="C220" t="str">
            <v>PROCESS CALCULATION NOTE FOR LINE SIZING</v>
          </cell>
          <cell r="D220"/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/>
          <cell r="K220"/>
          <cell r="L220" t="str">
            <v>PRO</v>
          </cell>
          <cell r="M220" t="str">
            <v>Process</v>
          </cell>
          <cell r="N220" t="str">
            <v>CAL</v>
          </cell>
          <cell r="O220" t="str">
            <v>Calculation Note, Calculation Report</v>
          </cell>
          <cell r="P220" t="str">
            <v>0</v>
          </cell>
          <cell r="Q220" t="str">
            <v>Submitted</v>
          </cell>
          <cell r="R220" t="str">
            <v>AFC</v>
          </cell>
          <cell r="S220" t="str">
            <v>Approved for Construction</v>
          </cell>
          <cell r="T220"/>
          <cell r="U220" t="str">
            <v>29-May-2026 16:25:20</v>
          </cell>
          <cell r="V220" t="str">
            <v>wisuda.c@jutal.com</v>
          </cell>
          <cell r="W220" t="str">
            <v>29-May-2026 16:39:54</v>
          </cell>
          <cell r="X220" t="str">
            <v>Jumpol Sudjitjul</v>
          </cell>
          <cell r="Y220" t="str">
            <v>09-Jun-2026</v>
          </cell>
          <cell r="Z220"/>
          <cell r="AA220" t="str">
            <v>Chananun Rojanarungruengporn</v>
          </cell>
          <cell r="AB220" t="str">
            <v>11-Jun-2026</v>
          </cell>
          <cell r="AC220" t="str">
            <v>05-Jun-2026 13:25:48</v>
          </cell>
          <cell r="AD220" t="str">
            <v>Pornlert Wanaphattharaphan</v>
          </cell>
          <cell r="AE220" t="str">
            <v>12-Jun-2026</v>
          </cell>
          <cell r="AF220" t="str">
            <v>10-Jun-2026 21:30:11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15-Jun-2026</v>
          </cell>
          <cell r="AK220" t="str">
            <v>11-Jun-2026 10:36:58</v>
          </cell>
          <cell r="AL220" t="str">
            <v>11-Jun-2026 04:09:06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MM-ZTK-1F-GEN-PRO-CAL-0001</v>
          </cell>
          <cell r="C221" t="str">
            <v>PROCESS CALCULATION NOTE FOR LINE SIZING</v>
          </cell>
          <cell r="D221"/>
          <cell r="E221" t="str">
            <v>C2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/>
          <cell r="K221"/>
          <cell r="L221" t="str">
            <v>PRO</v>
          </cell>
          <cell r="M221" t="str">
            <v>Process</v>
          </cell>
          <cell r="N221" t="str">
            <v>CAL</v>
          </cell>
          <cell r="O221" t="str">
            <v>Calculation Note, Calculation Report</v>
          </cell>
          <cell r="P221" t="str">
            <v>0</v>
          </cell>
          <cell r="Q221" t="str">
            <v>Revised</v>
          </cell>
          <cell r="R221" t="str">
            <v>AFC</v>
          </cell>
          <cell r="S221" t="str">
            <v>Approved for Construction</v>
          </cell>
          <cell r="T221"/>
          <cell r="U221" t="str">
            <v>04-Sep-2026 16:16:48</v>
          </cell>
          <cell r="V221" t="str">
            <v>wisuda.c@jutal.com</v>
          </cell>
          <cell r="W221"/>
          <cell r="Y221"/>
          <cell r="Z221"/>
          <cell r="AA221" t="str">
            <v>Chananun Rojanarungruengporn</v>
          </cell>
          <cell r="AB221"/>
          <cell r="AC221"/>
          <cell r="AD221" t="str">
            <v>Pornlert Wanaphattharaphan</v>
          </cell>
          <cell r="AE221"/>
          <cell r="AF221"/>
          <cell r="AG221"/>
          <cell r="AJ221"/>
          <cell r="AK221"/>
          <cell r="AL221"/>
          <cell r="AM221" t="str">
            <v>0</v>
          </cell>
          <cell r="AP221"/>
          <cell r="AQ221" t="str">
            <v>Locate</v>
          </cell>
        </row>
        <row r="222">
          <cell r="B222" t="str">
            <v>MM-ZTK-1F-GEN-PRO-CAL-0002</v>
          </cell>
          <cell r="C222" t="str">
            <v>PROCESS CALCULATION NOTE FOR TEST SEPARATOR</v>
          </cell>
          <cell r="D222"/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/>
          <cell r="K222"/>
          <cell r="L222" t="str">
            <v>PRO</v>
          </cell>
          <cell r="M222" t="str">
            <v>Process</v>
          </cell>
          <cell r="N222" t="str">
            <v>CAL</v>
          </cell>
          <cell r="O222" t="str">
            <v>Calculation Note, Calculation Report</v>
          </cell>
          <cell r="P222" t="str">
            <v>0</v>
          </cell>
          <cell r="Q222" t="str">
            <v>Submitted</v>
          </cell>
          <cell r="R222" t="str">
            <v>AFC</v>
          </cell>
          <cell r="S222" t="str">
            <v>Approved for Construction</v>
          </cell>
          <cell r="T222"/>
          <cell r="U222" t="str">
            <v>29-May-2026 17:08:19</v>
          </cell>
          <cell r="V222" t="str">
            <v>wisuda.c@jutal.com</v>
          </cell>
          <cell r="W222" t="str">
            <v>29-May-2026 17:24:06</v>
          </cell>
          <cell r="X222" t="str">
            <v>Jumpol Sudjitjul</v>
          </cell>
          <cell r="Y222" t="str">
            <v>10-Jun-2026</v>
          </cell>
          <cell r="Z222"/>
          <cell r="AA222" t="str">
            <v>Chananun Rojanarungruengporn</v>
          </cell>
          <cell r="AB222" t="str">
            <v>12-Jun-2026</v>
          </cell>
          <cell r="AC222" t="str">
            <v>05-Jun-2026 14:34:26</v>
          </cell>
          <cell r="AD222" t="str">
            <v>Pornlert Wanaphattharaphan</v>
          </cell>
          <cell r="AE222" t="str">
            <v>15-Jun-2026</v>
          </cell>
          <cell r="AF222" t="str">
            <v>10-Jun-2026 21:37:59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16-Jun-2026</v>
          </cell>
          <cell r="AK222" t="str">
            <v>11-Jun-2026 10:39:35</v>
          </cell>
          <cell r="AL222" t="str">
            <v>11-Jun-2026 04:03:42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MM-ZTK-1F-GEN-PRO-CAL-0002</v>
          </cell>
          <cell r="C223" t="str">
            <v>PROCESS CALCULATION NOTE FOR TEST SEPARATOR</v>
          </cell>
          <cell r="D223"/>
          <cell r="E223" t="str">
            <v>C2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/>
          <cell r="K223"/>
          <cell r="L223" t="str">
            <v>PRO</v>
          </cell>
          <cell r="M223" t="str">
            <v>Process</v>
          </cell>
          <cell r="N223" t="str">
            <v>CAL</v>
          </cell>
          <cell r="O223" t="str">
            <v>Calculation Note, Calculation Report</v>
          </cell>
          <cell r="P223" t="str">
            <v>0</v>
          </cell>
          <cell r="Q223" t="str">
            <v>In Review</v>
          </cell>
          <cell r="R223" t="str">
            <v>AFC</v>
          </cell>
          <cell r="S223" t="str">
            <v>Approved for Construction</v>
          </cell>
          <cell r="T223"/>
          <cell r="U223" t="str">
            <v>02-Sep-2026 18:23:33</v>
          </cell>
          <cell r="V223" t="str">
            <v>wisuda.c@jutal.com</v>
          </cell>
          <cell r="W223" t="str">
            <v>03-Sep-2026 11:23:22</v>
          </cell>
          <cell r="X223" t="str">
            <v>Jumpol Sudjitjul</v>
          </cell>
          <cell r="Y223" t="str">
            <v>10-Sep-2026</v>
          </cell>
          <cell r="Z223"/>
          <cell r="AA223" t="str">
            <v>Chananun Rojanarungruengporn</v>
          </cell>
          <cell r="AB223" t="str">
            <v>14-Sep-2026</v>
          </cell>
          <cell r="AC223"/>
          <cell r="AD223" t="str">
            <v>Pornlert Wanaphattharaphan</v>
          </cell>
          <cell r="AE223" t="str">
            <v>15-Sep-2026</v>
          </cell>
          <cell r="AF223"/>
          <cell r="AG223"/>
          <cell r="AJ223" t="str">
            <v>16-Sep-2026</v>
          </cell>
          <cell r="AK223"/>
          <cell r="AL223"/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MM-ZTK-1F-GEN-PRO-CAL-0004</v>
          </cell>
          <cell r="C224" t="str">
            <v>PROCESS CALCULATION NOTE FOR CORROSION INHIBITOR TANK AND PUMP</v>
          </cell>
          <cell r="D224"/>
          <cell r="E224" t="str">
            <v>C1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/>
          <cell r="K224"/>
          <cell r="L224" t="str">
            <v>PRO</v>
          </cell>
          <cell r="M224" t="str">
            <v>Process</v>
          </cell>
          <cell r="N224" t="str">
            <v>CAL</v>
          </cell>
          <cell r="O224" t="str">
            <v>Calculation Note, Calculation Report</v>
          </cell>
          <cell r="P224" t="str">
            <v>0</v>
          </cell>
          <cell r="Q224" t="str">
            <v>Submitted</v>
          </cell>
          <cell r="R224" t="str">
            <v>AFC</v>
          </cell>
          <cell r="S224" t="str">
            <v>Approved for Construction</v>
          </cell>
          <cell r="T224" t="str">
            <v>13-May-2026</v>
          </cell>
          <cell r="U224" t="str">
            <v>04-Jun-2026 20:47:26</v>
          </cell>
          <cell r="V224" t="str">
            <v>wisuda.c@jutal.com</v>
          </cell>
          <cell r="W224" t="str">
            <v>04-Jun-2026 21:21:22</v>
          </cell>
          <cell r="X224" t="str">
            <v>Jumpol Sudjitjul</v>
          </cell>
          <cell r="Y224" t="str">
            <v>12-Jun-2026</v>
          </cell>
          <cell r="Z224"/>
          <cell r="AA224" t="str">
            <v>Chananun Rojanarungruengporn</v>
          </cell>
          <cell r="AB224" t="str">
            <v>16-Jun-2026</v>
          </cell>
          <cell r="AC224" t="str">
            <v>16-Jun-2026 09:08:47</v>
          </cell>
          <cell r="AD224" t="str">
            <v>Pornlert Wanaphattharaphan</v>
          </cell>
          <cell r="AE224" t="str">
            <v>17-Jun-2026</v>
          </cell>
          <cell r="AF224" t="str">
            <v>18-Jun-2026 10:04:45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18-Jun-2026</v>
          </cell>
          <cell r="AK224" t="str">
            <v>18-Jun-2026 10:24:36</v>
          </cell>
          <cell r="AL224" t="str">
            <v>18-Jun-2026 11:23:59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MM-ZTK-1F-GEN-PRO-CAL-0005</v>
          </cell>
          <cell r="C225" t="str">
            <v>PROCESS CALCULATION NOTE FOR BIOCIDE TANK AND PUMP</v>
          </cell>
          <cell r="D225"/>
          <cell r="E225" t="str">
            <v>C1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/>
          <cell r="K225"/>
          <cell r="L225" t="str">
            <v>PRO</v>
          </cell>
          <cell r="M225" t="str">
            <v>Process</v>
          </cell>
          <cell r="N225" t="str">
            <v>CAL</v>
          </cell>
          <cell r="O225" t="str">
            <v>Calculation Note, Calculation Report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>13-May-2026</v>
          </cell>
          <cell r="U225" t="str">
            <v>29-May-2026 20:51:47</v>
          </cell>
          <cell r="V225" t="str">
            <v>wisuda.c@jutal.com</v>
          </cell>
          <cell r="W225" t="str">
            <v>31-May-2026 21:07:56</v>
          </cell>
          <cell r="X225" t="str">
            <v>Jumpol Sudjitjul</v>
          </cell>
          <cell r="Y225" t="str">
            <v>10-Jun-2026</v>
          </cell>
          <cell r="Z225"/>
          <cell r="AA225" t="str">
            <v>Chananun Rojanarungruengporn</v>
          </cell>
          <cell r="AB225" t="str">
            <v>12-Jun-2026</v>
          </cell>
          <cell r="AC225" t="str">
            <v>11-Jun-2026 14:27:56</v>
          </cell>
          <cell r="AD225" t="str">
            <v>Pornlert Wanaphattharaphan</v>
          </cell>
          <cell r="AE225" t="str">
            <v>15-Jun-2026</v>
          </cell>
          <cell r="AF225" t="str">
            <v>14-Jun-2026 00:19:31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16-Jun-2026</v>
          </cell>
          <cell r="AK225" t="str">
            <v>14-Jun-2026 21:44:18</v>
          </cell>
          <cell r="AL225" t="str">
            <v>14-Jun-2026 22:14:50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MM-ZTK-1F-GEN-PRO-CAL-0007</v>
          </cell>
          <cell r="C226" t="str">
            <v>PROCESS CALCULATION NOTE FOR CLOSED DRAIN SUMP VESSEL</v>
          </cell>
          <cell r="D226"/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/>
          <cell r="K226"/>
          <cell r="L226" t="str">
            <v>PRO</v>
          </cell>
          <cell r="M226" t="str">
            <v>Process</v>
          </cell>
          <cell r="N226" t="str">
            <v>CAL</v>
          </cell>
          <cell r="O226" t="str">
            <v>Calculation Note, Calculation Report</v>
          </cell>
          <cell r="P226" t="str">
            <v>0</v>
          </cell>
          <cell r="Q226" t="str">
            <v>Submitted</v>
          </cell>
          <cell r="R226" t="str">
            <v>AFC</v>
          </cell>
          <cell r="S226" t="str">
            <v>Approved for Construction</v>
          </cell>
          <cell r="T226"/>
          <cell r="U226" t="str">
            <v>12-Jul-2026 11:40:55</v>
          </cell>
          <cell r="V226" t="str">
            <v>wisuda.c@jutal.com</v>
          </cell>
          <cell r="W226" t="str">
            <v>12-Jul-2026 12:07:03</v>
          </cell>
          <cell r="X226" t="str">
            <v>Jumpol Sudjitjul</v>
          </cell>
          <cell r="Y226" t="str">
            <v>17-Jul-2026</v>
          </cell>
          <cell r="Z226"/>
          <cell r="AA226" t="str">
            <v>Chananun Rojanarungruengporn</v>
          </cell>
          <cell r="AB226" t="str">
            <v>21-Jul-2026</v>
          </cell>
          <cell r="AC226" t="str">
            <v>15-Jul-2026 21:42:45</v>
          </cell>
          <cell r="AD226" t="str">
            <v>Pornlert Wanaphattharaphan</v>
          </cell>
          <cell r="AE226" t="str">
            <v>22-Jul-2026</v>
          </cell>
          <cell r="AF226" t="str">
            <v>20-Jul-2026 02:55:00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23-Jul-2026</v>
          </cell>
          <cell r="AK226" t="str">
            <v>20-Jul-2026 09:05:59</v>
          </cell>
          <cell r="AL226" t="str">
            <v>20-Jul-2026 03:34:58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MM-ZTK-1F-GEN-PRO-CAL-0008</v>
          </cell>
          <cell r="C227" t="str">
            <v>PROCESS CALCULATION NOTE FOR CLOSED DRAIN SUMP PUMP</v>
          </cell>
          <cell r="D227"/>
          <cell r="E227" t="str">
            <v>C1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/>
          <cell r="K227"/>
          <cell r="L227" t="str">
            <v>PRO</v>
          </cell>
          <cell r="M227" t="str">
            <v>Process</v>
          </cell>
          <cell r="N227" t="str">
            <v>CAL</v>
          </cell>
          <cell r="O227" t="str">
            <v>Calculation Note, Calculation Report</v>
          </cell>
          <cell r="P227" t="str">
            <v>0</v>
          </cell>
          <cell r="Q227" t="str">
            <v>Submitted</v>
          </cell>
          <cell r="R227" t="str">
            <v>AFC</v>
          </cell>
          <cell r="S227" t="str">
            <v>Approved for Construction</v>
          </cell>
          <cell r="T227"/>
          <cell r="U227" t="str">
            <v>12-Jul-2026 11:41:24</v>
          </cell>
          <cell r="V227" t="str">
            <v>wisuda.c@jutal.com</v>
          </cell>
          <cell r="W227" t="str">
            <v>12-Jul-2026 12:07:17</v>
          </cell>
          <cell r="X227" t="str">
            <v>Jumpol Sudjitjul</v>
          </cell>
          <cell r="Y227" t="str">
            <v>17-Jul-2026</v>
          </cell>
          <cell r="Z227"/>
          <cell r="AA227" t="str">
            <v>Chananun Rojanarungruengporn</v>
          </cell>
          <cell r="AB227" t="str">
            <v>21-Jul-2026</v>
          </cell>
          <cell r="AC227" t="str">
            <v>15-Jul-2026 21:51:08</v>
          </cell>
          <cell r="AD227" t="str">
            <v>Pornlert Wanaphattharaphan</v>
          </cell>
          <cell r="AE227" t="str">
            <v>22-Jul-2026</v>
          </cell>
          <cell r="AF227" t="str">
            <v>20-Jul-2026 02:59:45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23-Jul-2026</v>
          </cell>
          <cell r="AK227" t="str">
            <v>20-Jul-2026 09:06:26</v>
          </cell>
          <cell r="AL227" t="str">
            <v>20-Jul-2026 03:36:20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MM-ZTK-1F-GEN-PRO-CAL-0101</v>
          </cell>
          <cell r="C228" t="str">
            <v>PROCESS CALCULATION NOTE FOR CHOKE VALVE</v>
          </cell>
          <cell r="D228"/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/>
          <cell r="K228"/>
          <cell r="L228" t="str">
            <v>PRO</v>
          </cell>
          <cell r="M228" t="str">
            <v>Process</v>
          </cell>
          <cell r="N228" t="str">
            <v>CAL</v>
          </cell>
          <cell r="O228" t="str">
            <v>Calculation Note, Calculation Report</v>
          </cell>
          <cell r="P228" t="str">
            <v>0</v>
          </cell>
          <cell r="Q228" t="str">
            <v>Submitted</v>
          </cell>
          <cell r="R228" t="str">
            <v>AFC</v>
          </cell>
          <cell r="S228" t="str">
            <v>Approved for Construction</v>
          </cell>
          <cell r="T228"/>
          <cell r="U228" t="str">
            <v>12-Jun-2026 08:41:45</v>
          </cell>
          <cell r="V228" t="str">
            <v>wisuda.c@jutal.com</v>
          </cell>
          <cell r="W228" t="str">
            <v>12-Jun-2026 14:21:38</v>
          </cell>
          <cell r="X228" t="str">
            <v>Jumpol Sudjitjul</v>
          </cell>
          <cell r="Y228" t="str">
            <v>19-Jun-2026</v>
          </cell>
          <cell r="Z228"/>
          <cell r="AA228" t="str">
            <v>Chananun Rojanarungruengporn</v>
          </cell>
          <cell r="AB228" t="str">
            <v>23-Jun-2026</v>
          </cell>
          <cell r="AC228" t="str">
            <v>22-Jun-2026 22:36:27</v>
          </cell>
          <cell r="AD228" t="str">
            <v>Pornlert Wanaphattharaphan</v>
          </cell>
          <cell r="AE228" t="str">
            <v>24-Jun-2026</v>
          </cell>
          <cell r="AF228" t="str">
            <v>24-Jun-2026 23:00:42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25-Jun-2026</v>
          </cell>
          <cell r="AK228" t="str">
            <v>25-Jun-2026 13:35:15</v>
          </cell>
          <cell r="AL228" t="str">
            <v>25-Jun-2026 07:07:28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MM-ZTK-1F-GEN-PRO-CAL-0101</v>
          </cell>
          <cell r="C229" t="str">
            <v>PROCESS CALCULATION NOTE FOR CHOKE VALVE</v>
          </cell>
          <cell r="D229"/>
          <cell r="E229" t="str">
            <v>C2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/>
          <cell r="K229"/>
          <cell r="L229" t="str">
            <v>PRO</v>
          </cell>
          <cell r="M229" t="str">
            <v>Process</v>
          </cell>
          <cell r="N229" t="str">
            <v>CAL</v>
          </cell>
          <cell r="O229" t="str">
            <v>Calculation Note, Calculation Report</v>
          </cell>
          <cell r="P229" t="str">
            <v>0</v>
          </cell>
          <cell r="Q229" t="str">
            <v>Revised</v>
          </cell>
          <cell r="R229" t="str">
            <v>AFC</v>
          </cell>
          <cell r="S229" t="str">
            <v>Approved for Construction</v>
          </cell>
          <cell r="T229"/>
          <cell r="U229" t="str">
            <v>04-Sep-2026 16:17:16</v>
          </cell>
          <cell r="V229" t="str">
            <v>wisuda.c@jutal.com</v>
          </cell>
          <cell r="W229"/>
          <cell r="Y229"/>
          <cell r="Z229"/>
          <cell r="AA229" t="str">
            <v>Chananun Rojanarungruengporn</v>
          </cell>
          <cell r="AB229"/>
          <cell r="AC229"/>
          <cell r="AD229" t="str">
            <v>Pornlert Wanaphattharaphan</v>
          </cell>
          <cell r="AE229"/>
          <cell r="AF229"/>
          <cell r="AG229"/>
          <cell r="AJ229"/>
          <cell r="AK229"/>
          <cell r="AL229"/>
          <cell r="AM229" t="str">
            <v>0</v>
          </cell>
          <cell r="AP229"/>
          <cell r="AQ229" t="str">
            <v>Locate</v>
          </cell>
        </row>
        <row r="230">
          <cell r="B230" t="str">
            <v>MM-ZTK-1F-GEN-PRO-CAL-0102</v>
          </cell>
          <cell r="C230" t="str">
            <v>PROCESS CALCULATION NOTE FOR CONTROL VALVE</v>
          </cell>
          <cell r="D230"/>
          <cell r="E230" t="str">
            <v>C1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/>
          <cell r="K230"/>
          <cell r="L230" t="str">
            <v>PRO</v>
          </cell>
          <cell r="M230" t="str">
            <v>Process</v>
          </cell>
          <cell r="N230" t="str">
            <v>CAL</v>
          </cell>
          <cell r="O230" t="str">
            <v>Calculation Note, Calculation Report</v>
          </cell>
          <cell r="P230" t="str">
            <v>0</v>
          </cell>
          <cell r="Q230" t="str">
            <v>Submitted</v>
          </cell>
          <cell r="R230" t="str">
            <v>AFC</v>
          </cell>
          <cell r="S230" t="str">
            <v>Approved for Construction</v>
          </cell>
          <cell r="T230"/>
          <cell r="U230" t="str">
            <v>27-Jun-2026 19:10:49</v>
          </cell>
          <cell r="V230" t="str">
            <v>wisuda.c@jutal.com</v>
          </cell>
          <cell r="W230" t="str">
            <v>27-Jun-2026 19:27:52</v>
          </cell>
          <cell r="X230" t="str">
            <v>Jumpol Sudjitjul</v>
          </cell>
          <cell r="Y230" t="str">
            <v>06-Jul-2026</v>
          </cell>
          <cell r="Z230"/>
          <cell r="AA230" t="str">
            <v>Chananun Rojanarungruengporn</v>
          </cell>
          <cell r="AB230" t="str">
            <v>08-Jul-2026</v>
          </cell>
          <cell r="AC230" t="str">
            <v>07-Jul-2026 08:37:35</v>
          </cell>
          <cell r="AD230" t="str">
            <v>Pornlert Wanaphattharaphan</v>
          </cell>
          <cell r="AE230" t="str">
            <v>09-Jul-2026</v>
          </cell>
          <cell r="AF230" t="str">
            <v>11-Jul-2026 13:59:04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10-Jul-2026</v>
          </cell>
          <cell r="AK230" t="str">
            <v>12-Jul-2026 11:32:08</v>
          </cell>
          <cell r="AL230" t="str">
            <v>12-Jul-2026 04:55:27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MM-ZTK-1F-GEN-PRO-CAL-0103</v>
          </cell>
          <cell r="C231" t="str">
            <v>PROCESS CALCULATION NOTE FOR RESTRICTION ORIFICE</v>
          </cell>
          <cell r="D231"/>
          <cell r="E231" t="str">
            <v>C1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/>
          <cell r="K231"/>
          <cell r="L231" t="str">
            <v>PRO</v>
          </cell>
          <cell r="M231" t="str">
            <v>Process</v>
          </cell>
          <cell r="N231" t="str">
            <v>CAL</v>
          </cell>
          <cell r="O231" t="str">
            <v>Calculation Note, Calculation Report</v>
          </cell>
          <cell r="P231" t="str">
            <v>0</v>
          </cell>
          <cell r="Q231" t="str">
            <v>Submitted</v>
          </cell>
          <cell r="R231" t="str">
            <v>AFC</v>
          </cell>
          <cell r="S231" t="str">
            <v>Approved for Construction</v>
          </cell>
          <cell r="T231"/>
          <cell r="U231" t="str">
            <v>20-Jul-2026 10:41:37</v>
          </cell>
          <cell r="V231" t="str">
            <v>wisuda.c@jutal.com</v>
          </cell>
          <cell r="W231" t="str">
            <v>20-Jul-2026 15:04:22</v>
          </cell>
          <cell r="X231" t="str">
            <v>Jumpol Sudjitjul</v>
          </cell>
          <cell r="Y231" t="str">
            <v>27-Jul-2026</v>
          </cell>
          <cell r="Z231"/>
          <cell r="AA231" t="str">
            <v>Chananun Rojanarungruengporn</v>
          </cell>
          <cell r="AB231" t="str">
            <v>31-Jul-2026</v>
          </cell>
          <cell r="AC231" t="str">
            <v>21-Jul-2026 15:54:45</v>
          </cell>
          <cell r="AD231" t="str">
            <v>Pornlert Wanaphattharaphan</v>
          </cell>
          <cell r="AE231" t="str">
            <v>03-Aug-2026</v>
          </cell>
          <cell r="AF231" t="str">
            <v>26-Jul-2026 12:28:53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04-Aug-2026</v>
          </cell>
          <cell r="AK231" t="str">
            <v>27-Jul-2026 14:53:47</v>
          </cell>
          <cell r="AL231" t="str">
            <v>27-Jul-2026 08:46:44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MM-ZTK-1F-GEN-PRO-CAL-0104</v>
          </cell>
          <cell r="C232" t="str">
            <v>PROCESS CALCULATION NOTE FOR PSV</v>
          </cell>
          <cell r="D232"/>
          <cell r="E232" t="str">
            <v>C1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/>
          <cell r="K232"/>
          <cell r="L232" t="str">
            <v>PRO</v>
          </cell>
          <cell r="M232" t="str">
            <v>Process</v>
          </cell>
          <cell r="N232" t="str">
            <v>CAL</v>
          </cell>
          <cell r="O232" t="str">
            <v>Calculation Note, Calculation Report</v>
          </cell>
          <cell r="P232" t="str">
            <v>0</v>
          </cell>
          <cell r="Q232" t="str">
            <v>Submitted</v>
          </cell>
          <cell r="R232" t="str">
            <v>AFC</v>
          </cell>
          <cell r="S232" t="str">
            <v>Approved for Construction</v>
          </cell>
          <cell r="T232"/>
          <cell r="U232" t="str">
            <v>21-Jun-2026 22:45:29</v>
          </cell>
          <cell r="V232" t="str">
            <v>wisuda.c@jutal.com</v>
          </cell>
          <cell r="W232" t="str">
            <v>22-Jun-2026 14:18:20</v>
          </cell>
          <cell r="X232" t="str">
            <v>Jumpol Sudjitjul</v>
          </cell>
          <cell r="Y232" t="str">
            <v>29-Jun-2026</v>
          </cell>
          <cell r="Z232"/>
          <cell r="AA232" t="str">
            <v>Chananun Rojanarungruengporn</v>
          </cell>
          <cell r="AB232" t="str">
            <v>01-Jul-2026</v>
          </cell>
          <cell r="AC232" t="str">
            <v>01-Jul-2026 22:49:38</v>
          </cell>
          <cell r="AD232" t="str">
            <v>Pornlert Wanaphattharaphan</v>
          </cell>
          <cell r="AE232" t="str">
            <v>02-Jul-2026</v>
          </cell>
          <cell r="AF232" t="str">
            <v>03-Jul-2026 00:47:11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03-Jul-2026</v>
          </cell>
          <cell r="AK232" t="str">
            <v>03-Jul-2026 11:09:19</v>
          </cell>
          <cell r="AL232" t="str">
            <v>03-Jul-2026 04:56:40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MM-ZTK-1F-GEN-PRO-PHI-0001</v>
          </cell>
          <cell r="C233" t="str">
            <v>OPERATING, CONTROL, SHUTDOWN AND BLACK START PHILOSOPHY</v>
          </cell>
          <cell r="D233"/>
          <cell r="E233" t="str">
            <v>C1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/>
          <cell r="K233"/>
          <cell r="L233" t="str">
            <v>PRO</v>
          </cell>
          <cell r="M233" t="str">
            <v>Process</v>
          </cell>
          <cell r="N233" t="str">
            <v>PHI</v>
          </cell>
          <cell r="O233" t="str">
            <v>Philosophy</v>
          </cell>
          <cell r="P233" t="str">
            <v>0</v>
          </cell>
          <cell r="Q233" t="str">
            <v>In Review</v>
          </cell>
          <cell r="R233" t="str">
            <v>AFC</v>
          </cell>
          <cell r="S233" t="str">
            <v>Approved for Construction</v>
          </cell>
          <cell r="T233"/>
          <cell r="U233" t="str">
            <v>31-Aug-2026 09:45:49</v>
          </cell>
          <cell r="V233" t="str">
            <v>wisuda.c@jutal.com</v>
          </cell>
          <cell r="W233" t="str">
            <v>31-Aug-2026 13:00:52</v>
          </cell>
          <cell r="X233" t="str">
            <v>Jumpol Sudjitjul</v>
          </cell>
          <cell r="Y233" t="str">
            <v>07-Sep-2026</v>
          </cell>
          <cell r="Z233"/>
          <cell r="AA233" t="str">
            <v>Chananun Rojanarungruengporn</v>
          </cell>
          <cell r="AB233" t="str">
            <v>09-Sep-2026</v>
          </cell>
          <cell r="AC233"/>
          <cell r="AD233" t="str">
            <v>Pornlert Wanaphattharaphan</v>
          </cell>
          <cell r="AE233" t="str">
            <v>10-Sep-2026</v>
          </cell>
          <cell r="AF233"/>
          <cell r="AG233"/>
          <cell r="AJ233" t="str">
            <v>11-Sep-2026</v>
          </cell>
          <cell r="AK233"/>
          <cell r="AL233"/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MM-ZTK-1F-GEN-PRO-RPT-0001</v>
          </cell>
          <cell r="C234" t="str">
            <v>PROCESS SIMULATION REPORT</v>
          </cell>
          <cell r="D234"/>
          <cell r="E234" t="str">
            <v>C1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/>
          <cell r="K234"/>
          <cell r="L234" t="str">
            <v>PRO</v>
          </cell>
          <cell r="M234" t="str">
            <v>Process</v>
          </cell>
          <cell r="N234" t="str">
            <v>RPT</v>
          </cell>
          <cell r="O234" t="str">
            <v>Report</v>
          </cell>
          <cell r="P234" t="str">
            <v>0</v>
          </cell>
          <cell r="Q234" t="str">
            <v>Submitted</v>
          </cell>
          <cell r="R234" t="str">
            <v>AFC</v>
          </cell>
          <cell r="S234" t="str">
            <v>Approved for Construction</v>
          </cell>
          <cell r="T234" t="str">
            <v>29-May-2026</v>
          </cell>
          <cell r="U234" t="str">
            <v>23-May-2026 08:56:05</v>
          </cell>
          <cell r="V234" t="str">
            <v>wisuda.c@jutal.com</v>
          </cell>
          <cell r="W234" t="str">
            <v>23-May-2026 09:35:43</v>
          </cell>
          <cell r="X234" t="str">
            <v>Jumpol Sudjitjul</v>
          </cell>
          <cell r="Y234" t="str">
            <v>29-May-2026</v>
          </cell>
          <cell r="Z234"/>
          <cell r="AA234" t="str">
            <v>Chananun Rojanarungruengporn</v>
          </cell>
          <cell r="AB234" t="str">
            <v>04-Jun-2026</v>
          </cell>
          <cell r="AC234" t="str">
            <v>29-May-2026 14:13:07</v>
          </cell>
          <cell r="AD234" t="str">
            <v>Pornlert Wanaphattharaphan</v>
          </cell>
          <cell r="AE234" t="str">
            <v>05-Jun-2026</v>
          </cell>
          <cell r="AF234" t="str">
            <v>10-Jun-2026 21:07:12</v>
          </cell>
          <cell r="AG234" t="str">
            <v>APPR</v>
          </cell>
          <cell r="AH234" t="str">
            <v>Approved</v>
          </cell>
          <cell r="AI234" t="str">
            <v>Jumpol Sudjitjul</v>
          </cell>
          <cell r="AJ234" t="str">
            <v>08-Jun-2026</v>
          </cell>
          <cell r="AK234" t="str">
            <v>11-Jun-2026 10:49:41</v>
          </cell>
          <cell r="AL234" t="str">
            <v>11-Jun-2026 10:58:39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MM-ZTK-1F-GEN-PRO-RPT-0002</v>
          </cell>
          <cell r="C235" t="str">
            <v>UTILITY BALANCE REPORT</v>
          </cell>
          <cell r="D235"/>
          <cell r="E235" t="str">
            <v>C1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/>
          <cell r="K235"/>
          <cell r="L235" t="str">
            <v>PRO</v>
          </cell>
          <cell r="M235" t="str">
            <v>Process</v>
          </cell>
          <cell r="N235" t="str">
            <v>RPT</v>
          </cell>
          <cell r="O235" t="str">
            <v>Report</v>
          </cell>
          <cell r="P235" t="str">
            <v>0</v>
          </cell>
          <cell r="Q235" t="str">
            <v>In Approval</v>
          </cell>
          <cell r="R235" t="str">
            <v>AFC</v>
          </cell>
          <cell r="S235" t="str">
            <v>Approved for Construction</v>
          </cell>
          <cell r="T235"/>
          <cell r="U235" t="str">
            <v>21-Aug-2026 18:45:07</v>
          </cell>
          <cell r="V235" t="str">
            <v>wisuda.c@jutal.com</v>
          </cell>
          <cell r="W235" t="str">
            <v>24-Aug-2026 18:39:48</v>
          </cell>
          <cell r="X235" t="str">
            <v>Jumpol Sudjitjul</v>
          </cell>
          <cell r="Y235" t="str">
            <v>01-Sep-2026</v>
          </cell>
          <cell r="Z235" t="str">
            <v>31-Aug-2026 16:28:22</v>
          </cell>
          <cell r="AA235" t="str">
            <v>Chananun Rojanarungruengporn</v>
          </cell>
          <cell r="AB235" t="str">
            <v>03-Sep-2026</v>
          </cell>
          <cell r="AC235" t="str">
            <v>01-Sep-2026 08:12:00</v>
          </cell>
          <cell r="AD235" t="str">
            <v>Pornlert Wanaphattharaphan</v>
          </cell>
          <cell r="AE235" t="str">
            <v>04-Sep-2026</v>
          </cell>
          <cell r="AF235"/>
          <cell r="AG235" t="str">
            <v>APPR</v>
          </cell>
          <cell r="AJ235" t="str">
            <v>07-Sep-2026</v>
          </cell>
          <cell r="AK235"/>
          <cell r="AL235"/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MM-ZTK-1F-GEN-PRO-RPT-0003</v>
          </cell>
          <cell r="C236" t="str">
            <v>INSTRUMENT GAS VERIFICATION REPORT</v>
          </cell>
          <cell r="D236"/>
          <cell r="E236" t="str">
            <v>C1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/>
          <cell r="K236"/>
          <cell r="L236" t="str">
            <v>PRO</v>
          </cell>
          <cell r="M236" t="str">
            <v>Process</v>
          </cell>
          <cell r="N236" t="str">
            <v>RPT</v>
          </cell>
          <cell r="O236" t="str">
            <v>Report</v>
          </cell>
          <cell r="P236" t="str">
            <v>0</v>
          </cell>
          <cell r="Q236" t="str">
            <v>Revised</v>
          </cell>
          <cell r="R236" t="str">
            <v>AFC</v>
          </cell>
          <cell r="S236" t="str">
            <v>Approved for Construction</v>
          </cell>
          <cell r="T236"/>
          <cell r="U236" t="str">
            <v>04-Sep-2026 16:17:43</v>
          </cell>
          <cell r="V236" t="str">
            <v>wisuda.c@jutal.com</v>
          </cell>
          <cell r="W236"/>
          <cell r="Y236"/>
          <cell r="Z236"/>
          <cell r="AA236" t="str">
            <v>Chananun Rojanarungruengporn</v>
          </cell>
          <cell r="AB236"/>
          <cell r="AC236"/>
          <cell r="AD236" t="str">
            <v>Pornlert Wanaphattharaphan</v>
          </cell>
          <cell r="AE236"/>
          <cell r="AF236"/>
          <cell r="AG236"/>
          <cell r="AJ236"/>
          <cell r="AK236"/>
          <cell r="AL236"/>
          <cell r="AM236" t="str">
            <v>0</v>
          </cell>
          <cell r="AP236"/>
          <cell r="AQ236" t="str">
            <v>Locate</v>
          </cell>
        </row>
        <row r="237">
          <cell r="B237" t="str">
            <v>MM-ZTK-1F-GEN-PRO-RPT-0007</v>
          </cell>
          <cell r="C237" t="str">
            <v>FLOW ASSURANCE REPORT</v>
          </cell>
          <cell r="D237"/>
          <cell r="E237" t="str">
            <v>C1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/>
          <cell r="K237"/>
          <cell r="L237" t="str">
            <v>PRO</v>
          </cell>
          <cell r="M237" t="str">
            <v>Process</v>
          </cell>
          <cell r="N237" t="str">
            <v>RPT</v>
          </cell>
          <cell r="O237" t="str">
            <v>Report</v>
          </cell>
          <cell r="P237" t="str">
            <v>0</v>
          </cell>
          <cell r="Q237" t="str">
            <v>Submitted</v>
          </cell>
          <cell r="R237" t="str">
            <v>AFC</v>
          </cell>
          <cell r="S237" t="str">
            <v>Approved for Construction</v>
          </cell>
          <cell r="T237"/>
          <cell r="U237" t="str">
            <v>24-Jul-2026 10:49:54</v>
          </cell>
          <cell r="V237" t="str">
            <v>wisuda.c@jutal.com</v>
          </cell>
          <cell r="W237" t="str">
            <v>24-Jul-2026 11:34:26</v>
          </cell>
          <cell r="X237" t="str">
            <v>Jumpol Sudjitjul</v>
          </cell>
          <cell r="Y237" t="str">
            <v>04-Aug-2026</v>
          </cell>
          <cell r="Z237" t="str">
            <v>05-Aug-2026 09:52:56</v>
          </cell>
          <cell r="AA237" t="str">
            <v>Chananun Rojanarungruengporn</v>
          </cell>
          <cell r="AB237" t="str">
            <v>06-Aug-2026</v>
          </cell>
          <cell r="AC237" t="str">
            <v>06-Aug-2026 15:32:57</v>
          </cell>
          <cell r="AD237" t="str">
            <v>Pornlert Wanaphattharaphan</v>
          </cell>
          <cell r="AE237" t="str">
            <v>07-Aug-2026</v>
          </cell>
          <cell r="AF237" t="str">
            <v>07-Aug-2026 05:40:41</v>
          </cell>
          <cell r="AG237" t="str">
            <v>APPR</v>
          </cell>
          <cell r="AH237" t="str">
            <v>Approved</v>
          </cell>
          <cell r="AI237" t="str">
            <v>Jumpol Sudjitjul</v>
          </cell>
          <cell r="AJ237" t="str">
            <v>10-Aug-2026</v>
          </cell>
          <cell r="AK237" t="str">
            <v>07-Aug-2026 08:50:14</v>
          </cell>
          <cell r="AL237" t="str">
            <v>07-Aug-2026 02:18:39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MM-ZTK-1F-GEN-QAC-ITP-5001</v>
          </cell>
          <cell r="C238" t="str">
            <v>INSPECTION AND TEST PLAN - STRUCTURE</v>
          </cell>
          <cell r="D238"/>
          <cell r="E238" t="str">
            <v>C1</v>
          </cell>
          <cell r="F238" t="str">
            <v>Project Document</v>
          </cell>
          <cell r="G238" t="str">
            <v>Engineering Document</v>
          </cell>
          <cell r="H238" t="str">
            <v>Part A - Project Management Doc</v>
          </cell>
          <cell r="I238" t="str">
            <v>GEN</v>
          </cell>
          <cell r="J238"/>
          <cell r="K238"/>
          <cell r="L238" t="str">
            <v>QAC</v>
          </cell>
          <cell r="M238" t="str">
            <v>Quality Assurance and Quality Control</v>
          </cell>
          <cell r="N238" t="str">
            <v>ITP</v>
          </cell>
          <cell r="O238" t="str">
            <v>Inspection And Test Plan</v>
          </cell>
          <cell r="P238" t="str">
            <v>0</v>
          </cell>
          <cell r="Q238" t="str">
            <v>Submitted</v>
          </cell>
          <cell r="R238" t="str">
            <v>AFC</v>
          </cell>
          <cell r="S238" t="str">
            <v>Approved for Construction</v>
          </cell>
          <cell r="T238"/>
          <cell r="U238" t="str">
            <v>26-Aug-2026 19:21:19</v>
          </cell>
          <cell r="V238" t="str">
            <v>zm169dc@jutal.com</v>
          </cell>
          <cell r="W238" t="str">
            <v>27-Aug-2026 11:24:38</v>
          </cell>
          <cell r="X238" t="str">
            <v>Jumpol Sudjitjul</v>
          </cell>
          <cell r="Y238" t="str">
            <v>03-Sep-2026</v>
          </cell>
          <cell r="Z238" t="str">
            <v>28-Aug-2026 09:53:43</v>
          </cell>
          <cell r="AA238" t="str">
            <v>Poramate Kamlangkeng</v>
          </cell>
          <cell r="AB238" t="str">
            <v>07-Sep-2026</v>
          </cell>
          <cell r="AC238" t="str">
            <v>31-Aug-2026 12:56:24</v>
          </cell>
          <cell r="AD238" t="str">
            <v>Prin Jitatisil</v>
          </cell>
          <cell r="AE238" t="str">
            <v>08-Sep-2026</v>
          </cell>
          <cell r="AF238" t="str">
            <v>31-Aug-2026 14:29:31</v>
          </cell>
          <cell r="AG238" t="str">
            <v>APPR</v>
          </cell>
          <cell r="AH238" t="str">
            <v>Approved</v>
          </cell>
          <cell r="AI238" t="str">
            <v>Jumpol Sudjitjul</v>
          </cell>
          <cell r="AJ238" t="str">
            <v>09-Sep-2026</v>
          </cell>
          <cell r="AK238" t="str">
            <v>31-Aug-2026 15:49:40</v>
          </cell>
          <cell r="AL238" t="str">
            <v>31-Aug-2026 10:40:04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MM-ZTK-1F-GEN-QAC-ITP-8001</v>
          </cell>
          <cell r="C239" t="str">
            <v>PROJECT INSPECT &amp; TEST PLAN FOR WHP T&amp;I</v>
          </cell>
          <cell r="D239"/>
          <cell r="E239" t="str">
            <v>C1</v>
          </cell>
          <cell r="F239" t="str">
            <v>Project Document</v>
          </cell>
          <cell r="G239" t="str">
            <v>Engineering Document</v>
          </cell>
          <cell r="H239" t="str">
            <v>Part A - Project Management Doc</v>
          </cell>
          <cell r="I239" t="str">
            <v>GEN</v>
          </cell>
          <cell r="J239"/>
          <cell r="K239"/>
          <cell r="L239" t="str">
            <v>QAC</v>
          </cell>
          <cell r="M239" t="str">
            <v>Quality Assurance and Quality Control</v>
          </cell>
          <cell r="N239" t="str">
            <v>ITP</v>
          </cell>
          <cell r="O239" t="str">
            <v>Inspection And Test Plan</v>
          </cell>
          <cell r="P239" t="str">
            <v>0</v>
          </cell>
          <cell r="Q239" t="str">
            <v>Submitted</v>
          </cell>
          <cell r="R239" t="str">
            <v>AFC</v>
          </cell>
          <cell r="S239" t="str">
            <v>Approved for Construction</v>
          </cell>
          <cell r="T239"/>
          <cell r="U239" t="str">
            <v>17-Jul-2026 13:23:36</v>
          </cell>
          <cell r="V239" t="str">
            <v>kjb@coes.cn</v>
          </cell>
          <cell r="W239" t="str">
            <v>17-Jul-2026 13:33:52</v>
          </cell>
          <cell r="X239" t="str">
            <v>Jumpol Sudjitjul</v>
          </cell>
          <cell r="Y239" t="str">
            <v>24-Jul-2026</v>
          </cell>
          <cell r="Z239"/>
          <cell r="AA239" t="str">
            <v>Sukit Nualchanchai</v>
          </cell>
          <cell r="AB239" t="str">
            <v>30-Jul-2026</v>
          </cell>
          <cell r="AC239" t="str">
            <v>27-Jul-2026 10:16:16</v>
          </cell>
          <cell r="AD239" t="str">
            <v>Prin Jitatisil</v>
          </cell>
          <cell r="AE239" t="str">
            <v>31-Jul-2026</v>
          </cell>
          <cell r="AF239" t="str">
            <v>27-Jul-2026 18:24:51</v>
          </cell>
          <cell r="AG239" t="str">
            <v>APPR</v>
          </cell>
          <cell r="AH239" t="str">
            <v>Approved</v>
          </cell>
          <cell r="AI239" t="str">
            <v>Jumpol Sudjitjul</v>
          </cell>
          <cell r="AJ239" t="str">
            <v>03-Aug-2026</v>
          </cell>
          <cell r="AK239" t="str">
            <v>28-Jul-2026 08:43:47</v>
          </cell>
          <cell r="AL239" t="str">
            <v>28-Jul-2026 01:52:30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MM-ZTK-1F-GEN-QAC-PDR-0001</v>
          </cell>
          <cell r="C240" t="str">
            <v>PROJECT QUALITY AUDIT PROCEDURE</v>
          </cell>
          <cell r="D240"/>
          <cell r="E240" t="str">
            <v>C1</v>
          </cell>
          <cell r="F240" t="str">
            <v>Project Document</v>
          </cell>
          <cell r="G240" t="str">
            <v>Engineering Document</v>
          </cell>
          <cell r="H240" t="str">
            <v>Part A - Project Management Doc</v>
          </cell>
          <cell r="I240" t="str">
            <v>GEN</v>
          </cell>
          <cell r="J240"/>
          <cell r="K240"/>
          <cell r="L240" t="str">
            <v>QAC</v>
          </cell>
          <cell r="M240" t="str">
            <v>Quality Assurance and Quality Control</v>
          </cell>
          <cell r="N240" t="str">
            <v>PDR</v>
          </cell>
          <cell r="O240" t="str">
            <v>Procedure</v>
          </cell>
          <cell r="P240" t="str">
            <v>0</v>
          </cell>
          <cell r="Q240" t="str">
            <v>Submitted</v>
          </cell>
          <cell r="R240" t="str">
            <v>AFC</v>
          </cell>
          <cell r="S240" t="str">
            <v>Approved for Construction</v>
          </cell>
          <cell r="T240" t="str">
            <v>27-May-2026</v>
          </cell>
          <cell r="U240" t="str">
            <v>18-May-2026 20:12:07</v>
          </cell>
          <cell r="V240" t="str">
            <v>26002z1fdcc@thoresen-jutal.com</v>
          </cell>
          <cell r="W240" t="str">
            <v>18-May-2026 20:17:35</v>
          </cell>
          <cell r="X240" t="str">
            <v>Jumpol Sudjitjul</v>
          </cell>
          <cell r="Y240" t="str">
            <v>26-May-2026</v>
          </cell>
          <cell r="Z240" t="str">
            <v>20-May-2026 07:23:14</v>
          </cell>
          <cell r="AA240" t="str">
            <v>Poramate Kamlangkeng</v>
          </cell>
          <cell r="AB240" t="str">
            <v>28-May-2026</v>
          </cell>
          <cell r="AC240" t="str">
            <v>01-Jun-2026 15:12:00</v>
          </cell>
          <cell r="AD240" t="str">
            <v>Prin Jitatisil</v>
          </cell>
          <cell r="AE240" t="str">
            <v>29-May-2026</v>
          </cell>
          <cell r="AF240" t="str">
            <v>04-Jun-2026 17:02:35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02-Jun-2026</v>
          </cell>
          <cell r="AK240" t="str">
            <v>04-Jun-2026 18:27:14</v>
          </cell>
          <cell r="AL240" t="str">
            <v>04-Jun-2026 21:27:48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MM-ZTK-1F-GEN-QAC-PDR-0001</v>
          </cell>
          <cell r="C241" t="str">
            <v>PROJECT QUALITY AUDIT PROCEDURE</v>
          </cell>
          <cell r="D241"/>
          <cell r="E241" t="str">
            <v>C2</v>
          </cell>
          <cell r="F241" t="str">
            <v>Project Document</v>
          </cell>
          <cell r="G241" t="str">
            <v>Engineering Document</v>
          </cell>
          <cell r="H241" t="str">
            <v>Part A - Project Management Doc</v>
          </cell>
          <cell r="I241" t="str">
            <v>GEN</v>
          </cell>
          <cell r="J241"/>
          <cell r="K241"/>
          <cell r="L241" t="str">
            <v>QAC</v>
          </cell>
          <cell r="M241" t="str">
            <v>Quality Assurance and Quality Control</v>
          </cell>
          <cell r="N241" t="str">
            <v>PDR</v>
          </cell>
          <cell r="O241" t="str">
            <v>Procedure</v>
          </cell>
          <cell r="P241" t="str">
            <v>0</v>
          </cell>
          <cell r="Q241" t="str">
            <v>Submitted</v>
          </cell>
          <cell r="R241" t="str">
            <v>AFC</v>
          </cell>
          <cell r="S241" t="str">
            <v>Approved for Construction</v>
          </cell>
          <cell r="T241"/>
          <cell r="U241" t="str">
            <v>08-Jun-2026 11:46:43</v>
          </cell>
          <cell r="V241" t="str">
            <v>26002z1fdcc@thoresen-jutal.com</v>
          </cell>
          <cell r="W241" t="str">
            <v>08-Jun-2026 11:56:47</v>
          </cell>
          <cell r="X241" t="str">
            <v>Jumpol Sudjitjul</v>
          </cell>
          <cell r="Y241" t="str">
            <v>15-Jun-2026</v>
          </cell>
          <cell r="Z241" t="str">
            <v>16-Jun-2026 09:00:22</v>
          </cell>
          <cell r="AA241" t="str">
            <v>Poramate Kamlangkeng</v>
          </cell>
          <cell r="AB241" t="str">
            <v>17-Jun-2026</v>
          </cell>
          <cell r="AC241" t="str">
            <v>17-Jun-2026 10:48:04</v>
          </cell>
          <cell r="AD241" t="str">
            <v>Prin Jitatisil</v>
          </cell>
          <cell r="AE241" t="str">
            <v>18-Jun-2026</v>
          </cell>
          <cell r="AF241" t="str">
            <v>18-Jun-2026 09:38:49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19-Jun-2026</v>
          </cell>
          <cell r="AK241" t="str">
            <v>18-Jun-2026 09:41:02</v>
          </cell>
          <cell r="AL241" t="str">
            <v>18-Jun-2026 03:00:14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MM-ZTK-1F-GEN-QAC-PDR-0001</v>
          </cell>
          <cell r="C242" t="str">
            <v>PROJECT QUALITY AUDIT PROCEDURE</v>
          </cell>
          <cell r="D242"/>
          <cell r="E242" t="str">
            <v>C3</v>
          </cell>
          <cell r="F242" t="str">
            <v>Project Document</v>
          </cell>
          <cell r="G242" t="str">
            <v>Engineering Document</v>
          </cell>
          <cell r="H242" t="str">
            <v>Part A - Project Management Doc</v>
          </cell>
          <cell r="I242" t="str">
            <v>GEN</v>
          </cell>
          <cell r="J242"/>
          <cell r="K242"/>
          <cell r="L242" t="str">
            <v>QAC</v>
          </cell>
          <cell r="M242" t="str">
            <v>Quality Assurance and Quality Control</v>
          </cell>
          <cell r="N242" t="str">
            <v>PDR</v>
          </cell>
          <cell r="O242" t="str">
            <v>Procedure</v>
          </cell>
          <cell r="P242" t="str">
            <v>0</v>
          </cell>
          <cell r="Q242" t="str">
            <v>Submitted</v>
          </cell>
          <cell r="R242" t="str">
            <v>AFC</v>
          </cell>
          <cell r="S242" t="str">
            <v>Approved for Construction</v>
          </cell>
          <cell r="T242"/>
          <cell r="U242" t="str">
            <v>18-Jun-2026 17:25:22</v>
          </cell>
          <cell r="V242" t="str">
            <v>26002z1fdcc@thoresen-jutal.com</v>
          </cell>
          <cell r="W242" t="str">
            <v>18-Jun-2026 17:52:19</v>
          </cell>
          <cell r="X242" t="str">
            <v>Jumpol Sudjitjul</v>
          </cell>
          <cell r="Y242" t="str">
            <v>26-Jun-2026</v>
          </cell>
          <cell r="Z242" t="str">
            <v>21-Jun-2026 13:30:53</v>
          </cell>
          <cell r="AA242" t="str">
            <v>Poramate Kamlangkeng</v>
          </cell>
          <cell r="AB242" t="str">
            <v>30-Jun-2026</v>
          </cell>
          <cell r="AC242" t="str">
            <v>03-Jul-2026 08:18:12</v>
          </cell>
          <cell r="AD242" t="str">
            <v>Prin Jitatisil</v>
          </cell>
          <cell r="AE242" t="str">
            <v>01-Jul-2026</v>
          </cell>
          <cell r="AF242" t="str">
            <v>06-Jul-2026 11:39:35</v>
          </cell>
          <cell r="AG242" t="str">
            <v>APPR</v>
          </cell>
          <cell r="AH242" t="str">
            <v>Approved</v>
          </cell>
          <cell r="AI242" t="str">
            <v>Jumpol Sudjitjul</v>
          </cell>
          <cell r="AJ242" t="str">
            <v>02-Jul-2026</v>
          </cell>
          <cell r="AK242" t="str">
            <v>06-Jul-2026 11:45:46</v>
          </cell>
          <cell r="AL242" t="str">
            <v>06-Jul-2026 05:28:46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MM-ZTK-1F-GEN-QAC-PDR-0002</v>
          </cell>
          <cell r="C243" t="str">
            <v>PROJECT QUALITY AUDIT PROGRAM</v>
          </cell>
          <cell r="D243"/>
          <cell r="E243" t="str">
            <v>C1</v>
          </cell>
          <cell r="F243" t="str">
            <v>Project Document</v>
          </cell>
          <cell r="G243" t="str">
            <v>Engineering Document</v>
          </cell>
          <cell r="H243" t="str">
            <v>Part A - Project Management Doc</v>
          </cell>
          <cell r="I243" t="str">
            <v>GEN</v>
          </cell>
          <cell r="J243"/>
          <cell r="K243"/>
          <cell r="L243" t="str">
            <v>QAC</v>
          </cell>
          <cell r="M243" t="str">
            <v>Quality Assurance and Quality Control</v>
          </cell>
          <cell r="N243" t="str">
            <v>PDR</v>
          </cell>
          <cell r="O243" t="str">
            <v>Procedure</v>
          </cell>
          <cell r="P243" t="str">
            <v>0</v>
          </cell>
          <cell r="Q243" t="str">
            <v>Submitted</v>
          </cell>
          <cell r="R243" t="str">
            <v>AFC</v>
          </cell>
          <cell r="S243" t="str">
            <v>Approved for Construction</v>
          </cell>
          <cell r="T243"/>
          <cell r="U243" t="str">
            <v>07-Jul-2026 19:25:06</v>
          </cell>
          <cell r="V243" t="str">
            <v>26002z1fdcc@thoresen-jutal.com</v>
          </cell>
          <cell r="W243" t="str">
            <v>09-Jul-2026 14:07:00</v>
          </cell>
          <cell r="X243" t="str">
            <v>Jumpol Sudjitjul</v>
          </cell>
          <cell r="Y243" t="str">
            <v>16-Jul-2026</v>
          </cell>
          <cell r="Z243" t="str">
            <v>13-Jul-2026 16:18:38</v>
          </cell>
          <cell r="AA243" t="str">
            <v>Poramate Kamlangkeng</v>
          </cell>
          <cell r="AB243" t="str">
            <v>20-Jul-2026</v>
          </cell>
          <cell r="AC243" t="str">
            <v>14-Jul-2026 08:24:21</v>
          </cell>
          <cell r="AD243" t="str">
            <v>Pornlert Wanaphattharaphan</v>
          </cell>
          <cell r="AE243" t="str">
            <v>21-Jul-2026</v>
          </cell>
          <cell r="AF243" t="str">
            <v>20-Jul-2026 02:57:52</v>
          </cell>
          <cell r="AG243" t="str">
            <v>APPR</v>
          </cell>
          <cell r="AH243" t="str">
            <v>Approved</v>
          </cell>
          <cell r="AI243" t="str">
            <v>Jumpol Sudjitjul</v>
          </cell>
          <cell r="AJ243" t="str">
            <v>22-Jul-2026</v>
          </cell>
          <cell r="AK243" t="str">
            <v>20-Jul-2026 09:07:09</v>
          </cell>
          <cell r="AL243" t="str">
            <v>20-Jul-2026 02:51:55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MM-ZTK-1F-GEN-QAC-PDR-0003</v>
          </cell>
          <cell r="C244" t="str">
            <v>PROJECT NON-CONFORMANCE CONTROL PROCEDURE</v>
          </cell>
          <cell r="D244"/>
          <cell r="E244" t="str">
            <v>C1</v>
          </cell>
          <cell r="F244" t="str">
            <v>Project Document</v>
          </cell>
          <cell r="G244" t="str">
            <v>Engineering Document</v>
          </cell>
          <cell r="H244" t="str">
            <v>Part A - Project Management Doc</v>
          </cell>
          <cell r="I244" t="str">
            <v>GEN</v>
          </cell>
          <cell r="J244"/>
          <cell r="K244"/>
          <cell r="L244" t="str">
            <v>QAC</v>
          </cell>
          <cell r="M244" t="str">
            <v>Quality Assurance and Quality Control</v>
          </cell>
          <cell r="N244" t="str">
            <v>PDR</v>
          </cell>
          <cell r="O244" t="str">
            <v>Procedure</v>
          </cell>
          <cell r="P244" t="str">
            <v>0</v>
          </cell>
          <cell r="Q244" t="str">
            <v>Submitted</v>
          </cell>
          <cell r="R244" t="str">
            <v>AFC</v>
          </cell>
          <cell r="S244" t="str">
            <v>Approved for Construction</v>
          </cell>
          <cell r="T244" t="str">
            <v>27-May-2026</v>
          </cell>
          <cell r="U244" t="str">
            <v>18-May-2026 19:36:57</v>
          </cell>
          <cell r="V244" t="str">
            <v>26002z1fdcc@thoresen-jutal.com</v>
          </cell>
          <cell r="W244" t="str">
            <v>18-May-2026 20:18:19</v>
          </cell>
          <cell r="X244" t="str">
            <v>Jumpol Sudjitjul</v>
          </cell>
          <cell r="Y244" t="str">
            <v>26-May-2026</v>
          </cell>
          <cell r="Z244" t="str">
            <v>20-May-2026 07:22:37</v>
          </cell>
          <cell r="AA244" t="str">
            <v>Poramate Kamlangkeng</v>
          </cell>
          <cell r="AB244" t="str">
            <v>28-May-2026</v>
          </cell>
          <cell r="AC244" t="str">
            <v>01-Jun-2026 15:27:24</v>
          </cell>
          <cell r="AD244" t="str">
            <v>Prin Jitatisil</v>
          </cell>
          <cell r="AE244" t="str">
            <v>29-May-2026</v>
          </cell>
          <cell r="AF244" t="str">
            <v>04-Jun-2026 17:00:59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02-Jun-2026</v>
          </cell>
          <cell r="AK244" t="str">
            <v>04-Jun-2026 18:29:19</v>
          </cell>
          <cell r="AL244" t="str">
            <v>04-Jun-2026 21:30:36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MM-ZTK-1F-GEN-QAC-PDR-0003</v>
          </cell>
          <cell r="C245" t="str">
            <v>PROJECT NON-CONFORMANCE CONTROL PROCEDURE</v>
          </cell>
          <cell r="D245"/>
          <cell r="E245" t="str">
            <v>C2</v>
          </cell>
          <cell r="F245" t="str">
            <v>Project Document</v>
          </cell>
          <cell r="G245" t="str">
            <v>Engineering Document</v>
          </cell>
          <cell r="H245" t="str">
            <v>Part A - Project Management Doc</v>
          </cell>
          <cell r="I245" t="str">
            <v>GEN</v>
          </cell>
          <cell r="J245"/>
          <cell r="K245"/>
          <cell r="L245" t="str">
            <v>QAC</v>
          </cell>
          <cell r="M245" t="str">
            <v>Quality Assurance and Quality Control</v>
          </cell>
          <cell r="N245" t="str">
            <v>PDR</v>
          </cell>
          <cell r="O245" t="str">
            <v>Procedure</v>
          </cell>
          <cell r="P245" t="str">
            <v>0</v>
          </cell>
          <cell r="Q245" t="str">
            <v>Submitted</v>
          </cell>
          <cell r="R245" t="str">
            <v>AFC</v>
          </cell>
          <cell r="S245" t="str">
            <v>Approved for Construction</v>
          </cell>
          <cell r="T245"/>
          <cell r="U245" t="str">
            <v>08-Jun-2026 11:47:12</v>
          </cell>
          <cell r="V245" t="str">
            <v>26002z1fdcc@thoresen-jutal.com</v>
          </cell>
          <cell r="W245" t="str">
            <v>08-Jun-2026 11:57:09</v>
          </cell>
          <cell r="X245" t="str">
            <v>Jumpol Sudjitjul</v>
          </cell>
          <cell r="Y245" t="str">
            <v>15-Jun-2026</v>
          </cell>
          <cell r="Z245" t="str">
            <v>15-Jun-2026 17:37:32</v>
          </cell>
          <cell r="AA245" t="str">
            <v>Poramate Kamlangkeng</v>
          </cell>
          <cell r="AB245" t="str">
            <v>17-Jun-2026</v>
          </cell>
          <cell r="AC245" t="str">
            <v>17-Jun-2026 10:34:59</v>
          </cell>
          <cell r="AD245" t="str">
            <v>Prin Jitatisil</v>
          </cell>
          <cell r="AE245" t="str">
            <v>18-Jun-2026</v>
          </cell>
          <cell r="AF245" t="str">
            <v>18-Jun-2026 09:39:26</v>
          </cell>
          <cell r="AG245" t="str">
            <v>APPR</v>
          </cell>
          <cell r="AH245" t="str">
            <v>Approved</v>
          </cell>
          <cell r="AI245" t="str">
            <v>Jumpol Sudjitjul</v>
          </cell>
          <cell r="AJ245" t="str">
            <v>19-Jun-2026</v>
          </cell>
          <cell r="AK245" t="str">
            <v>18-Jun-2026 09:47:18</v>
          </cell>
          <cell r="AL245" t="str">
            <v>18-Jun-2026 03:28:06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MM-ZTK-1F-GEN-QAC-PDR-0004</v>
          </cell>
          <cell r="C246" t="str">
            <v>PROJECT QUALITY PERFORMANCE MONITORING PROCEDURE</v>
          </cell>
          <cell r="D246"/>
          <cell r="E246" t="str">
            <v>C1</v>
          </cell>
          <cell r="F246" t="str">
            <v>Project Document</v>
          </cell>
          <cell r="G246" t="str">
            <v>Engineering Document</v>
          </cell>
          <cell r="H246" t="str">
            <v>Part A - Project Management Doc</v>
          </cell>
          <cell r="I246" t="str">
            <v>GEN</v>
          </cell>
          <cell r="J246"/>
          <cell r="K246"/>
          <cell r="L246" t="str">
            <v>QAC</v>
          </cell>
          <cell r="M246" t="str">
            <v>Quality Assurance and Quality Control</v>
          </cell>
          <cell r="N246" t="str">
            <v>PDR</v>
          </cell>
          <cell r="O246" t="str">
            <v>Procedure</v>
          </cell>
          <cell r="P246" t="str">
            <v>0</v>
          </cell>
          <cell r="Q246" t="str">
            <v>Submitted</v>
          </cell>
          <cell r="R246" t="str">
            <v>AFC</v>
          </cell>
          <cell r="S246" t="str">
            <v>Approved for Construction</v>
          </cell>
          <cell r="T246"/>
          <cell r="U246" t="str">
            <v>07-Jul-2026 18:44:09</v>
          </cell>
          <cell r="V246" t="str">
            <v>26002z1fdcc@thoresen-jutal.com</v>
          </cell>
          <cell r="W246" t="str">
            <v>07-Jul-2026 20:52:39</v>
          </cell>
          <cell r="X246" t="str">
            <v>Jumpol Sudjitjul</v>
          </cell>
          <cell r="Y246" t="str">
            <v>15-Jul-2026</v>
          </cell>
          <cell r="Z246" t="str">
            <v>13-Jul-2026 16:12:31</v>
          </cell>
          <cell r="AA246" t="str">
            <v>Poramate Kamlangkeng</v>
          </cell>
          <cell r="AB246" t="str">
            <v>17-Jul-2026</v>
          </cell>
          <cell r="AC246" t="str">
            <v>14-Jul-2026 08:14:58</v>
          </cell>
          <cell r="AD246" t="str">
            <v>Pornlert Wanaphattharaphan</v>
          </cell>
          <cell r="AE246" t="str">
            <v>20-Jul-2026</v>
          </cell>
          <cell r="AF246" t="str">
            <v>22-Jul-2026 22:57:54</v>
          </cell>
          <cell r="AG246" t="str">
            <v>APPR</v>
          </cell>
          <cell r="AH246" t="str">
            <v>Approved</v>
          </cell>
          <cell r="AI246" t="str">
            <v>Jumpol Sudjitjul</v>
          </cell>
          <cell r="AJ246" t="str">
            <v>21-Jul-2026</v>
          </cell>
          <cell r="AK246" t="str">
            <v>23-Jul-2026 08:23:18</v>
          </cell>
          <cell r="AL246" t="str">
            <v>23-Jul-2026 01:55:01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MM-ZTK-1F-GEN-QAC-PDR-5001</v>
          </cell>
          <cell r="C247" t="str">
            <v>WELDER QUALIFICATION TESTING PROCEDURE</v>
          </cell>
          <cell r="D247"/>
          <cell r="E247" t="str">
            <v>C1</v>
          </cell>
          <cell r="F247" t="str">
            <v>Project Document</v>
          </cell>
          <cell r="G247" t="str">
            <v>Engineering Document</v>
          </cell>
          <cell r="H247" t="str">
            <v>Part A - Project Management Doc</v>
          </cell>
          <cell r="I247" t="str">
            <v>GEN</v>
          </cell>
          <cell r="J247"/>
          <cell r="K247"/>
          <cell r="L247" t="str">
            <v>QAC</v>
          </cell>
          <cell r="M247" t="str">
            <v>Quality Assurance and Quality Control</v>
          </cell>
          <cell r="N247" t="str">
            <v>PDR</v>
          </cell>
          <cell r="O247" t="str">
            <v>Procedure</v>
          </cell>
          <cell r="P247" t="str">
            <v>0</v>
          </cell>
          <cell r="Q247" t="str">
            <v>Submitted</v>
          </cell>
          <cell r="R247" t="str">
            <v>AFC</v>
          </cell>
          <cell r="S247" t="str">
            <v>Approved for Construction</v>
          </cell>
          <cell r="T247"/>
          <cell r="U247" t="str">
            <v>26-Aug-2026 18:36:54</v>
          </cell>
          <cell r="V247" t="str">
            <v>zm169dc@jutal.com</v>
          </cell>
          <cell r="W247" t="str">
            <v>27-Aug-2026 08:47:30</v>
          </cell>
          <cell r="X247" t="str">
            <v>Jumpol Sudjitjul</v>
          </cell>
          <cell r="Y247" t="str">
            <v>03-Sep-2026</v>
          </cell>
          <cell r="Z247" t="str">
            <v>28-Aug-2026 09:30:55</v>
          </cell>
          <cell r="AA247" t="str">
            <v>Poramate Kamlangkeng</v>
          </cell>
          <cell r="AB247" t="str">
            <v>07-Sep-2026</v>
          </cell>
          <cell r="AC247" t="str">
            <v>31-Aug-2026 12:58:28</v>
          </cell>
          <cell r="AD247" t="str">
            <v>Prin Jitatisil</v>
          </cell>
          <cell r="AE247" t="str">
            <v>08-Sep-2026</v>
          </cell>
          <cell r="AF247" t="str">
            <v>31-Aug-2026 14:29:47</v>
          </cell>
          <cell r="AG247" t="str">
            <v>APPR</v>
          </cell>
          <cell r="AH247" t="str">
            <v>Approved</v>
          </cell>
          <cell r="AI247" t="str">
            <v>Jumpol Sudjitjul</v>
          </cell>
          <cell r="AJ247" t="str">
            <v>09-Sep-2026</v>
          </cell>
          <cell r="AK247" t="str">
            <v>31-Aug-2026 15:50:44</v>
          </cell>
          <cell r="AL247" t="str">
            <v>31-Aug-2026 10:21:42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MM-ZTK-1F-GEN-QAC-PDR-5002</v>
          </cell>
          <cell r="C248" t="str">
            <v>WELDING CONSUMABLES CONTROL PROCEDURE</v>
          </cell>
          <cell r="D248"/>
          <cell r="E248" t="str">
            <v>C1</v>
          </cell>
          <cell r="F248" t="str">
            <v>Project Document</v>
          </cell>
          <cell r="G248" t="str">
            <v>Engineering Document</v>
          </cell>
          <cell r="H248" t="str">
            <v>Part A - Project Management Doc</v>
          </cell>
          <cell r="I248" t="str">
            <v>GEN</v>
          </cell>
          <cell r="J248"/>
          <cell r="K248"/>
          <cell r="L248" t="str">
            <v>QAC</v>
          </cell>
          <cell r="M248" t="str">
            <v>Quality Assurance and Quality Control</v>
          </cell>
          <cell r="N248" t="str">
            <v>PDR</v>
          </cell>
          <cell r="O248" t="str">
            <v>Procedure</v>
          </cell>
          <cell r="P248" t="str">
            <v>0</v>
          </cell>
          <cell r="Q248" t="str">
            <v>Submitted</v>
          </cell>
          <cell r="R248" t="str">
            <v>AFC</v>
          </cell>
          <cell r="S248" t="str">
            <v>Approved for Construction</v>
          </cell>
          <cell r="T248"/>
          <cell r="U248" t="str">
            <v>18-Aug-2026 17:33:16</v>
          </cell>
          <cell r="V248" t="str">
            <v>zm169dc@jutal.com</v>
          </cell>
          <cell r="W248" t="str">
            <v>19-Aug-2026 11:15:07</v>
          </cell>
          <cell r="X248" t="str">
            <v>Jumpol Sudjitjul</v>
          </cell>
          <cell r="Y248" t="str">
            <v>26-Aug-2026</v>
          </cell>
          <cell r="Z248" t="str">
            <v>20-Aug-2026 14:24:19</v>
          </cell>
          <cell r="AA248" t="str">
            <v>Poramate Kamlangkeng</v>
          </cell>
          <cell r="AB248" t="str">
            <v>28-Aug-2026</v>
          </cell>
          <cell r="AC248" t="str">
            <v>21-Aug-2026 09:56:09</v>
          </cell>
          <cell r="AD248" t="str">
            <v>Prin Jitatisil</v>
          </cell>
          <cell r="AE248" t="str">
            <v>31-Aug-2026</v>
          </cell>
          <cell r="AF248" t="str">
            <v>21-Aug-2026 15:45:52</v>
          </cell>
          <cell r="AG248" t="str">
            <v>APPR</v>
          </cell>
          <cell r="AH248" t="str">
            <v>Approved</v>
          </cell>
          <cell r="AI248" t="str">
            <v>Jumpol Sudjitjul</v>
          </cell>
          <cell r="AJ248" t="str">
            <v>01-Sep-2026</v>
          </cell>
          <cell r="AK248" t="str">
            <v>21-Aug-2026 15:50:27</v>
          </cell>
          <cell r="AL248" t="str">
            <v>21-Aug-2026 09:32:31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MM-ZTK-1F-GEN-QAC-PDR-5003</v>
          </cell>
          <cell r="C249" t="str">
            <v>WELD BUTTERING PROCEDURE</v>
          </cell>
          <cell r="D249"/>
          <cell r="E249" t="str">
            <v>C1</v>
          </cell>
          <cell r="F249" t="str">
            <v>Project Document</v>
          </cell>
          <cell r="G249" t="str">
            <v>Engineering Document</v>
          </cell>
          <cell r="H249" t="str">
            <v>Part A - Project Management Doc</v>
          </cell>
          <cell r="I249" t="str">
            <v>GEN</v>
          </cell>
          <cell r="J249"/>
          <cell r="K249"/>
          <cell r="L249" t="str">
            <v>QAC</v>
          </cell>
          <cell r="M249" t="str">
            <v>Quality Assurance and Quality Control</v>
          </cell>
          <cell r="N249" t="str">
            <v>PDR</v>
          </cell>
          <cell r="O249" t="str">
            <v>Procedure</v>
          </cell>
          <cell r="P249" t="str">
            <v>0</v>
          </cell>
          <cell r="Q249" t="str">
            <v>Submitted</v>
          </cell>
          <cell r="R249" t="str">
            <v>AFC</v>
          </cell>
          <cell r="S249" t="str">
            <v>Approved for Construction</v>
          </cell>
          <cell r="T249"/>
          <cell r="U249" t="str">
            <v>18-Aug-2026 17:33:57</v>
          </cell>
          <cell r="V249" t="str">
            <v>zm169dc@jutal.com</v>
          </cell>
          <cell r="W249" t="str">
            <v>19-Aug-2026 11:15:22</v>
          </cell>
          <cell r="X249" t="str">
            <v>Jumpol Sudjitjul</v>
          </cell>
          <cell r="Y249" t="str">
            <v>26-Aug-2026</v>
          </cell>
          <cell r="Z249" t="str">
            <v>20-Aug-2026 14:35:52</v>
          </cell>
          <cell r="AA249" t="str">
            <v>Poramate Kamlangkeng</v>
          </cell>
          <cell r="AB249" t="str">
            <v>28-Aug-2026</v>
          </cell>
          <cell r="AC249" t="str">
            <v>21-Aug-2026 09:55:22</v>
          </cell>
          <cell r="AD249" t="str">
            <v>Prin Jitatisil</v>
          </cell>
          <cell r="AE249" t="str">
            <v>31-Aug-2026</v>
          </cell>
          <cell r="AF249" t="str">
            <v>21-Aug-2026 15:46:09</v>
          </cell>
          <cell r="AG249" t="str">
            <v>APPR</v>
          </cell>
          <cell r="AH249" t="str">
            <v>Approved</v>
          </cell>
          <cell r="AI249" t="str">
            <v>Jumpol Sudjitjul</v>
          </cell>
          <cell r="AJ249" t="str">
            <v>01-Sep-2026</v>
          </cell>
          <cell r="AK249" t="str">
            <v>21-Aug-2026 15:51:01</v>
          </cell>
          <cell r="AL249" t="str">
            <v>21-Aug-2026 09:33:41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MM-ZTK-1F-GEN-QAC-PDR-5004</v>
          </cell>
          <cell r="C250" t="str">
            <v>MATERIAL CONTROL AND TRACEABILITY PROCEDURE</v>
          </cell>
          <cell r="D250"/>
          <cell r="E250" t="str">
            <v>C1</v>
          </cell>
          <cell r="F250" t="str">
            <v>Project Document</v>
          </cell>
          <cell r="G250" t="str">
            <v>Engineering Document</v>
          </cell>
          <cell r="H250" t="str">
            <v>Part A - Project Management Doc</v>
          </cell>
          <cell r="I250" t="str">
            <v>GEN</v>
          </cell>
          <cell r="J250"/>
          <cell r="K250"/>
          <cell r="L250" t="str">
            <v>QAC</v>
          </cell>
          <cell r="M250" t="str">
            <v>Quality Assurance and Quality Control</v>
          </cell>
          <cell r="N250" t="str">
            <v>PDR</v>
          </cell>
          <cell r="O250" t="str">
            <v>Procedure</v>
          </cell>
          <cell r="P250" t="str">
            <v>0</v>
          </cell>
          <cell r="Q250" t="str">
            <v>In Review</v>
          </cell>
          <cell r="R250" t="str">
            <v>AFC</v>
          </cell>
          <cell r="S250" t="str">
            <v>Approved for Construction</v>
          </cell>
          <cell r="T250"/>
          <cell r="U250" t="str">
            <v>03-Sep-2026 18:17:57</v>
          </cell>
          <cell r="V250" t="str">
            <v>zhaoli@jutal.com</v>
          </cell>
          <cell r="W250" t="str">
            <v>04-Sep-2026 08:05:13</v>
          </cell>
          <cell r="X250" t="str">
            <v>Jumpol Sudjitjul</v>
          </cell>
          <cell r="Y250" t="str">
            <v>11-Sep-2026</v>
          </cell>
          <cell r="Z250" t="str">
            <v>04-Sep-2026 15:42:25</v>
          </cell>
          <cell r="AA250" t="str">
            <v>Poramate Kamlangkeng</v>
          </cell>
          <cell r="AB250" t="str">
            <v>15-Sep-2026</v>
          </cell>
          <cell r="AC250"/>
          <cell r="AD250" t="str">
            <v>Prin Jitatisil</v>
          </cell>
          <cell r="AE250" t="str">
            <v>16-Sep-2026</v>
          </cell>
          <cell r="AF250"/>
          <cell r="AG250"/>
          <cell r="AJ250" t="str">
            <v>17-Sep-2026</v>
          </cell>
          <cell r="AK250"/>
          <cell r="AL250"/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MM-ZTK-1F-GEN-QAC-PDR-5007</v>
          </cell>
          <cell r="C251" t="str">
            <v>WELD VISUAL INSPECTION PROCEDURE FOR STRUCTURE</v>
          </cell>
          <cell r="D251"/>
          <cell r="E251" t="str">
            <v>C1</v>
          </cell>
          <cell r="F251" t="str">
            <v>Project Document</v>
          </cell>
          <cell r="G251" t="str">
            <v>Engineering Document</v>
          </cell>
          <cell r="H251" t="str">
            <v>Part A - Project Management Doc</v>
          </cell>
          <cell r="I251" t="str">
            <v>GEN</v>
          </cell>
          <cell r="J251"/>
          <cell r="K251"/>
          <cell r="L251" t="str">
            <v>QAC</v>
          </cell>
          <cell r="M251" t="str">
            <v>Quality Assurance and Quality Control</v>
          </cell>
          <cell r="N251" t="str">
            <v>PDR</v>
          </cell>
          <cell r="O251" t="str">
            <v>Procedure</v>
          </cell>
          <cell r="P251" t="str">
            <v>0</v>
          </cell>
          <cell r="Q251" t="str">
            <v>Submitted</v>
          </cell>
          <cell r="R251" t="str">
            <v>AFC</v>
          </cell>
          <cell r="S251" t="str">
            <v>Approved for Construction</v>
          </cell>
          <cell r="T251"/>
          <cell r="U251" t="str">
            <v>18-Aug-2026 17:35:15</v>
          </cell>
          <cell r="V251" t="str">
            <v>zm169dc@jutal.com</v>
          </cell>
          <cell r="W251" t="str">
            <v>19-Aug-2026 11:15:55</v>
          </cell>
          <cell r="X251" t="str">
            <v>Jumpol Sudjitjul</v>
          </cell>
          <cell r="Y251" t="str">
            <v>26-Aug-2026</v>
          </cell>
          <cell r="Z251" t="str">
            <v>20-Aug-2026 15:11:07</v>
          </cell>
          <cell r="AA251" t="str">
            <v>Poramate Kamlangkeng</v>
          </cell>
          <cell r="AB251" t="str">
            <v>28-Aug-2026</v>
          </cell>
          <cell r="AC251" t="str">
            <v>21-Aug-2026 09:53:49</v>
          </cell>
          <cell r="AD251" t="str">
            <v>Prin Jitatisil</v>
          </cell>
          <cell r="AE251" t="str">
            <v>31-Aug-2026</v>
          </cell>
          <cell r="AF251" t="str">
            <v>21-Aug-2026 15:46:23</v>
          </cell>
          <cell r="AG251" t="str">
            <v>APPR</v>
          </cell>
          <cell r="AH251" t="str">
            <v>Approved</v>
          </cell>
          <cell r="AI251" t="str">
            <v>Jumpol Sudjitjul</v>
          </cell>
          <cell r="AJ251" t="str">
            <v>01-Sep-2026</v>
          </cell>
          <cell r="AK251" t="str">
            <v>21-Aug-2026 15:51:32</v>
          </cell>
          <cell r="AL251" t="str">
            <v>21-Aug-2026 09:35:03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MM-ZTK-1F-GEN-QAC-PDR-5009</v>
          </cell>
          <cell r="C252" t="str">
            <v>POSITIVE MATERIAL IDENTIFICATION PROCEDURE</v>
          </cell>
          <cell r="D252"/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A - Project Management Doc</v>
          </cell>
          <cell r="I252" t="str">
            <v>GEN</v>
          </cell>
          <cell r="J252"/>
          <cell r="K252"/>
          <cell r="L252" t="str">
            <v>QAC</v>
          </cell>
          <cell r="M252" t="str">
            <v>Quality Assurance and Quality Control</v>
          </cell>
          <cell r="N252" t="str">
            <v>PDR</v>
          </cell>
          <cell r="O252" t="str">
            <v>Procedure</v>
          </cell>
          <cell r="P252" t="str">
            <v>0</v>
          </cell>
          <cell r="Q252" t="str">
            <v>In Approval</v>
          </cell>
          <cell r="R252" t="str">
            <v>AFC</v>
          </cell>
          <cell r="S252" t="str">
            <v>Approved for Construction</v>
          </cell>
          <cell r="T252"/>
          <cell r="U252" t="str">
            <v>31-Aug-2026 16:48:18</v>
          </cell>
          <cell r="V252" t="str">
            <v>zm169dc@jutal.com</v>
          </cell>
          <cell r="W252" t="str">
            <v>31-Aug-2026 16:52:20</v>
          </cell>
          <cell r="X252" t="str">
            <v>Jumpol Sudjitjul</v>
          </cell>
          <cell r="Y252" t="str">
            <v>07-Sep-2026</v>
          </cell>
          <cell r="Z252"/>
          <cell r="AA252" t="str">
            <v>Witsarut Wanitanukool</v>
          </cell>
          <cell r="AB252" t="str">
            <v>09-Sep-2026</v>
          </cell>
          <cell r="AC252" t="str">
            <v>02-Sep-2026 10:24:40</v>
          </cell>
          <cell r="AD252" t="str">
            <v>Prin Jitatisil</v>
          </cell>
          <cell r="AE252" t="str">
            <v>10-Sep-2026</v>
          </cell>
          <cell r="AF252"/>
          <cell r="AG252" t="str">
            <v>AWC</v>
          </cell>
          <cell r="AJ252" t="str">
            <v>11-Sep-2026</v>
          </cell>
          <cell r="AK252"/>
          <cell r="AL252"/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MM-ZTK-1F-GEN-QAC-PDR-5010</v>
          </cell>
          <cell r="C253" t="str">
            <v>UT PROCEDURE FOR STRUCTURE</v>
          </cell>
          <cell r="D253"/>
          <cell r="E253" t="str">
            <v>C1</v>
          </cell>
          <cell r="F253" t="str">
            <v>Project Document</v>
          </cell>
          <cell r="G253" t="str">
            <v>Engineering Document</v>
          </cell>
          <cell r="H253" t="str">
            <v>Part A - Project Management Doc</v>
          </cell>
          <cell r="I253" t="str">
            <v>GEN</v>
          </cell>
          <cell r="J253"/>
          <cell r="K253"/>
          <cell r="L253" t="str">
            <v>QAC</v>
          </cell>
          <cell r="M253" t="str">
            <v>Quality Assurance and Quality Control</v>
          </cell>
          <cell r="N253" t="str">
            <v>PDR</v>
          </cell>
          <cell r="O253" t="str">
            <v>Procedure</v>
          </cell>
          <cell r="P253" t="str">
            <v>0</v>
          </cell>
          <cell r="Q253" t="str">
            <v>Submitted</v>
          </cell>
          <cell r="R253" t="str">
            <v>AFC</v>
          </cell>
          <cell r="S253" t="str">
            <v>Approved for Construction</v>
          </cell>
          <cell r="T253" t="str">
            <v>19-Jun-2026</v>
          </cell>
          <cell r="U253" t="str">
            <v>15-Jun-2026 22:50:49</v>
          </cell>
          <cell r="V253" t="str">
            <v>zm169dc@jutal.com</v>
          </cell>
          <cell r="W253" t="str">
            <v>16-Jun-2026 11:00:18</v>
          </cell>
          <cell r="X253" t="str">
            <v>Jumpol Sudjitjul</v>
          </cell>
          <cell r="Y253" t="str">
            <v>23-Jun-2026</v>
          </cell>
          <cell r="Z253"/>
          <cell r="AA253" t="str">
            <v>Poramate Kamlangkeng</v>
          </cell>
          <cell r="AB253" t="str">
            <v>25-Jun-2026</v>
          </cell>
          <cell r="AC253" t="str">
            <v>17-Jun-2026 10:49:49</v>
          </cell>
          <cell r="AD253" t="str">
            <v>Prin Jitatisil</v>
          </cell>
          <cell r="AE253" t="str">
            <v>26-Jun-2026</v>
          </cell>
          <cell r="AF253" t="str">
            <v>18-Jun-2026 09:40:14</v>
          </cell>
          <cell r="AG253" t="str">
            <v>APPR</v>
          </cell>
          <cell r="AH253" t="str">
            <v>Approved</v>
          </cell>
          <cell r="AI253" t="str">
            <v>Jumpol Sudjitjul</v>
          </cell>
          <cell r="AJ253" t="str">
            <v>29-Jun-2026</v>
          </cell>
          <cell r="AK253" t="str">
            <v>18-Jun-2026 09:48:13</v>
          </cell>
          <cell r="AL253" t="str">
            <v>18-Jun-2026 10:56:25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MM-ZTK-1F-GEN-QAC-PDR-5013</v>
          </cell>
          <cell r="C254" t="str">
            <v>RT PROCEDURE FOR STRUCTURE</v>
          </cell>
          <cell r="D254"/>
          <cell r="E254" t="str">
            <v>C1</v>
          </cell>
          <cell r="F254" t="str">
            <v>Project Document</v>
          </cell>
          <cell r="G254" t="str">
            <v>Engineering Document</v>
          </cell>
          <cell r="H254" t="str">
            <v>Part A - Project Management Doc</v>
          </cell>
          <cell r="I254" t="str">
            <v>GEN</v>
          </cell>
          <cell r="J254"/>
          <cell r="K254"/>
          <cell r="L254" t="str">
            <v>QAC</v>
          </cell>
          <cell r="M254" t="str">
            <v>Quality Assurance and Quality Control</v>
          </cell>
          <cell r="N254" t="str">
            <v>PDR</v>
          </cell>
          <cell r="O254" t="str">
            <v>Procedure</v>
          </cell>
          <cell r="P254" t="str">
            <v>0</v>
          </cell>
          <cell r="Q254" t="str">
            <v>Submitted</v>
          </cell>
          <cell r="R254" t="str">
            <v>AFC</v>
          </cell>
          <cell r="S254" t="str">
            <v>Approved for Construction</v>
          </cell>
          <cell r="T254" t="str">
            <v>19-Jun-2026</v>
          </cell>
          <cell r="U254" t="str">
            <v>15-Jun-2026 22:51:14</v>
          </cell>
          <cell r="V254" t="str">
            <v>zm169dc@jutal.com</v>
          </cell>
          <cell r="W254" t="str">
            <v>16-Jun-2026 11:00:33</v>
          </cell>
          <cell r="X254" t="str">
            <v>Jumpol Sudjitjul</v>
          </cell>
          <cell r="Y254" t="str">
            <v>23-Jun-2026</v>
          </cell>
          <cell r="Z254"/>
          <cell r="AA254" t="str">
            <v>Poramate Kamlangkeng</v>
          </cell>
          <cell r="AB254" t="str">
            <v>25-Jun-2026</v>
          </cell>
          <cell r="AC254" t="str">
            <v>17-Jun-2026 10:49:07</v>
          </cell>
          <cell r="AD254" t="str">
            <v>Prin Jitatisil</v>
          </cell>
          <cell r="AE254" t="str">
            <v>26-Jun-2026</v>
          </cell>
          <cell r="AF254" t="str">
            <v>18-Jun-2026 09:41:05</v>
          </cell>
          <cell r="AG254" t="str">
            <v>APPR</v>
          </cell>
          <cell r="AH254" t="str">
            <v>Approved</v>
          </cell>
          <cell r="AI254" t="str">
            <v>Jumpol Sudjitjul</v>
          </cell>
          <cell r="AJ254" t="str">
            <v>29-Jun-2026</v>
          </cell>
          <cell r="AK254" t="str">
            <v>18-Jun-2026 09:49:11</v>
          </cell>
          <cell r="AL254" t="str">
            <v>18-Jun-2026 10:34:44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MM-ZTK-1F-GEN-QAC-PDR-5014</v>
          </cell>
          <cell r="C255" t="str">
            <v>RT PROCEDURE FOR PIPING,RISER</v>
          </cell>
          <cell r="D255"/>
          <cell r="E255" t="str">
            <v>C1</v>
          </cell>
          <cell r="F255" t="str">
            <v>Project Document</v>
          </cell>
          <cell r="G255" t="str">
            <v>Engineering Document</v>
          </cell>
          <cell r="H255" t="str">
            <v>Part A - Project Management Doc</v>
          </cell>
          <cell r="I255" t="str">
            <v>GEN</v>
          </cell>
          <cell r="J255"/>
          <cell r="K255"/>
          <cell r="L255" t="str">
            <v>QAC</v>
          </cell>
          <cell r="M255" t="str">
            <v>Quality Assurance and Quality Control</v>
          </cell>
          <cell r="N255" t="str">
            <v>PDR</v>
          </cell>
          <cell r="O255" t="str">
            <v>Procedure</v>
          </cell>
          <cell r="P255" t="str">
            <v>0</v>
          </cell>
          <cell r="Q255" t="str">
            <v>In Review</v>
          </cell>
          <cell r="R255" t="str">
            <v>AFC</v>
          </cell>
          <cell r="S255" t="str">
            <v>Approved for Construction</v>
          </cell>
          <cell r="T255"/>
          <cell r="U255" t="str">
            <v>03-Sep-2026 18:18:26</v>
          </cell>
          <cell r="V255" t="str">
            <v>zhaoli@jutal.com</v>
          </cell>
          <cell r="W255" t="str">
            <v>04-Sep-2026 08:05:45</v>
          </cell>
          <cell r="X255" t="str">
            <v>Jumpol Sudjitjul</v>
          </cell>
          <cell r="Y255" t="str">
            <v>11-Sep-2026</v>
          </cell>
          <cell r="Z255"/>
          <cell r="AA255" t="str">
            <v>Poramate Kamlangkeng</v>
          </cell>
          <cell r="AB255" t="str">
            <v>15-Sep-2026</v>
          </cell>
          <cell r="AC255"/>
          <cell r="AD255" t="str">
            <v>Prin Jitatisil</v>
          </cell>
          <cell r="AE255" t="str">
            <v>16-Sep-2026</v>
          </cell>
          <cell r="AF255"/>
          <cell r="AG255"/>
          <cell r="AJ255" t="str">
            <v>17-Sep-2026</v>
          </cell>
          <cell r="AK255"/>
          <cell r="AL255"/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MM-ZTK-1F-GEN-QAC-PDR-5016</v>
          </cell>
          <cell r="C256" t="str">
            <v>MT PROCEDURE FOR STRUCTURE</v>
          </cell>
          <cell r="D256"/>
          <cell r="E256" t="str">
            <v>C1</v>
          </cell>
          <cell r="F256" t="str">
            <v>Project Document</v>
          </cell>
          <cell r="G256" t="str">
            <v>Engineering Document</v>
          </cell>
          <cell r="H256" t="str">
            <v>Part A - Project Management Doc</v>
          </cell>
          <cell r="I256" t="str">
            <v>GEN</v>
          </cell>
          <cell r="J256"/>
          <cell r="K256"/>
          <cell r="L256" t="str">
            <v>QAC</v>
          </cell>
          <cell r="M256" t="str">
            <v>Quality Assurance and Quality Control</v>
          </cell>
          <cell r="N256" t="str">
            <v>PDR</v>
          </cell>
          <cell r="O256" t="str">
            <v>Procedure</v>
          </cell>
          <cell r="P256" t="str">
            <v>0</v>
          </cell>
          <cell r="Q256" t="str">
            <v>Submitted</v>
          </cell>
          <cell r="R256" t="str">
            <v>AFC</v>
          </cell>
          <cell r="S256" t="str">
            <v>Approved for Construction</v>
          </cell>
          <cell r="T256"/>
          <cell r="U256" t="str">
            <v>06-Jul-2026 11:53:59</v>
          </cell>
          <cell r="V256" t="str">
            <v>zm169dc@jutal.com</v>
          </cell>
          <cell r="W256" t="str">
            <v>06-Jul-2026 12:05:37</v>
          </cell>
          <cell r="X256" t="str">
            <v>Jumpol Sudjitjul</v>
          </cell>
          <cell r="Y256" t="str">
            <v>13-Jul-2026</v>
          </cell>
          <cell r="Z256"/>
          <cell r="AA256" t="str">
            <v>Poramate Kamlangkeng</v>
          </cell>
          <cell r="AB256" t="str">
            <v>15-Jul-2026</v>
          </cell>
          <cell r="AC256" t="str">
            <v>10-Jul-2026 07:49:50</v>
          </cell>
          <cell r="AD256" t="str">
            <v>Prin Jitatisil</v>
          </cell>
          <cell r="AE256" t="str">
            <v>16-Jul-2026</v>
          </cell>
          <cell r="AF256" t="str">
            <v>11-Jul-2026 12:13:30</v>
          </cell>
          <cell r="AG256" t="str">
            <v>APPR</v>
          </cell>
          <cell r="AH256" t="str">
            <v>Approved</v>
          </cell>
          <cell r="AI256" t="str">
            <v>Jumpol Sudjitjul</v>
          </cell>
          <cell r="AJ256" t="str">
            <v>17-Jul-2026</v>
          </cell>
          <cell r="AK256" t="str">
            <v>12-Jul-2026 11:33:29</v>
          </cell>
          <cell r="AL256" t="str">
            <v>12-Jul-2026 05:25:33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MM-ZTK-1F-GEN-QAC-PDR-5017</v>
          </cell>
          <cell r="C257" t="str">
            <v>MT PROCEDURE FOR PIPING, RISER</v>
          </cell>
          <cell r="D257"/>
          <cell r="E257" t="str">
            <v>C1</v>
          </cell>
          <cell r="F257" t="str">
            <v>Project Document</v>
          </cell>
          <cell r="G257" t="str">
            <v>Engineering Document</v>
          </cell>
          <cell r="H257" t="str">
            <v>Part A - Project Management Doc</v>
          </cell>
          <cell r="I257" t="str">
            <v>GEN</v>
          </cell>
          <cell r="J257"/>
          <cell r="K257"/>
          <cell r="L257" t="str">
            <v>QAC</v>
          </cell>
          <cell r="M257" t="str">
            <v>Quality Assurance and Quality Control</v>
          </cell>
          <cell r="N257" t="str">
            <v>PDR</v>
          </cell>
          <cell r="O257" t="str">
            <v>Procedure</v>
          </cell>
          <cell r="P257" t="str">
            <v>0</v>
          </cell>
          <cell r="Q257" t="str">
            <v>Submitted</v>
          </cell>
          <cell r="R257" t="str">
            <v>AFC</v>
          </cell>
          <cell r="S257" t="str">
            <v>Approved for Construction</v>
          </cell>
          <cell r="T257"/>
          <cell r="U257" t="str">
            <v>20-Aug-2026 09:34:32</v>
          </cell>
          <cell r="V257" t="str">
            <v>zm169dc@jutal.com</v>
          </cell>
          <cell r="W257" t="str">
            <v>20-Aug-2026 09:56:57</v>
          </cell>
          <cell r="X257" t="str">
            <v>Jumpol Sudjitjul</v>
          </cell>
          <cell r="Y257" t="str">
            <v>27-Aug-2026</v>
          </cell>
          <cell r="Z257" t="str">
            <v>20-Aug-2026 10:41:02</v>
          </cell>
          <cell r="AA257" t="str">
            <v>Poramate Kamlangkeng</v>
          </cell>
          <cell r="AB257" t="str">
            <v>31-Aug-2026</v>
          </cell>
          <cell r="AC257" t="str">
            <v>21-Aug-2026 09:50:11</v>
          </cell>
          <cell r="AD257" t="str">
            <v>Prin Jitatisil</v>
          </cell>
          <cell r="AE257" t="str">
            <v>01-Sep-2026</v>
          </cell>
          <cell r="AF257" t="str">
            <v>21-Aug-2026 15:46:41</v>
          </cell>
          <cell r="AG257" t="str">
            <v>APPR</v>
          </cell>
          <cell r="AH257" t="str">
            <v>Approved</v>
          </cell>
          <cell r="AI257" t="str">
            <v>Jumpol Sudjitjul</v>
          </cell>
          <cell r="AJ257" t="str">
            <v>02-Sep-2026</v>
          </cell>
          <cell r="AK257" t="str">
            <v>21-Aug-2026 15:52:02</v>
          </cell>
          <cell r="AL257" t="str">
            <v>21-Aug-2026 09:37:21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MM-ZTK-1F-GEN-QAC-PDR-5018</v>
          </cell>
          <cell r="C258" t="str">
            <v>MEASURING &amp; TESTING EQUIPMENT CONTROL PROCEDURE</v>
          </cell>
          <cell r="D258"/>
          <cell r="E258" t="str">
            <v>C1</v>
          </cell>
          <cell r="F258" t="str">
            <v>Project Document</v>
          </cell>
          <cell r="G258" t="str">
            <v>Engineering Document</v>
          </cell>
          <cell r="H258" t="str">
            <v>Part A - Project Management Doc</v>
          </cell>
          <cell r="I258" t="str">
            <v>GEN</v>
          </cell>
          <cell r="J258"/>
          <cell r="K258"/>
          <cell r="L258" t="str">
            <v>QAC</v>
          </cell>
          <cell r="M258" t="str">
            <v>Quality Assurance and Quality Control</v>
          </cell>
          <cell r="N258" t="str">
            <v>PDR</v>
          </cell>
          <cell r="O258" t="str">
            <v>Procedure</v>
          </cell>
          <cell r="P258" t="str">
            <v>0</v>
          </cell>
          <cell r="Q258" t="str">
            <v>Submitted</v>
          </cell>
          <cell r="R258" t="str">
            <v>AFC</v>
          </cell>
          <cell r="S258" t="str">
            <v>Approved for Construction</v>
          </cell>
          <cell r="T258"/>
          <cell r="U258" t="str">
            <v>26-Aug-2026 18:37:20</v>
          </cell>
          <cell r="V258" t="str">
            <v>zm169dc@jutal.com</v>
          </cell>
          <cell r="W258" t="str">
            <v>27-Aug-2026 08:47:55</v>
          </cell>
          <cell r="X258" t="str">
            <v>Jumpol Sudjitjul</v>
          </cell>
          <cell r="Y258" t="str">
            <v>03-Sep-2026</v>
          </cell>
          <cell r="Z258" t="str">
            <v>28-Aug-2026 09:45:22</v>
          </cell>
          <cell r="AA258" t="str">
            <v>Poramate Kamlangkeng</v>
          </cell>
          <cell r="AB258" t="str">
            <v>07-Sep-2026</v>
          </cell>
          <cell r="AC258" t="str">
            <v>31-Aug-2026 12:57:55</v>
          </cell>
          <cell r="AD258" t="str">
            <v>Prin Jitatisil</v>
          </cell>
          <cell r="AE258" t="str">
            <v>08-Sep-2026</v>
          </cell>
          <cell r="AF258" t="str">
            <v>31-Aug-2026 14:30:04</v>
          </cell>
          <cell r="AG258" t="str">
            <v>APPR</v>
          </cell>
          <cell r="AH258" t="str">
            <v>Approved</v>
          </cell>
          <cell r="AI258" t="str">
            <v>Jumpol Sudjitjul</v>
          </cell>
          <cell r="AJ258" t="str">
            <v>09-Sep-2026</v>
          </cell>
          <cell r="AK258" t="str">
            <v>31-Aug-2026 15:51:22</v>
          </cell>
          <cell r="AL258" t="str">
            <v>31-Aug-2026 10:59:37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MM-ZTK-1F-GEN-QAC-PDR-5019</v>
          </cell>
          <cell r="C259" t="str">
            <v>PT PROCEDURE FOR STRUCTURE</v>
          </cell>
          <cell r="D259"/>
          <cell r="E259" t="str">
            <v>C1</v>
          </cell>
          <cell r="F259" t="str">
            <v>Project Document</v>
          </cell>
          <cell r="G259" t="str">
            <v>Engineering Document</v>
          </cell>
          <cell r="H259" t="str">
            <v>Part A - Project Management Doc</v>
          </cell>
          <cell r="I259" t="str">
            <v>GEN</v>
          </cell>
          <cell r="J259"/>
          <cell r="K259"/>
          <cell r="L259" t="str">
            <v>QAC</v>
          </cell>
          <cell r="M259" t="str">
            <v>Quality Assurance and Quality Control</v>
          </cell>
          <cell r="N259" t="str">
            <v>PDR</v>
          </cell>
          <cell r="O259" t="str">
            <v>Procedure</v>
          </cell>
          <cell r="P259" t="str">
            <v>0</v>
          </cell>
          <cell r="Q259" t="str">
            <v>Submitted</v>
          </cell>
          <cell r="R259" t="str">
            <v>AFC</v>
          </cell>
          <cell r="S259" t="str">
            <v>Approved for Construction</v>
          </cell>
          <cell r="T259"/>
          <cell r="U259" t="str">
            <v>06-Jul-2026 11:54:29</v>
          </cell>
          <cell r="V259" t="str">
            <v>zm169dc@jutal.com</v>
          </cell>
          <cell r="W259" t="str">
            <v>06-Jul-2026 12:05:58</v>
          </cell>
          <cell r="X259" t="str">
            <v>Jumpol Sudjitjul</v>
          </cell>
          <cell r="Y259" t="str">
            <v>13-Jul-2026</v>
          </cell>
          <cell r="Z259"/>
          <cell r="AA259" t="str">
            <v>Poramate Kamlangkeng</v>
          </cell>
          <cell r="AB259" t="str">
            <v>15-Jul-2026</v>
          </cell>
          <cell r="AC259" t="str">
            <v>10-Jul-2026 07:50:14</v>
          </cell>
          <cell r="AD259" t="str">
            <v>Prin Jitatisil</v>
          </cell>
          <cell r="AE259" t="str">
            <v>16-Jul-2026</v>
          </cell>
          <cell r="AF259" t="str">
            <v>11-Jul-2026 12:14:04</v>
          </cell>
          <cell r="AG259" t="str">
            <v>APPR</v>
          </cell>
          <cell r="AH259" t="str">
            <v>Approved</v>
          </cell>
          <cell r="AI259" t="str">
            <v>Jumpol Sudjitjul</v>
          </cell>
          <cell r="AJ259" t="str">
            <v>17-Jul-2026</v>
          </cell>
          <cell r="AK259" t="str">
            <v>12-Jul-2026 11:33:52</v>
          </cell>
          <cell r="AL259" t="str">
            <v>12-Jul-2026 05:26:40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MM-ZTK-1F-GEN-QAC-PDR-5020</v>
          </cell>
          <cell r="C260" t="str">
            <v>PT PROCEDURE FOR PIPING</v>
          </cell>
          <cell r="D260"/>
          <cell r="E260" t="str">
            <v>C1</v>
          </cell>
          <cell r="F260" t="str">
            <v>Project Document</v>
          </cell>
          <cell r="G260" t="str">
            <v>Engineering Document</v>
          </cell>
          <cell r="H260" t="str">
            <v>Part A - Project Management Doc</v>
          </cell>
          <cell r="I260" t="str">
            <v>GEN</v>
          </cell>
          <cell r="J260"/>
          <cell r="K260"/>
          <cell r="L260" t="str">
            <v>QAC</v>
          </cell>
          <cell r="M260" t="str">
            <v>Quality Assurance and Quality Control</v>
          </cell>
          <cell r="N260" t="str">
            <v>PDR</v>
          </cell>
          <cell r="O260" t="str">
            <v>Procedure</v>
          </cell>
          <cell r="P260" t="str">
            <v>0</v>
          </cell>
          <cell r="Q260" t="str">
            <v>Submitted</v>
          </cell>
          <cell r="R260" t="str">
            <v>AFC</v>
          </cell>
          <cell r="S260" t="str">
            <v>Approved for Construction</v>
          </cell>
          <cell r="T260"/>
          <cell r="U260" t="str">
            <v>18-Aug-2026 17:35:53</v>
          </cell>
          <cell r="V260" t="str">
            <v>zm169dc@jutal.com</v>
          </cell>
          <cell r="W260" t="str">
            <v>19-Aug-2026 15:28:07</v>
          </cell>
          <cell r="X260" t="str">
            <v>Jumpol Sudjitjul</v>
          </cell>
          <cell r="Y260" t="str">
            <v>26-Aug-2026</v>
          </cell>
          <cell r="Z260"/>
          <cell r="AA260" t="str">
            <v>Poramate Kamlangkeng</v>
          </cell>
          <cell r="AB260" t="str">
            <v>28-Aug-2026</v>
          </cell>
          <cell r="AC260" t="str">
            <v>21-Aug-2026 09:50:55</v>
          </cell>
          <cell r="AD260" t="str">
            <v>Prin Jitatisil</v>
          </cell>
          <cell r="AE260" t="str">
            <v>31-Aug-2026</v>
          </cell>
          <cell r="AF260" t="str">
            <v>21-Aug-2026 15:46:57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01-Sep-2026</v>
          </cell>
          <cell r="AK260" t="str">
            <v>21-Aug-2026 15:52:32</v>
          </cell>
          <cell r="AL260" t="str">
            <v>21-Aug-2026 09:38:34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MM-ZTK-1F-GEN-QAC-PDR-5025</v>
          </cell>
          <cell r="C261" t="str">
            <v>HARDNESS TEST PROCEDURE</v>
          </cell>
          <cell r="D261"/>
          <cell r="E261" t="str">
            <v>C1</v>
          </cell>
          <cell r="F261" t="str">
            <v>Project Document</v>
          </cell>
          <cell r="G261" t="str">
            <v>Engineering Document</v>
          </cell>
          <cell r="H261" t="str">
            <v>Part A - Project Management Doc</v>
          </cell>
          <cell r="I261" t="str">
            <v>GEN</v>
          </cell>
          <cell r="J261"/>
          <cell r="K261"/>
          <cell r="L261" t="str">
            <v>QAC</v>
          </cell>
          <cell r="M261" t="str">
            <v>Quality Assurance and Quality Control</v>
          </cell>
          <cell r="N261" t="str">
            <v>PDR</v>
          </cell>
          <cell r="O261" t="str">
            <v>Procedure</v>
          </cell>
          <cell r="P261" t="str">
            <v>0</v>
          </cell>
          <cell r="Q261" t="str">
            <v>In Review</v>
          </cell>
          <cell r="R261" t="str">
            <v>AFC</v>
          </cell>
          <cell r="S261" t="str">
            <v>Approved for Construction</v>
          </cell>
          <cell r="T261"/>
          <cell r="U261" t="str">
            <v>31-Aug-2026 16:48:49</v>
          </cell>
          <cell r="V261" t="str">
            <v>zm169dc@jutal.com</v>
          </cell>
          <cell r="W261" t="str">
            <v>31-Aug-2026 16:52:40</v>
          </cell>
          <cell r="X261" t="str">
            <v>Jumpol Sudjitjul</v>
          </cell>
          <cell r="Y261" t="str">
            <v>07-Sep-2026</v>
          </cell>
          <cell r="Z261" t="str">
            <v>04-Sep-2026 11:31:26</v>
          </cell>
          <cell r="AA261" t="str">
            <v>Poramate Kamlangkeng</v>
          </cell>
          <cell r="AB261" t="str">
            <v>09-Sep-2026</v>
          </cell>
          <cell r="AC261"/>
          <cell r="AD261" t="str">
            <v>Prin Jitatisil</v>
          </cell>
          <cell r="AE261" t="str">
            <v>10-Sep-2026</v>
          </cell>
          <cell r="AF261"/>
          <cell r="AG261"/>
          <cell r="AJ261" t="str">
            <v>11-Sep-2026</v>
          </cell>
          <cell r="AK261"/>
          <cell r="AL261"/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MM-ZTK-1F-GEN-QAC-PDR-5030</v>
          </cell>
          <cell r="C262" t="str">
            <v>CTOD TEST PROCEDURE</v>
          </cell>
          <cell r="D262"/>
          <cell r="E262" t="str">
            <v>C1</v>
          </cell>
          <cell r="F262" t="str">
            <v>Project Document</v>
          </cell>
          <cell r="G262" t="str">
            <v>Engineering Document</v>
          </cell>
          <cell r="H262" t="str">
            <v>Part A - Project Management Doc</v>
          </cell>
          <cell r="I262" t="str">
            <v>GEN</v>
          </cell>
          <cell r="J262"/>
          <cell r="K262"/>
          <cell r="L262" t="str">
            <v>QAC</v>
          </cell>
          <cell r="M262" t="str">
            <v>Quality Assurance and Quality Control</v>
          </cell>
          <cell r="N262" t="str">
            <v>PDR</v>
          </cell>
          <cell r="O262" t="str">
            <v>Procedure</v>
          </cell>
          <cell r="P262" t="str">
            <v>0</v>
          </cell>
          <cell r="Q262" t="str">
            <v>Submitted</v>
          </cell>
          <cell r="R262" t="str">
            <v>AFC</v>
          </cell>
          <cell r="S262" t="str">
            <v>Approved for Construction</v>
          </cell>
          <cell r="T262"/>
          <cell r="U262" t="str">
            <v>26-Aug-2026 18:37:52</v>
          </cell>
          <cell r="V262" t="str">
            <v>zm169dc@jutal.com</v>
          </cell>
          <cell r="W262" t="str">
            <v>27-Aug-2026 08:48:20</v>
          </cell>
          <cell r="X262" t="str">
            <v>Jumpol Sudjitjul</v>
          </cell>
          <cell r="Y262" t="str">
            <v>03-Sep-2026</v>
          </cell>
          <cell r="Z262" t="str">
            <v>28-Aug-2026 09:49:00</v>
          </cell>
          <cell r="AA262" t="str">
            <v>Poramate Kamlangkeng</v>
          </cell>
          <cell r="AB262" t="str">
            <v>07-Sep-2026</v>
          </cell>
          <cell r="AC262" t="str">
            <v>31-Aug-2026 12:57:04</v>
          </cell>
          <cell r="AD262" t="str">
            <v>Prin Jitatisil</v>
          </cell>
          <cell r="AE262" t="str">
            <v>08-Sep-2026</v>
          </cell>
          <cell r="AF262" t="str">
            <v>31-Aug-2026 14:30:19</v>
          </cell>
          <cell r="AG262" t="str">
            <v>APPR</v>
          </cell>
          <cell r="AH262" t="str">
            <v>Approved</v>
          </cell>
          <cell r="AI262" t="str">
            <v>Jumpol Sudjitjul</v>
          </cell>
          <cell r="AJ262" t="str">
            <v>09-Sep-2026</v>
          </cell>
          <cell r="AK262" t="str">
            <v>31-Aug-2026 15:52:19</v>
          </cell>
          <cell r="AL262" t="str">
            <v>31-Aug-2026 10:23:54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MM-ZTK-1F-GEN-QAC-PDR-5032</v>
          </cell>
          <cell r="C263" t="str">
            <v>WELDING CONTROL PROCEDURE FOR STRUCTURE</v>
          </cell>
          <cell r="D263"/>
          <cell r="E263" t="str">
            <v>C1</v>
          </cell>
          <cell r="F263" t="str">
            <v>Project Document</v>
          </cell>
          <cell r="G263" t="str">
            <v>Engineering Document</v>
          </cell>
          <cell r="H263" t="str">
            <v>Part A - Project Management Doc</v>
          </cell>
          <cell r="I263" t="str">
            <v>GEN</v>
          </cell>
          <cell r="J263"/>
          <cell r="K263"/>
          <cell r="L263" t="str">
            <v>QAC</v>
          </cell>
          <cell r="M263" t="str">
            <v>Quality Assurance and Quality Control</v>
          </cell>
          <cell r="N263" t="str">
            <v>PDR</v>
          </cell>
          <cell r="O263" t="str">
            <v>Procedure</v>
          </cell>
          <cell r="P263" t="str">
            <v>0</v>
          </cell>
          <cell r="Q263" t="str">
            <v>Submitted</v>
          </cell>
          <cell r="R263" t="str">
            <v>AFC</v>
          </cell>
          <cell r="S263" t="str">
            <v>Approved for Construction</v>
          </cell>
          <cell r="T263"/>
          <cell r="U263" t="str">
            <v>18-Aug-2026 17:36:53</v>
          </cell>
          <cell r="V263" t="str">
            <v>zm169dc@jutal.com</v>
          </cell>
          <cell r="W263" t="str">
            <v>19-Aug-2026 15:29:16</v>
          </cell>
          <cell r="X263" t="str">
            <v>Jumpol Sudjitjul</v>
          </cell>
          <cell r="Y263" t="str">
            <v>26-Aug-2026</v>
          </cell>
          <cell r="Z263" t="str">
            <v>20-Aug-2026 10:53:52</v>
          </cell>
          <cell r="AA263" t="str">
            <v>Poramate Kamlangkeng</v>
          </cell>
          <cell r="AB263" t="str">
            <v>28-Aug-2026</v>
          </cell>
          <cell r="AC263" t="str">
            <v>21-Aug-2026 09:24:02</v>
          </cell>
          <cell r="AD263" t="str">
            <v>Prin Jitatisil</v>
          </cell>
          <cell r="AE263" t="str">
            <v>31-Aug-2026</v>
          </cell>
          <cell r="AF263" t="str">
            <v>21-Aug-2026 15:47:17</v>
          </cell>
          <cell r="AG263" t="str">
            <v>APPR</v>
          </cell>
          <cell r="AH263" t="str">
            <v>Approved</v>
          </cell>
          <cell r="AI263" t="str">
            <v>Jumpol Sudjitjul</v>
          </cell>
          <cell r="AJ263" t="str">
            <v>01-Sep-2026</v>
          </cell>
          <cell r="AK263" t="str">
            <v>21-Aug-2026 15:51:57</v>
          </cell>
          <cell r="AL263" t="str">
            <v>21-Aug-2026 09:36:12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MM-ZTK-1F-GEN-QAC-PDR-8007</v>
          </cell>
          <cell r="C264" t="str">
            <v>CRITICALITY ANALYSIS REPORT FOR  WORK PACKAGE 1 T&amp;I</v>
          </cell>
          <cell r="D264"/>
          <cell r="E264" t="str">
            <v>C1</v>
          </cell>
          <cell r="F264" t="str">
            <v>Project Document</v>
          </cell>
          <cell r="G264" t="str">
            <v>Engineering Document</v>
          </cell>
          <cell r="H264" t="str">
            <v>Part A - Project Management Doc</v>
          </cell>
          <cell r="I264" t="str">
            <v>GEN</v>
          </cell>
          <cell r="J264"/>
          <cell r="K264"/>
          <cell r="L264" t="str">
            <v>QAC</v>
          </cell>
          <cell r="M264" t="str">
            <v>Quality Assurance and Quality Control</v>
          </cell>
          <cell r="N264" t="str">
            <v>PDR</v>
          </cell>
          <cell r="O264" t="str">
            <v>Procedure</v>
          </cell>
          <cell r="P264" t="str">
            <v>0</v>
          </cell>
          <cell r="Q264" t="str">
            <v>Submitted</v>
          </cell>
          <cell r="R264" t="str">
            <v>AFC</v>
          </cell>
          <cell r="S264" t="str">
            <v>Approved for Construction</v>
          </cell>
          <cell r="T264"/>
          <cell r="U264" t="str">
            <v>06-Aug-2026 17:38:09</v>
          </cell>
          <cell r="V264" t="str">
            <v>kjb@coes.cn</v>
          </cell>
          <cell r="W264" t="str">
            <v>07-Aug-2026 16:09:36</v>
          </cell>
          <cell r="X264" t="str">
            <v>Jumpol Sudjitjul</v>
          </cell>
          <cell r="Y264" t="str">
            <v>17-Aug-2026</v>
          </cell>
          <cell r="Z264" t="str">
            <v>08-Aug-2026 06:55:41</v>
          </cell>
          <cell r="AA264" t="str">
            <v>Sukit Nualchanchai</v>
          </cell>
          <cell r="AB264" t="str">
            <v>19-Aug-2026</v>
          </cell>
          <cell r="AC264" t="str">
            <v>10-Aug-2026 10:59:55</v>
          </cell>
          <cell r="AD264" t="str">
            <v>Prin Jitatisil</v>
          </cell>
          <cell r="AE264" t="str">
            <v>20-Aug-2026</v>
          </cell>
          <cell r="AF264" t="str">
            <v>10-Aug-2026 13:26:54</v>
          </cell>
          <cell r="AG264" t="str">
            <v>NA</v>
          </cell>
          <cell r="AH264" t="str">
            <v>Not Approved</v>
          </cell>
          <cell r="AI264" t="str">
            <v>Jumpol Sudjitjul</v>
          </cell>
          <cell r="AJ264" t="str">
            <v>21-Aug-2026</v>
          </cell>
          <cell r="AK264" t="str">
            <v>10-Aug-2026 17:43:40</v>
          </cell>
          <cell r="AL264" t="str">
            <v>10-Aug-2026 11:04:30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MM-ZTK-1F-GEN-QAC-PDR-8007</v>
          </cell>
          <cell r="C265" t="str">
            <v>CRITICALITY ANALYSIS REPORT FOR  WORK PACKAGE 1 T&amp;I</v>
          </cell>
          <cell r="D265"/>
          <cell r="E265" t="str">
            <v>C2</v>
          </cell>
          <cell r="F265" t="str">
            <v>Project Document</v>
          </cell>
          <cell r="G265" t="str">
            <v>Engineering Document</v>
          </cell>
          <cell r="H265" t="str">
            <v>Part A - Project Management Doc</v>
          </cell>
          <cell r="I265" t="str">
            <v>GEN</v>
          </cell>
          <cell r="J265"/>
          <cell r="K265"/>
          <cell r="L265" t="str">
            <v>QAC</v>
          </cell>
          <cell r="M265" t="str">
            <v>Quality Assurance and Quality Control</v>
          </cell>
          <cell r="N265" t="str">
            <v>PDR</v>
          </cell>
          <cell r="O265" t="str">
            <v>Procedure</v>
          </cell>
          <cell r="P265" t="str">
            <v>0</v>
          </cell>
          <cell r="Q265" t="str">
            <v>Submitted</v>
          </cell>
          <cell r="R265" t="str">
            <v>AFC</v>
          </cell>
          <cell r="S265" t="str">
            <v>Approved for Construction</v>
          </cell>
          <cell r="T265"/>
          <cell r="U265" t="str">
            <v>17-Aug-2026 17:16:03</v>
          </cell>
          <cell r="V265" t="str">
            <v>kjb@coes.cn</v>
          </cell>
          <cell r="W265" t="str">
            <v>18-Aug-2026 08:29:40</v>
          </cell>
          <cell r="X265" t="str">
            <v>Jumpol Sudjitjul</v>
          </cell>
          <cell r="Y265" t="str">
            <v>25-Aug-2026</v>
          </cell>
          <cell r="Z265" t="str">
            <v>19-Aug-2026 06:09:53</v>
          </cell>
          <cell r="AA265" t="str">
            <v>Sukit Nualchanchai</v>
          </cell>
          <cell r="AB265" t="str">
            <v>27-Aug-2026</v>
          </cell>
          <cell r="AC265" t="str">
            <v>19-Aug-2026 11:29:23</v>
          </cell>
          <cell r="AD265" t="str">
            <v>Prin Jitatisil</v>
          </cell>
          <cell r="AE265" t="str">
            <v>28-Aug-2026</v>
          </cell>
          <cell r="AF265" t="str">
            <v>19-Aug-2026 14:13:04</v>
          </cell>
          <cell r="AG265" t="str">
            <v>APPR</v>
          </cell>
          <cell r="AH265" t="str">
            <v>Approved</v>
          </cell>
          <cell r="AI265" t="str">
            <v>Jumpol Sudjitjul</v>
          </cell>
          <cell r="AJ265" t="str">
            <v>31-Aug-2026</v>
          </cell>
          <cell r="AK265" t="str">
            <v>19-Aug-2026 17:21:34</v>
          </cell>
          <cell r="AL265" t="str">
            <v>19-Aug-2026 10:52:39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MM-ZTK-1F-GEN-QAC-PDR-8010</v>
          </cell>
          <cell r="C266" t="str">
            <v>MATERIAL CONTROL PROCEDURE</v>
          </cell>
          <cell r="D266"/>
          <cell r="E266" t="str">
            <v>C1</v>
          </cell>
          <cell r="F266" t="str">
            <v>Project Document</v>
          </cell>
          <cell r="G266" t="str">
            <v>Engineering Document</v>
          </cell>
          <cell r="H266" t="str">
            <v>Part A - Project Management Doc</v>
          </cell>
          <cell r="I266" t="str">
            <v>GEN</v>
          </cell>
          <cell r="J266"/>
          <cell r="K266"/>
          <cell r="L266" t="str">
            <v>QAC</v>
          </cell>
          <cell r="M266" t="str">
            <v>Quality Assurance and Quality Control</v>
          </cell>
          <cell r="N266" t="str">
            <v>PDR</v>
          </cell>
          <cell r="O266" t="str">
            <v>Procedure</v>
          </cell>
          <cell r="P266" t="str">
            <v>0</v>
          </cell>
          <cell r="Q266" t="str">
            <v>Submitted</v>
          </cell>
          <cell r="R266" t="str">
            <v>AFC</v>
          </cell>
          <cell r="S266" t="str">
            <v>Approved for Construction</v>
          </cell>
          <cell r="T266"/>
          <cell r="U266" t="str">
            <v>21-Aug-2026 10:31:27</v>
          </cell>
          <cell r="V266" t="str">
            <v>kjb@coes.cn</v>
          </cell>
          <cell r="W266" t="str">
            <v>21-Aug-2026 11:02:55</v>
          </cell>
          <cell r="X266" t="str">
            <v>Jumpol Sudjitjul</v>
          </cell>
          <cell r="Y266" t="str">
            <v>28-Aug-2026</v>
          </cell>
          <cell r="Z266" t="str">
            <v>27-Aug-2026 16:23:41</v>
          </cell>
          <cell r="AA266" t="str">
            <v>Sukit Nualchanchai</v>
          </cell>
          <cell r="AB266" t="str">
            <v>01-Sep-2026</v>
          </cell>
          <cell r="AC266" t="str">
            <v>27-Aug-2026 16:57:35</v>
          </cell>
          <cell r="AD266" t="str">
            <v>Prin Jitatisil</v>
          </cell>
          <cell r="AE266" t="str">
            <v>02-Sep-2026</v>
          </cell>
          <cell r="AF266" t="str">
            <v>28-Aug-2026 09:09:34</v>
          </cell>
          <cell r="AG266" t="str">
            <v>APPR</v>
          </cell>
          <cell r="AH266" t="str">
            <v>Approved</v>
          </cell>
          <cell r="AI266" t="str">
            <v>Jumpol Sudjitjul</v>
          </cell>
          <cell r="AJ266" t="str">
            <v>03-Sep-2026</v>
          </cell>
          <cell r="AK266" t="str">
            <v>28-Aug-2026 10:54:30</v>
          </cell>
          <cell r="AL266" t="str">
            <v>28-Aug-2026 04:51:27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MM-ZTK-1F-GEN-QAC-PDR-9024</v>
          </cell>
          <cell r="C267" t="str">
            <v>CRITICALITY ANALYSIS REPORT AND SURVEILANCE MANAGEMENT FOR WORK PACKAGE 2</v>
          </cell>
          <cell r="D267"/>
          <cell r="E267" t="str">
            <v>C1</v>
          </cell>
          <cell r="F267" t="str">
            <v>Project Document</v>
          </cell>
          <cell r="G267" t="str">
            <v>Engineering Document</v>
          </cell>
          <cell r="H267" t="str">
            <v>Part A - Project Management Doc</v>
          </cell>
          <cell r="I267" t="str">
            <v>GEN</v>
          </cell>
          <cell r="J267"/>
          <cell r="K267"/>
          <cell r="L267" t="str">
            <v>QAC</v>
          </cell>
          <cell r="M267" t="str">
            <v>Quality Assurance and Quality Control</v>
          </cell>
          <cell r="N267" t="str">
            <v>PDR</v>
          </cell>
          <cell r="O267" t="str">
            <v>Procedure</v>
          </cell>
          <cell r="P267" t="str">
            <v>0</v>
          </cell>
          <cell r="Q267" t="str">
            <v>Submitted</v>
          </cell>
          <cell r="R267" t="str">
            <v>AFC</v>
          </cell>
          <cell r="S267" t="str">
            <v>Approved for Construction</v>
          </cell>
          <cell r="T267" t="str">
            <v>08-Jun-2026</v>
          </cell>
          <cell r="U267" t="str">
            <v>08-Jun-2026 18:37:41</v>
          </cell>
          <cell r="V267" t="str">
            <v>26002z1fdcc@thoresen-jutal.com</v>
          </cell>
          <cell r="W267" t="str">
            <v>09-Jun-2026 08:59:59</v>
          </cell>
          <cell r="X267" t="str">
            <v>Jumpol Sudjitjul</v>
          </cell>
          <cell r="Y267" t="str">
            <v>16-Jun-2026</v>
          </cell>
          <cell r="Z267" t="str">
            <v>15-Jun-2026 16:31:03</v>
          </cell>
          <cell r="AA267" t="str">
            <v>Sukit Nualchanchai</v>
          </cell>
          <cell r="AB267" t="str">
            <v>18-Jun-2026</v>
          </cell>
          <cell r="AC267" t="str">
            <v>17-Jun-2026 15:20:24</v>
          </cell>
          <cell r="AD267" t="str">
            <v>Prin Jitatisil</v>
          </cell>
          <cell r="AE267" t="str">
            <v>19-Jun-2026</v>
          </cell>
          <cell r="AF267" t="str">
            <v>18-Jun-2026 09:43:53</v>
          </cell>
          <cell r="AG267" t="str">
            <v>APPR</v>
          </cell>
          <cell r="AH267" t="str">
            <v>Approved</v>
          </cell>
          <cell r="AI267" t="str">
            <v>Jumpol Sudjitjul</v>
          </cell>
          <cell r="AJ267" t="str">
            <v>22-Jun-2026</v>
          </cell>
          <cell r="AK267" t="str">
            <v>18-Jun-2026 09:46:11</v>
          </cell>
          <cell r="AL267" t="str">
            <v>18-Jun-2026 10:26:52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MM-ZTK-1F-GEN-QAC-PLN-0001</v>
          </cell>
          <cell r="C268" t="str">
            <v>PROJECT QUALITY PLAN</v>
          </cell>
          <cell r="D268"/>
          <cell r="E268" t="str">
            <v>C1</v>
          </cell>
          <cell r="F268" t="str">
            <v>Project Document</v>
          </cell>
          <cell r="G268" t="str">
            <v>Engineering Document</v>
          </cell>
          <cell r="H268" t="str">
            <v>Part A - Project Management Doc</v>
          </cell>
          <cell r="I268" t="str">
            <v>GEN</v>
          </cell>
          <cell r="J268"/>
          <cell r="K268"/>
          <cell r="L268" t="str">
            <v>QAC</v>
          </cell>
          <cell r="M268" t="str">
            <v>Quality Assurance and Quality Control</v>
          </cell>
          <cell r="N268" t="str">
            <v>PLN</v>
          </cell>
          <cell r="O268" t="str">
            <v>Plan</v>
          </cell>
          <cell r="P268" t="str">
            <v>0</v>
          </cell>
          <cell r="Q268" t="str">
            <v>Submitted</v>
          </cell>
          <cell r="R268" t="str">
            <v>AFC</v>
          </cell>
          <cell r="S268" t="str">
            <v>Approved for Construction</v>
          </cell>
          <cell r="T268"/>
          <cell r="U268" t="str">
            <v>24-Jun-2026 13:19:26</v>
          </cell>
          <cell r="V268" t="str">
            <v>26002z1fdcc@thoresen-jutal.com</v>
          </cell>
          <cell r="W268" t="str">
            <v>24-Jun-2026 14:52:45</v>
          </cell>
          <cell r="X268" t="str">
            <v>Jumpol Sudjitjul</v>
          </cell>
          <cell r="Y268" t="str">
            <v>01-Jul-2026</v>
          </cell>
          <cell r="Z268" t="str">
            <v>27-Jun-2026 21:40:38</v>
          </cell>
          <cell r="AA268" t="str">
            <v>Poramate Kamlangkeng</v>
          </cell>
          <cell r="AB268" t="str">
            <v>03-Jul-2026</v>
          </cell>
          <cell r="AC268" t="str">
            <v>03-Jul-2026 08:15:58</v>
          </cell>
          <cell r="AD268" t="str">
            <v>Prin Jitatisil</v>
          </cell>
          <cell r="AE268" t="str">
            <v>06-Jul-2026</v>
          </cell>
          <cell r="AF268" t="str">
            <v>06-Jul-2026 11:44:34</v>
          </cell>
          <cell r="AG268" t="str">
            <v>APPR</v>
          </cell>
          <cell r="AH268" t="str">
            <v>Approved</v>
          </cell>
          <cell r="AI268" t="str">
            <v>Jumpol Sudjitjul</v>
          </cell>
          <cell r="AJ268" t="str">
            <v>07-Jul-2026</v>
          </cell>
          <cell r="AK268" t="str">
            <v>06-Jul-2026 11:50:07</v>
          </cell>
          <cell r="AL268" t="str">
            <v>06-Jul-2026 05:36:28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MM-ZTK-1F-GEN-QAC-PLN-8001</v>
          </cell>
          <cell r="C269" t="str">
            <v xml:space="preserve"> TRANSPORTATION AND OFFSHORE INSTALLATION QUALITY PLAN FOR WORK PACKAGE 1 T&amp;I</v>
          </cell>
          <cell r="D269"/>
          <cell r="E269" t="str">
            <v>C1</v>
          </cell>
          <cell r="F269" t="str">
            <v>Project Document</v>
          </cell>
          <cell r="G269" t="str">
            <v>Engineering Document</v>
          </cell>
          <cell r="H269" t="str">
            <v>Part A - Project Management Doc</v>
          </cell>
          <cell r="I269" t="str">
            <v>GEN</v>
          </cell>
          <cell r="J269"/>
          <cell r="K269"/>
          <cell r="L269" t="str">
            <v>QAC</v>
          </cell>
          <cell r="M269" t="str">
            <v>Quality Assurance and Quality Control</v>
          </cell>
          <cell r="N269" t="str">
            <v>PLN</v>
          </cell>
          <cell r="O269" t="str">
            <v>Plan</v>
          </cell>
          <cell r="P269" t="str">
            <v>0</v>
          </cell>
          <cell r="Q269" t="str">
            <v>Submitted</v>
          </cell>
          <cell r="R269" t="str">
            <v>AFC</v>
          </cell>
          <cell r="S269" t="str">
            <v>Approved for Construction</v>
          </cell>
          <cell r="T269"/>
          <cell r="U269" t="str">
            <v>16-Jul-2026 11:33:00</v>
          </cell>
          <cell r="V269" t="str">
            <v>kjb@coes.cn</v>
          </cell>
          <cell r="W269" t="str">
            <v>16-Jul-2026 11:50:08</v>
          </cell>
          <cell r="X269" t="str">
            <v>Jumpol Sudjitjul</v>
          </cell>
          <cell r="Y269" t="str">
            <v>23-Jul-2026</v>
          </cell>
          <cell r="Z269"/>
          <cell r="AA269" t="str">
            <v>Sukit Nualchanchai</v>
          </cell>
          <cell r="AB269" t="str">
            <v>27-Jul-2026</v>
          </cell>
          <cell r="AC269"/>
          <cell r="AD269" t="str">
            <v>Prin Jitatisil</v>
          </cell>
          <cell r="AE269" t="str">
            <v>30-Jul-2026</v>
          </cell>
          <cell r="AF269"/>
          <cell r="AG269"/>
          <cell r="AJ269" t="str">
            <v>31-Jul-2026</v>
          </cell>
          <cell r="AK269"/>
          <cell r="AL269"/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MM-ZTK-1F-GEN-QAC-PLN-8002</v>
          </cell>
          <cell r="C270" t="str">
            <v>PROCUREMENT AND SUPPLY CHAIN QUALITY PLAN</v>
          </cell>
          <cell r="D270"/>
          <cell r="E270" t="str">
            <v>C1</v>
          </cell>
          <cell r="F270" t="str">
            <v>Project Document</v>
          </cell>
          <cell r="G270" t="str">
            <v>Engineering Document</v>
          </cell>
          <cell r="H270" t="str">
            <v>Part A - Project Management Doc</v>
          </cell>
          <cell r="I270" t="str">
            <v>GEN</v>
          </cell>
          <cell r="J270"/>
          <cell r="K270"/>
          <cell r="L270" t="str">
            <v>QAC</v>
          </cell>
          <cell r="M270" t="str">
            <v>Quality Assurance and Quality Control</v>
          </cell>
          <cell r="N270" t="str">
            <v>PLN</v>
          </cell>
          <cell r="O270" t="str">
            <v>Plan</v>
          </cell>
          <cell r="P270" t="str">
            <v>0</v>
          </cell>
          <cell r="Q270" t="str">
            <v>Submitted</v>
          </cell>
          <cell r="R270" t="str">
            <v>AFC</v>
          </cell>
          <cell r="S270" t="str">
            <v>Approved for Construction</v>
          </cell>
          <cell r="T270"/>
          <cell r="U270" t="str">
            <v>25-Jun-2026 14:25:40</v>
          </cell>
          <cell r="V270" t="str">
            <v>kjb@coes.cn</v>
          </cell>
          <cell r="W270" t="str">
            <v>25-Jun-2026 15:18:53</v>
          </cell>
          <cell r="X270" t="str">
            <v>Jumpol Sudjitjul</v>
          </cell>
          <cell r="Y270" t="str">
            <v>02-Jul-2026</v>
          </cell>
          <cell r="Z270"/>
          <cell r="AA270" t="str">
            <v>Sukit Nualchanchai</v>
          </cell>
          <cell r="AB270" t="str">
            <v>06-Jul-2026</v>
          </cell>
          <cell r="AC270" t="str">
            <v>02-Jul-2026 16:42:41</v>
          </cell>
          <cell r="AD270" t="str">
            <v>Prin Jitatisil</v>
          </cell>
          <cell r="AE270" t="str">
            <v>07-Jul-2026</v>
          </cell>
          <cell r="AF270" t="str">
            <v>06-Jul-2026 11:45:52</v>
          </cell>
          <cell r="AG270" t="str">
            <v>APPR</v>
          </cell>
          <cell r="AH270" t="str">
            <v>Approved</v>
          </cell>
          <cell r="AI270" t="str">
            <v>Jumpol Sudjitjul</v>
          </cell>
          <cell r="AJ270" t="str">
            <v>08-Jul-2026</v>
          </cell>
          <cell r="AK270" t="str">
            <v>06-Jul-2026 11:49:07</v>
          </cell>
          <cell r="AL270" t="str">
            <v>06-Jul-2026 05:31:18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MM-ZTK-1F-GEN-QAC-RGT-5002</v>
          </cell>
          <cell r="C271" t="str">
            <v>NDE PERSONNEL REGISTER, RESUME AND QUALIFICATION</v>
          </cell>
          <cell r="D271"/>
          <cell r="E271" t="str">
            <v>C1</v>
          </cell>
          <cell r="F271" t="str">
            <v>Project Document</v>
          </cell>
          <cell r="G271" t="str">
            <v>Engineering Document</v>
          </cell>
          <cell r="H271" t="str">
            <v>Part A - Project Management Doc</v>
          </cell>
          <cell r="I271" t="str">
            <v>GEN</v>
          </cell>
          <cell r="J271"/>
          <cell r="K271"/>
          <cell r="L271" t="str">
            <v>QAC</v>
          </cell>
          <cell r="M271" t="str">
            <v>Quality Assurance and Quality Control</v>
          </cell>
          <cell r="N271" t="str">
            <v>RGT</v>
          </cell>
          <cell r="O271" t="str">
            <v>Register</v>
          </cell>
          <cell r="P271" t="str">
            <v>0</v>
          </cell>
          <cell r="Q271" t="str">
            <v>Submitted</v>
          </cell>
          <cell r="R271" t="str">
            <v>AFC</v>
          </cell>
          <cell r="S271" t="str">
            <v>Approved for Construction</v>
          </cell>
          <cell r="T271"/>
          <cell r="U271" t="str">
            <v>07-Aug-2026 17:33:07</v>
          </cell>
          <cell r="V271" t="str">
            <v>zm169dc@jutal.com</v>
          </cell>
          <cell r="W271" t="str">
            <v>07-Aug-2026 17:40:02</v>
          </cell>
          <cell r="X271" t="str">
            <v>Jumpol Sudjitjul</v>
          </cell>
          <cell r="Y271" t="str">
            <v>18-Aug-2026</v>
          </cell>
          <cell r="Z271" t="str">
            <v>12-Aug-2026 07:14:20</v>
          </cell>
          <cell r="AA271" t="str">
            <v>Poramate Kamlangkeng</v>
          </cell>
          <cell r="AB271" t="str">
            <v>20-Aug-2026</v>
          </cell>
          <cell r="AC271" t="str">
            <v>15-Aug-2026 08:46:51</v>
          </cell>
          <cell r="AD271" t="str">
            <v>Prin Jitatisil</v>
          </cell>
          <cell r="AE271" t="str">
            <v>21-Aug-2026</v>
          </cell>
          <cell r="AF271" t="str">
            <v>15-Aug-2026 11:25:56</v>
          </cell>
          <cell r="AG271" t="str">
            <v>APPR</v>
          </cell>
          <cell r="AH271" t="str">
            <v>Approved</v>
          </cell>
          <cell r="AI271" t="str">
            <v>Jumpol Sudjitjul</v>
          </cell>
          <cell r="AJ271" t="str">
            <v>24-Aug-2026</v>
          </cell>
          <cell r="AK271" t="str">
            <v>15-Aug-2026 14:40:23</v>
          </cell>
          <cell r="AL271" t="str">
            <v>15-Aug-2026 08:13:53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MM-ZTK-1F-GEN-QAC-WPS-5003</v>
          </cell>
          <cell r="C272" t="str">
            <v>WELDING PROCEDURE SPECIFICATION NO ZM169-S003</v>
          </cell>
          <cell r="D272"/>
          <cell r="E272" t="str">
            <v>C1</v>
          </cell>
          <cell r="F272" t="str">
            <v>Project Document</v>
          </cell>
          <cell r="G272" t="str">
            <v>Engineering Document</v>
          </cell>
          <cell r="H272" t="str">
            <v>Part E - Fabrication Doc</v>
          </cell>
          <cell r="I272" t="str">
            <v>GEN</v>
          </cell>
          <cell r="J272"/>
          <cell r="K272"/>
          <cell r="L272" t="str">
            <v>QAC</v>
          </cell>
          <cell r="M272" t="str">
            <v>Quality Assurance and Quality Control</v>
          </cell>
          <cell r="N272" t="str">
            <v>WPS</v>
          </cell>
          <cell r="O272" t="str">
            <v>Welding Procedure Specification</v>
          </cell>
          <cell r="P272" t="str">
            <v>0</v>
          </cell>
          <cell r="Q272" t="str">
            <v>In Review</v>
          </cell>
          <cell r="R272" t="str">
            <v>AFC</v>
          </cell>
          <cell r="S272" t="str">
            <v>Approved for Construction</v>
          </cell>
          <cell r="T272"/>
          <cell r="U272" t="str">
            <v>03-Sep-2026 10:08:32</v>
          </cell>
          <cell r="V272" t="str">
            <v>zm169dc@jutal.com</v>
          </cell>
          <cell r="W272" t="str">
            <v>03-Sep-2026 11:46:22</v>
          </cell>
          <cell r="X272" t="str">
            <v>Jumpol Sudjitjul</v>
          </cell>
          <cell r="Y272" t="str">
            <v>10-Sep-2026</v>
          </cell>
          <cell r="Z272" t="str">
            <v>04-Sep-2026 09:59:10</v>
          </cell>
          <cell r="AA272" t="str">
            <v>Poramate Kamlangkeng</v>
          </cell>
          <cell r="AB272" t="str">
            <v>14-Sep-2026</v>
          </cell>
          <cell r="AC272"/>
          <cell r="AD272" t="str">
            <v>Prin Jitatisil</v>
          </cell>
          <cell r="AE272" t="str">
            <v>15-Sep-2026</v>
          </cell>
          <cell r="AF272"/>
          <cell r="AG272"/>
          <cell r="AJ272" t="str">
            <v>16-Sep-2026</v>
          </cell>
          <cell r="AK272"/>
          <cell r="AL272"/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MM-ZTK-1F-GEN-QAC-WPS-5005</v>
          </cell>
          <cell r="C273" t="str">
            <v>WELDING PROCEDURE SPECIFICATION NO ZM169-S005</v>
          </cell>
          <cell r="D273"/>
          <cell r="E273" t="str">
            <v>C1</v>
          </cell>
          <cell r="F273" t="str">
            <v>Project Document</v>
          </cell>
          <cell r="G273" t="str">
            <v>Engineering Document</v>
          </cell>
          <cell r="H273" t="str">
            <v>Part E - Fabrication Doc</v>
          </cell>
          <cell r="I273" t="str">
            <v>GEN</v>
          </cell>
          <cell r="J273"/>
          <cell r="K273"/>
          <cell r="L273" t="str">
            <v>QAC</v>
          </cell>
          <cell r="M273" t="str">
            <v>Quality Assurance and Quality Control</v>
          </cell>
          <cell r="N273" t="str">
            <v>WPS</v>
          </cell>
          <cell r="O273" t="str">
            <v>Welding Procedure Specification</v>
          </cell>
          <cell r="P273" t="str">
            <v>0</v>
          </cell>
          <cell r="Q273" t="str">
            <v>In Review</v>
          </cell>
          <cell r="R273" t="str">
            <v>AFC</v>
          </cell>
          <cell r="S273" t="str">
            <v>Approved for Construction</v>
          </cell>
          <cell r="T273"/>
          <cell r="U273" t="str">
            <v>03-Sep-2026 10:09:16</v>
          </cell>
          <cell r="V273" t="str">
            <v>zm169dc@jutal.com</v>
          </cell>
          <cell r="W273" t="str">
            <v>03-Sep-2026 11:46:24</v>
          </cell>
          <cell r="X273" t="str">
            <v>Jumpol Sudjitjul</v>
          </cell>
          <cell r="Y273" t="str">
            <v>10-Sep-2026</v>
          </cell>
          <cell r="Z273" t="str">
            <v>04-Sep-2026 10:03:08</v>
          </cell>
          <cell r="AA273" t="str">
            <v>Poramate Kamlangkeng</v>
          </cell>
          <cell r="AB273" t="str">
            <v>14-Sep-2026</v>
          </cell>
          <cell r="AC273"/>
          <cell r="AD273" t="str">
            <v>Prin Jitatisil</v>
          </cell>
          <cell r="AE273" t="str">
            <v>15-Sep-2026</v>
          </cell>
          <cell r="AF273"/>
          <cell r="AG273"/>
          <cell r="AJ273" t="str">
            <v>16-Sep-2026</v>
          </cell>
          <cell r="AK273"/>
          <cell r="AL273"/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MM-ZTK-1F-GEN-QAC-WPS-5013</v>
          </cell>
          <cell r="C274" t="str">
            <v>WELDING PROCEDURE SPECIFICATION NO ZM169-S013</v>
          </cell>
          <cell r="D274"/>
          <cell r="E274" t="str">
            <v>C1</v>
          </cell>
          <cell r="F274" t="str">
            <v>Project Document</v>
          </cell>
          <cell r="G274" t="str">
            <v>Engineering Document</v>
          </cell>
          <cell r="H274" t="str">
            <v>Part E - Fabrication Doc</v>
          </cell>
          <cell r="I274" t="str">
            <v>GEN</v>
          </cell>
          <cell r="J274"/>
          <cell r="K274"/>
          <cell r="L274" t="str">
            <v>QAC</v>
          </cell>
          <cell r="M274" t="str">
            <v>Quality Assurance and Quality Control</v>
          </cell>
          <cell r="N274" t="str">
            <v>WPS</v>
          </cell>
          <cell r="O274" t="str">
            <v>Welding Procedure Specification</v>
          </cell>
          <cell r="P274" t="str">
            <v>0</v>
          </cell>
          <cell r="Q274" t="str">
            <v>In Review</v>
          </cell>
          <cell r="R274" t="str">
            <v>AFC</v>
          </cell>
          <cell r="S274" t="str">
            <v>Approved for Construction</v>
          </cell>
          <cell r="T274"/>
          <cell r="U274" t="str">
            <v>03-Sep-2026 10:09:55</v>
          </cell>
          <cell r="V274" t="str">
            <v>zm169dc@jutal.com</v>
          </cell>
          <cell r="W274" t="str">
            <v>03-Sep-2026 11:46:21</v>
          </cell>
          <cell r="X274" t="str">
            <v>Jumpol Sudjitjul</v>
          </cell>
          <cell r="Y274" t="str">
            <v>10-Sep-2026</v>
          </cell>
          <cell r="Z274" t="str">
            <v>04-Sep-2026 10:36:11</v>
          </cell>
          <cell r="AA274" t="str">
            <v>Poramate Kamlangkeng</v>
          </cell>
          <cell r="AB274" t="str">
            <v>14-Sep-2026</v>
          </cell>
          <cell r="AC274"/>
          <cell r="AD274" t="str">
            <v>Prin Jitatisil</v>
          </cell>
          <cell r="AE274" t="str">
            <v>15-Sep-2026</v>
          </cell>
          <cell r="AF274"/>
          <cell r="AG274"/>
          <cell r="AJ274" t="str">
            <v>16-Sep-2026</v>
          </cell>
          <cell r="AK274"/>
          <cell r="AL274"/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MM-ZTK-1F-GEN-QAC-WPS-5014</v>
          </cell>
          <cell r="C275" t="str">
            <v>WELDING PROCEDURE SPECIFICATION NO ZM169-S014</v>
          </cell>
          <cell r="D275"/>
          <cell r="E275" t="str">
            <v>C1</v>
          </cell>
          <cell r="F275" t="str">
            <v>Project Document</v>
          </cell>
          <cell r="G275" t="str">
            <v>Engineering Document</v>
          </cell>
          <cell r="H275" t="str">
            <v>Part E - Fabrication Doc</v>
          </cell>
          <cell r="I275" t="str">
            <v>GEN</v>
          </cell>
          <cell r="J275"/>
          <cell r="K275"/>
          <cell r="L275" t="str">
            <v>QAC</v>
          </cell>
          <cell r="M275" t="str">
            <v>Quality Assurance and Quality Control</v>
          </cell>
          <cell r="N275" t="str">
            <v>WPS</v>
          </cell>
          <cell r="O275" t="str">
            <v>Welding Procedure Specification</v>
          </cell>
          <cell r="P275" t="str">
            <v>0</v>
          </cell>
          <cell r="Q275" t="str">
            <v>In Review</v>
          </cell>
          <cell r="R275" t="str">
            <v>AFC</v>
          </cell>
          <cell r="S275" t="str">
            <v>Approved for Construction</v>
          </cell>
          <cell r="T275"/>
          <cell r="U275" t="str">
            <v>03-Sep-2026 10:10:35</v>
          </cell>
          <cell r="V275" t="str">
            <v>zm169dc@jutal.com</v>
          </cell>
          <cell r="W275" t="str">
            <v>03-Sep-2026 11:46:23</v>
          </cell>
          <cell r="X275" t="str">
            <v>Jumpol Sudjitjul</v>
          </cell>
          <cell r="Y275" t="str">
            <v>10-Sep-2026</v>
          </cell>
          <cell r="Z275" t="str">
            <v>04-Sep-2026 10:40:36</v>
          </cell>
          <cell r="AA275" t="str">
            <v>Poramate Kamlangkeng</v>
          </cell>
          <cell r="AB275" t="str">
            <v>14-Sep-2026</v>
          </cell>
          <cell r="AC275"/>
          <cell r="AD275" t="str">
            <v>Prin Jitatisil</v>
          </cell>
          <cell r="AE275" t="str">
            <v>15-Sep-2026</v>
          </cell>
          <cell r="AF275"/>
          <cell r="AG275"/>
          <cell r="AJ275" t="str">
            <v>16-Sep-2026</v>
          </cell>
          <cell r="AK275"/>
          <cell r="AL275"/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MM-ZTK-1F-GEN-QAC-WPS-5015</v>
          </cell>
          <cell r="C276" t="str">
            <v>WELDING PROCEDURE SPECIFICATION NO ZM169-S015</v>
          </cell>
          <cell r="D276"/>
          <cell r="E276" t="str">
            <v>C1</v>
          </cell>
          <cell r="F276" t="str">
            <v>Project Document</v>
          </cell>
          <cell r="G276" t="str">
            <v>Engineering Document</v>
          </cell>
          <cell r="H276" t="str">
            <v>Part E - Fabrication Doc</v>
          </cell>
          <cell r="I276" t="str">
            <v>GEN</v>
          </cell>
          <cell r="J276"/>
          <cell r="K276"/>
          <cell r="L276" t="str">
            <v>QAC</v>
          </cell>
          <cell r="M276" t="str">
            <v>Quality Assurance and Quality Control</v>
          </cell>
          <cell r="N276" t="str">
            <v>WPS</v>
          </cell>
          <cell r="O276" t="str">
            <v>Welding Procedure Specification</v>
          </cell>
          <cell r="P276" t="str">
            <v>0</v>
          </cell>
          <cell r="Q276" t="str">
            <v>In Review</v>
          </cell>
          <cell r="R276" t="str">
            <v>AFC</v>
          </cell>
          <cell r="S276" t="str">
            <v>Approved for Construction</v>
          </cell>
          <cell r="T276"/>
          <cell r="U276" t="str">
            <v>03-Sep-2026 10:11:09</v>
          </cell>
          <cell r="V276" t="str">
            <v>zm169dc@jutal.com</v>
          </cell>
          <cell r="W276" t="str">
            <v>03-Sep-2026 11:46:22</v>
          </cell>
          <cell r="X276" t="str">
            <v>Jumpol Sudjitjul</v>
          </cell>
          <cell r="Y276" t="str">
            <v>10-Sep-2026</v>
          </cell>
          <cell r="Z276" t="str">
            <v>04-Sep-2026 10:44:10</v>
          </cell>
          <cell r="AA276" t="str">
            <v>Poramate Kamlangkeng</v>
          </cell>
          <cell r="AB276" t="str">
            <v>14-Sep-2026</v>
          </cell>
          <cell r="AC276"/>
          <cell r="AD276" t="str">
            <v>Prin Jitatisil</v>
          </cell>
          <cell r="AE276" t="str">
            <v>15-Sep-2026</v>
          </cell>
          <cell r="AF276"/>
          <cell r="AG276"/>
          <cell r="AJ276" t="str">
            <v>16-Sep-2026</v>
          </cell>
          <cell r="AK276"/>
          <cell r="AL276"/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MM-ZTK-1F-GEN-QAC-WPS-5017</v>
          </cell>
          <cell r="C277" t="str">
            <v>WELDING PROCEDURE SPECIFICATION NO ZM169-S017</v>
          </cell>
          <cell r="D277"/>
          <cell r="E277" t="str">
            <v>C1</v>
          </cell>
          <cell r="F277" t="str">
            <v>Project Document</v>
          </cell>
          <cell r="G277" t="str">
            <v>Engineering Document</v>
          </cell>
          <cell r="H277" t="str">
            <v>Part E - Fabrication Doc</v>
          </cell>
          <cell r="I277" t="str">
            <v>GEN</v>
          </cell>
          <cell r="J277"/>
          <cell r="K277"/>
          <cell r="L277" t="str">
            <v>QAC</v>
          </cell>
          <cell r="M277" t="str">
            <v>Quality Assurance and Quality Control</v>
          </cell>
          <cell r="N277" t="str">
            <v>WPS</v>
          </cell>
          <cell r="O277" t="str">
            <v>Welding Procedure Specification</v>
          </cell>
          <cell r="P277" t="str">
            <v>0</v>
          </cell>
          <cell r="Q277" t="str">
            <v>In Review</v>
          </cell>
          <cell r="R277" t="str">
            <v>AFC</v>
          </cell>
          <cell r="S277" t="str">
            <v>Approved for Construction</v>
          </cell>
          <cell r="T277"/>
          <cell r="U277" t="str">
            <v>03-Sep-2026 10:11:47</v>
          </cell>
          <cell r="V277" t="str">
            <v>zm169dc@jutal.com</v>
          </cell>
          <cell r="W277" t="str">
            <v>03-Sep-2026 11:46:24</v>
          </cell>
          <cell r="X277" t="str">
            <v>Jumpol Sudjitjul</v>
          </cell>
          <cell r="Y277" t="str">
            <v>10-Sep-2026</v>
          </cell>
          <cell r="Z277" t="str">
            <v>04-Sep-2026 10:48:15</v>
          </cell>
          <cell r="AA277" t="str">
            <v>Poramate Kamlangkeng</v>
          </cell>
          <cell r="AB277" t="str">
            <v>14-Sep-2026</v>
          </cell>
          <cell r="AC277"/>
          <cell r="AD277" t="str">
            <v>Prin Jitatisil</v>
          </cell>
          <cell r="AE277" t="str">
            <v>15-Sep-2026</v>
          </cell>
          <cell r="AF277"/>
          <cell r="AG277"/>
          <cell r="AJ277" t="str">
            <v>16-Sep-2026</v>
          </cell>
          <cell r="AK277"/>
          <cell r="AL277"/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MM-ZTK-1F-GEN-QAC-WPS-5018</v>
          </cell>
          <cell r="C278" t="str">
            <v>WELDING PROCEDURE SPECIFICATION NO ZM169-S018</v>
          </cell>
          <cell r="D278"/>
          <cell r="E278" t="str">
            <v>C1</v>
          </cell>
          <cell r="F278" t="str">
            <v>Project Document</v>
          </cell>
          <cell r="G278" t="str">
            <v>Engineering Document</v>
          </cell>
          <cell r="H278" t="str">
            <v>Part E - Fabrication Doc</v>
          </cell>
          <cell r="I278" t="str">
            <v>GEN</v>
          </cell>
          <cell r="J278"/>
          <cell r="K278"/>
          <cell r="L278" t="str">
            <v>QAC</v>
          </cell>
          <cell r="M278" t="str">
            <v>Quality Assurance and Quality Control</v>
          </cell>
          <cell r="N278" t="str">
            <v>WPS</v>
          </cell>
          <cell r="O278" t="str">
            <v>Welding Procedure Specification</v>
          </cell>
          <cell r="P278" t="str">
            <v>0</v>
          </cell>
          <cell r="Q278" t="str">
            <v>In Review</v>
          </cell>
          <cell r="R278" t="str">
            <v>AFC</v>
          </cell>
          <cell r="S278" t="str">
            <v>Approved for Construction</v>
          </cell>
          <cell r="T278"/>
          <cell r="U278" t="str">
            <v>03-Sep-2026 10:12:19</v>
          </cell>
          <cell r="V278" t="str">
            <v>zm169dc@jutal.com</v>
          </cell>
          <cell r="W278" t="str">
            <v>03-Sep-2026 11:46:22</v>
          </cell>
          <cell r="X278" t="str">
            <v>Jumpol Sudjitjul</v>
          </cell>
          <cell r="Y278" t="str">
            <v>10-Sep-2026</v>
          </cell>
          <cell r="Z278" t="str">
            <v>04-Sep-2026 10:49:19</v>
          </cell>
          <cell r="AA278" t="str">
            <v>Poramate Kamlangkeng</v>
          </cell>
          <cell r="AB278" t="str">
            <v>14-Sep-2026</v>
          </cell>
          <cell r="AC278"/>
          <cell r="AD278" t="str">
            <v>Prin Jitatisil</v>
          </cell>
          <cell r="AE278" t="str">
            <v>15-Sep-2026</v>
          </cell>
          <cell r="AF278"/>
          <cell r="AG278"/>
          <cell r="AJ278" t="str">
            <v>16-Sep-2026</v>
          </cell>
          <cell r="AK278"/>
          <cell r="AL278"/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MM-ZTK-1F-GEN-QAC-WPS-5019</v>
          </cell>
          <cell r="C279" t="str">
            <v>WELDING PROCEDURE SPECIFICATION NO ZM169-S019</v>
          </cell>
          <cell r="D279"/>
          <cell r="E279" t="str">
            <v>C1</v>
          </cell>
          <cell r="F279" t="str">
            <v>Project Document</v>
          </cell>
          <cell r="G279" t="str">
            <v>Engineering Document</v>
          </cell>
          <cell r="H279" t="str">
            <v>Part E - Fabrication Doc</v>
          </cell>
          <cell r="I279" t="str">
            <v>GEN</v>
          </cell>
          <cell r="J279"/>
          <cell r="K279"/>
          <cell r="L279" t="str">
            <v>QAC</v>
          </cell>
          <cell r="M279" t="str">
            <v>Quality Assurance and Quality Control</v>
          </cell>
          <cell r="N279" t="str">
            <v>WPS</v>
          </cell>
          <cell r="O279" t="str">
            <v>Welding Procedure Specification</v>
          </cell>
          <cell r="P279" t="str">
            <v>0</v>
          </cell>
          <cell r="Q279" t="str">
            <v>In Review</v>
          </cell>
          <cell r="R279" t="str">
            <v>AFC</v>
          </cell>
          <cell r="S279" t="str">
            <v>Approved for Construction</v>
          </cell>
          <cell r="T279"/>
          <cell r="U279" t="str">
            <v>03-Sep-2026 10:12:57</v>
          </cell>
          <cell r="V279" t="str">
            <v>zm169dc@jutal.com</v>
          </cell>
          <cell r="W279" t="str">
            <v>03-Sep-2026 11:46:22</v>
          </cell>
          <cell r="X279" t="str">
            <v>Jumpol Sudjitjul</v>
          </cell>
          <cell r="Y279" t="str">
            <v>10-Sep-2026</v>
          </cell>
          <cell r="Z279" t="str">
            <v>04-Sep-2026 10:51:10</v>
          </cell>
          <cell r="AA279" t="str">
            <v>Poramate Kamlangkeng</v>
          </cell>
          <cell r="AB279" t="str">
            <v>14-Sep-2026</v>
          </cell>
          <cell r="AC279"/>
          <cell r="AD279" t="str">
            <v>Prin Jitatisil</v>
          </cell>
          <cell r="AE279" t="str">
            <v>15-Sep-2026</v>
          </cell>
          <cell r="AF279"/>
          <cell r="AG279"/>
          <cell r="AJ279" t="str">
            <v>16-Sep-2026</v>
          </cell>
          <cell r="AK279"/>
          <cell r="AL279"/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MM-ZTK-1F-GEN-QAC-WPS-5021</v>
          </cell>
          <cell r="C280" t="str">
            <v>WELDING PROCEDURE SPECIFICATION NO ZM169-S021</v>
          </cell>
          <cell r="D280"/>
          <cell r="E280" t="str">
            <v>C1</v>
          </cell>
          <cell r="F280" t="str">
            <v>Project Document</v>
          </cell>
          <cell r="G280" t="str">
            <v>Engineering Document</v>
          </cell>
          <cell r="H280" t="str">
            <v>Part E - Fabrication Doc</v>
          </cell>
          <cell r="I280" t="str">
            <v>GEN</v>
          </cell>
          <cell r="J280"/>
          <cell r="K280"/>
          <cell r="L280" t="str">
            <v>QAC</v>
          </cell>
          <cell r="M280" t="str">
            <v>Quality Assurance and Quality Control</v>
          </cell>
          <cell r="N280" t="str">
            <v>WPS</v>
          </cell>
          <cell r="O280" t="str">
            <v>Welding Procedure Specification</v>
          </cell>
          <cell r="P280" t="str">
            <v>0</v>
          </cell>
          <cell r="Q280" t="str">
            <v>In Review</v>
          </cell>
          <cell r="R280" t="str">
            <v>AFC</v>
          </cell>
          <cell r="S280" t="str">
            <v>Approved for Construction</v>
          </cell>
          <cell r="T280"/>
          <cell r="U280" t="str">
            <v>03-Sep-2026 10:13:31</v>
          </cell>
          <cell r="V280" t="str">
            <v>zm169dc@jutal.com</v>
          </cell>
          <cell r="W280" t="str">
            <v>03-Sep-2026 13:07:22</v>
          </cell>
          <cell r="X280" t="str">
            <v>Jumpol Sudjitjul</v>
          </cell>
          <cell r="Y280" t="str">
            <v>10-Sep-2026</v>
          </cell>
          <cell r="Z280" t="str">
            <v>04-Sep-2026 10:54:56</v>
          </cell>
          <cell r="AA280" t="str">
            <v>Poramate Kamlangkeng</v>
          </cell>
          <cell r="AB280" t="str">
            <v>14-Sep-2026</v>
          </cell>
          <cell r="AC280"/>
          <cell r="AD280" t="str">
            <v>Prin Jitatisil</v>
          </cell>
          <cell r="AE280" t="str">
            <v>15-Sep-2026</v>
          </cell>
          <cell r="AF280"/>
          <cell r="AG280"/>
          <cell r="AJ280" t="str">
            <v>16-Sep-2026</v>
          </cell>
          <cell r="AK280"/>
          <cell r="AL280"/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MM-ZTK-1F-GEN-QAC-WPS-5023</v>
          </cell>
          <cell r="C281" t="str">
            <v>WELDING PROCEDURE SPECIFICATION NO ZM169-S023</v>
          </cell>
          <cell r="D281"/>
          <cell r="E281" t="str">
            <v>C1</v>
          </cell>
          <cell r="F281" t="str">
            <v>Project Document</v>
          </cell>
          <cell r="G281" t="str">
            <v>Engineering Document</v>
          </cell>
          <cell r="H281" t="str">
            <v>Part E - Fabrication Doc</v>
          </cell>
          <cell r="I281" t="str">
            <v>GEN</v>
          </cell>
          <cell r="J281"/>
          <cell r="K281"/>
          <cell r="L281" t="str">
            <v>QAC</v>
          </cell>
          <cell r="M281" t="str">
            <v>Quality Assurance and Quality Control</v>
          </cell>
          <cell r="N281" t="str">
            <v>WPS</v>
          </cell>
          <cell r="O281" t="str">
            <v>Welding Procedure Specification</v>
          </cell>
          <cell r="P281" t="str">
            <v>0</v>
          </cell>
          <cell r="Q281" t="str">
            <v>In Review</v>
          </cell>
          <cell r="R281" t="str">
            <v>AFC</v>
          </cell>
          <cell r="S281" t="str">
            <v>Approved for Construction</v>
          </cell>
          <cell r="T281"/>
          <cell r="U281" t="str">
            <v>03-Sep-2026 10:14:02</v>
          </cell>
          <cell r="V281" t="str">
            <v>zm169dc@jutal.com</v>
          </cell>
          <cell r="W281" t="str">
            <v>03-Sep-2026 13:07:45</v>
          </cell>
          <cell r="X281" t="str">
            <v>Jumpol Sudjitjul</v>
          </cell>
          <cell r="Y281" t="str">
            <v>10-Sep-2026</v>
          </cell>
          <cell r="Z281" t="str">
            <v>04-Sep-2026 10:56:37</v>
          </cell>
          <cell r="AA281" t="str">
            <v>Poramate Kamlangkeng</v>
          </cell>
          <cell r="AB281" t="str">
            <v>14-Sep-2026</v>
          </cell>
          <cell r="AC281"/>
          <cell r="AD281" t="str">
            <v>Prin Jitatisil</v>
          </cell>
          <cell r="AE281" t="str">
            <v>15-Sep-2026</v>
          </cell>
          <cell r="AF281"/>
          <cell r="AG281"/>
          <cell r="AJ281" t="str">
            <v>16-Sep-2026</v>
          </cell>
          <cell r="AK281"/>
          <cell r="AL281"/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MM-ZTK-1F-GEN-QAC-WPS-5024</v>
          </cell>
          <cell r="C282" t="str">
            <v>WELDING PROCEDURE SPECIFICATION NO ZM169-S024</v>
          </cell>
          <cell r="D282"/>
          <cell r="E282" t="str">
            <v>C1</v>
          </cell>
          <cell r="F282" t="str">
            <v>Project Document</v>
          </cell>
          <cell r="G282" t="str">
            <v>Engineering Document</v>
          </cell>
          <cell r="H282" t="str">
            <v>Part E - Fabrication Doc</v>
          </cell>
          <cell r="I282" t="str">
            <v>GEN</v>
          </cell>
          <cell r="J282"/>
          <cell r="K282"/>
          <cell r="L282" t="str">
            <v>QAC</v>
          </cell>
          <cell r="M282" t="str">
            <v>Quality Assurance and Quality Control</v>
          </cell>
          <cell r="N282" t="str">
            <v>WPS</v>
          </cell>
          <cell r="O282" t="str">
            <v>Welding Procedure Specification</v>
          </cell>
          <cell r="P282" t="str">
            <v>0</v>
          </cell>
          <cell r="Q282" t="str">
            <v>In Review</v>
          </cell>
          <cell r="R282" t="str">
            <v>AFC</v>
          </cell>
          <cell r="S282" t="str">
            <v>Approved for Construction</v>
          </cell>
          <cell r="T282"/>
          <cell r="U282" t="str">
            <v>03-Sep-2026 09:25:05</v>
          </cell>
          <cell r="V282" t="str">
            <v>zm169dc@jutal.com</v>
          </cell>
          <cell r="W282" t="str">
            <v>03-Sep-2026 13:08:02</v>
          </cell>
          <cell r="X282" t="str">
            <v>Jumpol Sudjitjul</v>
          </cell>
          <cell r="Y282" t="str">
            <v>10-Sep-2026</v>
          </cell>
          <cell r="Z282" t="str">
            <v>04-Sep-2026 11:03:01</v>
          </cell>
          <cell r="AA282" t="str">
            <v>Poramate Kamlangkeng</v>
          </cell>
          <cell r="AB282" t="str">
            <v>14-Sep-2026</v>
          </cell>
          <cell r="AC282"/>
          <cell r="AD282" t="str">
            <v>Prin Jitatisil</v>
          </cell>
          <cell r="AE282" t="str">
            <v>15-Sep-2026</v>
          </cell>
          <cell r="AF282"/>
          <cell r="AG282"/>
          <cell r="AJ282" t="str">
            <v>16-Sep-2026</v>
          </cell>
          <cell r="AK282"/>
          <cell r="AL282"/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MM-ZTK-1F-GEN-QAC-WPS-5027</v>
          </cell>
          <cell r="C283" t="str">
            <v>WELDING PROCEDURE SPECIFICATION NO ZM169-S027</v>
          </cell>
          <cell r="D283"/>
          <cell r="E283" t="str">
            <v>C1</v>
          </cell>
          <cell r="F283" t="str">
            <v>Project Document</v>
          </cell>
          <cell r="G283" t="str">
            <v>Engineering Document</v>
          </cell>
          <cell r="H283" t="str">
            <v>Part E - Fabrication Doc</v>
          </cell>
          <cell r="I283" t="str">
            <v>GEN</v>
          </cell>
          <cell r="J283"/>
          <cell r="K283"/>
          <cell r="L283" t="str">
            <v>QAC</v>
          </cell>
          <cell r="M283" t="str">
            <v>Quality Assurance and Quality Control</v>
          </cell>
          <cell r="N283" t="str">
            <v>WPS</v>
          </cell>
          <cell r="O283" t="str">
            <v>Welding Procedure Specification</v>
          </cell>
          <cell r="P283" t="str">
            <v>0</v>
          </cell>
          <cell r="Q283" t="str">
            <v>In Review</v>
          </cell>
          <cell r="R283" t="str">
            <v>AFC</v>
          </cell>
          <cell r="S283" t="str">
            <v>Approved for Construction</v>
          </cell>
          <cell r="T283"/>
          <cell r="U283" t="str">
            <v>03-Sep-2026 09:25:36</v>
          </cell>
          <cell r="V283" t="str">
            <v>zm169dc@jutal.com</v>
          </cell>
          <cell r="W283" t="str">
            <v>03-Sep-2026 11:50:48</v>
          </cell>
          <cell r="X283" t="str">
            <v>Jumpol Sudjitjul</v>
          </cell>
          <cell r="Y283" t="str">
            <v>10-Sep-2026</v>
          </cell>
          <cell r="Z283" t="str">
            <v>04-Sep-2026 11:05:30</v>
          </cell>
          <cell r="AA283" t="str">
            <v>Poramate Kamlangkeng</v>
          </cell>
          <cell r="AB283" t="str">
            <v>14-Sep-2026</v>
          </cell>
          <cell r="AC283"/>
          <cell r="AD283" t="str">
            <v>Prin Jitatisil</v>
          </cell>
          <cell r="AE283" t="str">
            <v>15-Sep-2026</v>
          </cell>
          <cell r="AF283"/>
          <cell r="AG283"/>
          <cell r="AJ283" t="str">
            <v>16-Sep-2026</v>
          </cell>
          <cell r="AK283"/>
          <cell r="AL283"/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MM-ZTK-1F-GEN-QAC-WPS-5028</v>
          </cell>
          <cell r="C284" t="str">
            <v>WELDING PROCEDURE SPECIFICATION NO ZM169-S028</v>
          </cell>
          <cell r="D284"/>
          <cell r="E284" t="str">
            <v>C1</v>
          </cell>
          <cell r="F284" t="str">
            <v>Project Document</v>
          </cell>
          <cell r="G284" t="str">
            <v>Engineering Document</v>
          </cell>
          <cell r="H284" t="str">
            <v>Part E - Fabrication Doc</v>
          </cell>
          <cell r="I284" t="str">
            <v>GEN</v>
          </cell>
          <cell r="J284"/>
          <cell r="K284"/>
          <cell r="L284" t="str">
            <v>QAC</v>
          </cell>
          <cell r="M284" t="str">
            <v>Quality Assurance and Quality Control</v>
          </cell>
          <cell r="N284" t="str">
            <v>WPS</v>
          </cell>
          <cell r="O284" t="str">
            <v>Welding Procedure Specification</v>
          </cell>
          <cell r="P284" t="str">
            <v>0</v>
          </cell>
          <cell r="Q284" t="str">
            <v>In Review</v>
          </cell>
          <cell r="R284" t="str">
            <v>AFC</v>
          </cell>
          <cell r="S284" t="str">
            <v>Approved for Construction</v>
          </cell>
          <cell r="T284"/>
          <cell r="U284" t="str">
            <v>03-Sep-2026 09:26:12</v>
          </cell>
          <cell r="V284" t="str">
            <v>zm169dc@jutal.com</v>
          </cell>
          <cell r="W284" t="str">
            <v>03-Sep-2026 11:50:45</v>
          </cell>
          <cell r="X284" t="str">
            <v>Jumpol Sudjitjul</v>
          </cell>
          <cell r="Y284" t="str">
            <v>10-Sep-2026</v>
          </cell>
          <cell r="Z284" t="str">
            <v>04-Sep-2026 11:06:31</v>
          </cell>
          <cell r="AA284" t="str">
            <v>Poramate Kamlangkeng</v>
          </cell>
          <cell r="AB284" t="str">
            <v>14-Sep-2026</v>
          </cell>
          <cell r="AC284"/>
          <cell r="AD284" t="str">
            <v>Prin Jitatisil</v>
          </cell>
          <cell r="AE284" t="str">
            <v>15-Sep-2026</v>
          </cell>
          <cell r="AF284"/>
          <cell r="AG284"/>
          <cell r="AJ284" t="str">
            <v>16-Sep-2026</v>
          </cell>
          <cell r="AK284"/>
          <cell r="AL284"/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MM-ZTK-1F-GEN-QAC-WPS-5030</v>
          </cell>
          <cell r="C285" t="str">
            <v>WELDING PROCEDURE SPECIFICATION NO ZM169-S030</v>
          </cell>
          <cell r="D285"/>
          <cell r="E285" t="str">
            <v>C1</v>
          </cell>
          <cell r="F285" t="str">
            <v>Project Document</v>
          </cell>
          <cell r="G285" t="str">
            <v>Engineering Document</v>
          </cell>
          <cell r="H285" t="str">
            <v>Part E - Fabrication Doc</v>
          </cell>
          <cell r="I285" t="str">
            <v>GEN</v>
          </cell>
          <cell r="J285"/>
          <cell r="K285"/>
          <cell r="L285" t="str">
            <v>QAC</v>
          </cell>
          <cell r="M285" t="str">
            <v>Quality Assurance and Quality Control</v>
          </cell>
          <cell r="N285" t="str">
            <v>WPS</v>
          </cell>
          <cell r="O285" t="str">
            <v>Welding Procedure Specification</v>
          </cell>
          <cell r="P285" t="str">
            <v>0</v>
          </cell>
          <cell r="Q285" t="str">
            <v>In Review</v>
          </cell>
          <cell r="R285" t="str">
            <v>AFC</v>
          </cell>
          <cell r="S285" t="str">
            <v>Approved for Construction</v>
          </cell>
          <cell r="T285"/>
          <cell r="U285" t="str">
            <v>03-Sep-2026 09:26:56</v>
          </cell>
          <cell r="V285" t="str">
            <v>zm169dc@jutal.com</v>
          </cell>
          <cell r="W285" t="str">
            <v>03-Sep-2026 11:50:51</v>
          </cell>
          <cell r="X285" t="str">
            <v>Jumpol Sudjitjul</v>
          </cell>
          <cell r="Y285" t="str">
            <v>10-Sep-2026</v>
          </cell>
          <cell r="Z285" t="str">
            <v>04-Sep-2026 11:14:40</v>
          </cell>
          <cell r="AA285" t="str">
            <v>Poramate Kamlangkeng</v>
          </cell>
          <cell r="AB285" t="str">
            <v>14-Sep-2026</v>
          </cell>
          <cell r="AC285"/>
          <cell r="AD285" t="str">
            <v>Prin Jitatisil</v>
          </cell>
          <cell r="AE285" t="str">
            <v>15-Sep-2026</v>
          </cell>
          <cell r="AF285"/>
          <cell r="AG285"/>
          <cell r="AJ285" t="str">
            <v>16-Sep-2026</v>
          </cell>
          <cell r="AK285"/>
          <cell r="AL285"/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MM-ZTK-1F-GEN-QAC-WPS-5036</v>
          </cell>
          <cell r="C286" t="str">
            <v>WELDING PROCEDURE SPECIFICATION NO ZM169-S036</v>
          </cell>
          <cell r="D286"/>
          <cell r="E286" t="str">
            <v>C1</v>
          </cell>
          <cell r="F286" t="str">
            <v>Project Document</v>
          </cell>
          <cell r="G286" t="str">
            <v>Engineering Document</v>
          </cell>
          <cell r="H286" t="str">
            <v>Part E - Fabrication Doc</v>
          </cell>
          <cell r="I286" t="str">
            <v>GEN</v>
          </cell>
          <cell r="J286"/>
          <cell r="K286"/>
          <cell r="L286" t="str">
            <v>QAC</v>
          </cell>
          <cell r="M286" t="str">
            <v>Quality Assurance and Quality Control</v>
          </cell>
          <cell r="N286" t="str">
            <v>WPS</v>
          </cell>
          <cell r="O286" t="str">
            <v>Welding Procedure Specification</v>
          </cell>
          <cell r="P286" t="str">
            <v>0</v>
          </cell>
          <cell r="Q286" t="str">
            <v>In Review</v>
          </cell>
          <cell r="R286" t="str">
            <v>AFC</v>
          </cell>
          <cell r="S286" t="str">
            <v>Approved for Construction</v>
          </cell>
          <cell r="T286"/>
          <cell r="U286" t="str">
            <v>03-Sep-2026 09:27:38</v>
          </cell>
          <cell r="V286" t="str">
            <v>zm169dc@jutal.com</v>
          </cell>
          <cell r="W286" t="str">
            <v>03-Sep-2026 11:50:53</v>
          </cell>
          <cell r="X286" t="str">
            <v>Jumpol Sudjitjul</v>
          </cell>
          <cell r="Y286" t="str">
            <v>10-Sep-2026</v>
          </cell>
          <cell r="Z286" t="str">
            <v>04-Sep-2026 11:19:51</v>
          </cell>
          <cell r="AA286" t="str">
            <v>Poramate Kamlangkeng</v>
          </cell>
          <cell r="AB286" t="str">
            <v>14-Sep-2026</v>
          </cell>
          <cell r="AC286"/>
          <cell r="AD286" t="str">
            <v>Prin Jitatisil</v>
          </cell>
          <cell r="AE286" t="str">
            <v>15-Sep-2026</v>
          </cell>
          <cell r="AF286"/>
          <cell r="AG286"/>
          <cell r="AJ286" t="str">
            <v>16-Sep-2026</v>
          </cell>
          <cell r="AK286"/>
          <cell r="AL286"/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MM-ZTK-1F-GEN-QAC-WPS-5043</v>
          </cell>
          <cell r="C287" t="str">
            <v>WELDING PROCEDURE SPECIFICATION NO ZM169-S043</v>
          </cell>
          <cell r="D287"/>
          <cell r="E287" t="str">
            <v>C1</v>
          </cell>
          <cell r="F287" t="str">
            <v>Project Document</v>
          </cell>
          <cell r="G287" t="str">
            <v>Engineering Document</v>
          </cell>
          <cell r="H287" t="str">
            <v>Part E - Fabrication Doc</v>
          </cell>
          <cell r="I287" t="str">
            <v>GEN</v>
          </cell>
          <cell r="J287"/>
          <cell r="K287"/>
          <cell r="L287" t="str">
            <v>QAC</v>
          </cell>
          <cell r="M287" t="str">
            <v>Quality Assurance and Quality Control</v>
          </cell>
          <cell r="N287" t="str">
            <v>WPS</v>
          </cell>
          <cell r="O287" t="str">
            <v>Welding Procedure Specification</v>
          </cell>
          <cell r="P287" t="str">
            <v>0</v>
          </cell>
          <cell r="Q287" t="str">
            <v>In Review</v>
          </cell>
          <cell r="R287" t="str">
            <v>AFC</v>
          </cell>
          <cell r="S287" t="str">
            <v>Approved for Construction</v>
          </cell>
          <cell r="T287"/>
          <cell r="U287" t="str">
            <v>03-Sep-2026 09:28:35</v>
          </cell>
          <cell r="V287" t="str">
            <v>zm169dc@jutal.com</v>
          </cell>
          <cell r="W287" t="str">
            <v>03-Sep-2026 11:50:47</v>
          </cell>
          <cell r="X287" t="str">
            <v>Jumpol Sudjitjul</v>
          </cell>
          <cell r="Y287" t="str">
            <v>10-Sep-2026</v>
          </cell>
          <cell r="Z287" t="str">
            <v>04-Sep-2026 11:20:46</v>
          </cell>
          <cell r="AA287" t="str">
            <v>Poramate Kamlangkeng</v>
          </cell>
          <cell r="AB287" t="str">
            <v>14-Sep-2026</v>
          </cell>
          <cell r="AC287"/>
          <cell r="AD287" t="str">
            <v>Prin Jitatisil</v>
          </cell>
          <cell r="AE287" t="str">
            <v>15-Sep-2026</v>
          </cell>
          <cell r="AF287"/>
          <cell r="AG287"/>
          <cell r="AJ287" t="str">
            <v>16-Sep-2026</v>
          </cell>
          <cell r="AK287"/>
          <cell r="AL287"/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MM-ZTK-1F-GEN-QAC-WPS-5060</v>
          </cell>
          <cell r="C288" t="str">
            <v>WELDING PROCEDURE SPECIFICATION NO ZM169-S060</v>
          </cell>
          <cell r="D288"/>
          <cell r="E288" t="str">
            <v>C1</v>
          </cell>
          <cell r="F288" t="str">
            <v>Project Document</v>
          </cell>
          <cell r="G288" t="str">
            <v>Engineering Document</v>
          </cell>
          <cell r="H288" t="str">
            <v>Part E - Fabrication Doc</v>
          </cell>
          <cell r="I288" t="str">
            <v>GEN</v>
          </cell>
          <cell r="J288"/>
          <cell r="K288"/>
          <cell r="L288" t="str">
            <v>QAC</v>
          </cell>
          <cell r="M288" t="str">
            <v>Quality Assurance and Quality Control</v>
          </cell>
          <cell r="N288" t="str">
            <v>WPS</v>
          </cell>
          <cell r="O288" t="str">
            <v>Welding Procedure Specification</v>
          </cell>
          <cell r="P288" t="str">
            <v>0</v>
          </cell>
          <cell r="Q288" t="str">
            <v>In Review</v>
          </cell>
          <cell r="R288" t="str">
            <v>AFC</v>
          </cell>
          <cell r="S288" t="str">
            <v>Approved for Construction</v>
          </cell>
          <cell r="T288"/>
          <cell r="U288" t="str">
            <v>03-Sep-2026 09:29:17</v>
          </cell>
          <cell r="V288" t="str">
            <v>zm169dc@jutal.com</v>
          </cell>
          <cell r="W288" t="str">
            <v>03-Sep-2026 11:50:49</v>
          </cell>
          <cell r="X288" t="str">
            <v>Jumpol Sudjitjul</v>
          </cell>
          <cell r="Y288" t="str">
            <v>10-Sep-2026</v>
          </cell>
          <cell r="Z288" t="str">
            <v>04-Sep-2026 11:21:45</v>
          </cell>
          <cell r="AA288" t="str">
            <v>Poramate Kamlangkeng</v>
          </cell>
          <cell r="AB288" t="str">
            <v>14-Sep-2026</v>
          </cell>
          <cell r="AC288"/>
          <cell r="AD288" t="str">
            <v>Prin Jitatisil</v>
          </cell>
          <cell r="AE288" t="str">
            <v>15-Sep-2026</v>
          </cell>
          <cell r="AF288"/>
          <cell r="AG288"/>
          <cell r="AJ288" t="str">
            <v>16-Sep-2026</v>
          </cell>
          <cell r="AK288"/>
          <cell r="AL288"/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MM-ZTK-1F-GEN-QAC-WPS-S001</v>
          </cell>
          <cell r="C289" t="str">
            <v>WELDING PROCEDURE SPECIFICATION NO.S001</v>
          </cell>
          <cell r="D289"/>
          <cell r="E289" t="str">
            <v>C1</v>
          </cell>
          <cell r="F289" t="str">
            <v>Project Document</v>
          </cell>
          <cell r="G289" t="str">
            <v>Engineering Document</v>
          </cell>
          <cell r="H289" t="str">
            <v>Part A - Project Management Doc</v>
          </cell>
          <cell r="I289" t="str">
            <v>GEN</v>
          </cell>
          <cell r="J289"/>
          <cell r="K289"/>
          <cell r="L289" t="str">
            <v>QAC</v>
          </cell>
          <cell r="M289" t="str">
            <v>Quality Assurance and Quality Control</v>
          </cell>
          <cell r="N289" t="str">
            <v>WPS</v>
          </cell>
          <cell r="O289" t="str">
            <v>Welding Procedure Specification</v>
          </cell>
          <cell r="P289" t="str">
            <v>0</v>
          </cell>
          <cell r="Q289" t="str">
            <v>Latest</v>
          </cell>
          <cell r="R289" t="str">
            <v>AFC</v>
          </cell>
          <cell r="S289" t="str">
            <v>Approved for Construction</v>
          </cell>
          <cell r="T289"/>
          <cell r="U289" t="str">
            <v>18-Aug-2026 16:38:39</v>
          </cell>
          <cell r="V289" t="str">
            <v>zm169dc@jutal.com</v>
          </cell>
          <cell r="W289" t="str">
            <v>19-Aug-2026 10:08:44</v>
          </cell>
          <cell r="X289" t="str">
            <v>Jumpol Sudjitjul</v>
          </cell>
          <cell r="Y289" t="str">
            <v>26-Aug-2026</v>
          </cell>
          <cell r="Z289" t="str">
            <v>20-Aug-2026 11:36:41</v>
          </cell>
          <cell r="AA289" t="str">
            <v>Poramate Kamlangkeng</v>
          </cell>
          <cell r="AB289" t="str">
            <v>28-Aug-2026</v>
          </cell>
          <cell r="AC289"/>
          <cell r="AD289" t="str">
            <v>Prin Jitatisil</v>
          </cell>
          <cell r="AE289" t="str">
            <v>31-Aug-2026</v>
          </cell>
          <cell r="AF289"/>
          <cell r="AG289"/>
          <cell r="AJ289" t="str">
            <v>01-Sep-2026</v>
          </cell>
          <cell r="AK289"/>
          <cell r="AL289"/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MM-ZTK-1F-GEN-QAC-WPS-S002</v>
          </cell>
          <cell r="C290" t="str">
            <v>WELDING PROCEDURE SPECIFICATION NO.S002</v>
          </cell>
          <cell r="D290"/>
          <cell r="E290" t="str">
            <v>C1</v>
          </cell>
          <cell r="F290" t="str">
            <v>Project Document</v>
          </cell>
          <cell r="G290" t="str">
            <v>Engineering Document</v>
          </cell>
          <cell r="H290" t="str">
            <v>Part A - Project Management Doc</v>
          </cell>
          <cell r="I290" t="str">
            <v>GEN</v>
          </cell>
          <cell r="J290"/>
          <cell r="K290"/>
          <cell r="L290" t="str">
            <v>QAC</v>
          </cell>
          <cell r="M290" t="str">
            <v>Quality Assurance and Quality Control</v>
          </cell>
          <cell r="N290" t="str">
            <v>WPS</v>
          </cell>
          <cell r="O290" t="str">
            <v>Welding Procedure Specification</v>
          </cell>
          <cell r="P290" t="str">
            <v>0</v>
          </cell>
          <cell r="Q290" t="str">
            <v>Latest</v>
          </cell>
          <cell r="R290" t="str">
            <v>AFC</v>
          </cell>
          <cell r="S290" t="str">
            <v>Approved for Construction</v>
          </cell>
          <cell r="T290"/>
          <cell r="U290" t="str">
            <v>18-Aug-2026 16:40:14</v>
          </cell>
          <cell r="V290" t="str">
            <v>zm169dc@jutal.com</v>
          </cell>
          <cell r="W290" t="str">
            <v>19-Aug-2026 10:08:44</v>
          </cell>
          <cell r="X290" t="str">
            <v>Jumpol Sudjitjul</v>
          </cell>
          <cell r="Y290" t="str">
            <v>26-Aug-2026</v>
          </cell>
          <cell r="Z290" t="str">
            <v>20-Aug-2026 11:35:37</v>
          </cell>
          <cell r="AA290" t="str">
            <v>Poramate Kamlangkeng</v>
          </cell>
          <cell r="AB290" t="str">
            <v>28-Aug-2026</v>
          </cell>
          <cell r="AC290"/>
          <cell r="AD290" t="str">
            <v>Prin Jitatisil</v>
          </cell>
          <cell r="AE290" t="str">
            <v>31-Aug-2026</v>
          </cell>
          <cell r="AF290"/>
          <cell r="AG290"/>
          <cell r="AJ290" t="str">
            <v>01-Sep-2026</v>
          </cell>
          <cell r="AK290"/>
          <cell r="AL290"/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MM-ZTK-1F-GEN-QAC-WPS-S004</v>
          </cell>
          <cell r="C291" t="str">
            <v>WELDING PROCEDURE SPECIFICATION NO.S004</v>
          </cell>
          <cell r="D291"/>
          <cell r="E291" t="str">
            <v>C1</v>
          </cell>
          <cell r="F291" t="str">
            <v>Project Document</v>
          </cell>
          <cell r="G291" t="str">
            <v>Engineering Document</v>
          </cell>
          <cell r="H291" t="str">
            <v>Part A - Project Management Doc</v>
          </cell>
          <cell r="I291" t="str">
            <v>GEN</v>
          </cell>
          <cell r="J291"/>
          <cell r="K291"/>
          <cell r="L291" t="str">
            <v>QAC</v>
          </cell>
          <cell r="M291" t="str">
            <v>Quality Assurance and Quality Control</v>
          </cell>
          <cell r="N291" t="str">
            <v>WPS</v>
          </cell>
          <cell r="O291" t="str">
            <v>Welding Procedure Specification</v>
          </cell>
          <cell r="P291" t="str">
            <v>0</v>
          </cell>
          <cell r="Q291" t="str">
            <v>Latest</v>
          </cell>
          <cell r="R291" t="str">
            <v>AFC</v>
          </cell>
          <cell r="S291" t="str">
            <v>Approved for Construction</v>
          </cell>
          <cell r="T291"/>
          <cell r="U291" t="str">
            <v>18-Aug-2026 16:41:49</v>
          </cell>
          <cell r="V291" t="str">
            <v>zm169dc@jutal.com</v>
          </cell>
          <cell r="W291" t="str">
            <v>19-Aug-2026 10:08:46</v>
          </cell>
          <cell r="X291" t="str">
            <v>Jumpol Sudjitjul</v>
          </cell>
          <cell r="Y291" t="str">
            <v>26-Aug-2026</v>
          </cell>
          <cell r="Z291" t="str">
            <v>20-Aug-2026 11:40:17</v>
          </cell>
          <cell r="AA291" t="str">
            <v>Poramate Kamlangkeng</v>
          </cell>
          <cell r="AB291" t="str">
            <v>28-Aug-2026</v>
          </cell>
          <cell r="AC291"/>
          <cell r="AD291" t="str">
            <v>Prin Jitatisil</v>
          </cell>
          <cell r="AE291" t="str">
            <v>31-Aug-2026</v>
          </cell>
          <cell r="AF291"/>
          <cell r="AG291"/>
          <cell r="AJ291" t="str">
            <v>01-Sep-2026</v>
          </cell>
          <cell r="AK291"/>
          <cell r="AL291"/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MM-ZTK-1F-GEN-QAC-WPS-S006</v>
          </cell>
          <cell r="C292" t="str">
            <v>WELDING PROCEDURE SPECIFICATION NO.S006</v>
          </cell>
          <cell r="D292"/>
          <cell r="E292" t="str">
            <v>C1</v>
          </cell>
          <cell r="F292" t="str">
            <v>Project Document</v>
          </cell>
          <cell r="G292" t="str">
            <v>Engineering Document</v>
          </cell>
          <cell r="H292" t="str">
            <v>Part A - Project Management Doc</v>
          </cell>
          <cell r="I292" t="str">
            <v>GEN</v>
          </cell>
          <cell r="J292"/>
          <cell r="K292"/>
          <cell r="L292" t="str">
            <v>QAC</v>
          </cell>
          <cell r="M292" t="str">
            <v>Quality Assurance and Quality Control</v>
          </cell>
          <cell r="N292" t="str">
            <v>WPS</v>
          </cell>
          <cell r="O292" t="str">
            <v>Welding Procedure Specification</v>
          </cell>
          <cell r="P292" t="str">
            <v>0</v>
          </cell>
          <cell r="Q292" t="str">
            <v>Latest</v>
          </cell>
          <cell r="R292" t="str">
            <v>AFC</v>
          </cell>
          <cell r="S292" t="str">
            <v>Approved for Construction</v>
          </cell>
          <cell r="T292"/>
          <cell r="U292" t="str">
            <v>18-Aug-2026 16:43:28</v>
          </cell>
          <cell r="V292" t="str">
            <v>zm169dc@jutal.com</v>
          </cell>
          <cell r="W292" t="str">
            <v>19-Aug-2026 10:08:45</v>
          </cell>
          <cell r="X292" t="str">
            <v>Jumpol Sudjitjul</v>
          </cell>
          <cell r="Y292" t="str">
            <v>26-Aug-2026</v>
          </cell>
          <cell r="Z292" t="str">
            <v>20-Aug-2026 11:38:34</v>
          </cell>
          <cell r="AA292" t="str">
            <v>Poramate Kamlangkeng</v>
          </cell>
          <cell r="AB292" t="str">
            <v>28-Aug-2026</v>
          </cell>
          <cell r="AC292"/>
          <cell r="AD292" t="str">
            <v>Prin Jitatisil</v>
          </cell>
          <cell r="AE292" t="str">
            <v>31-Aug-2026</v>
          </cell>
          <cell r="AF292"/>
          <cell r="AG292"/>
          <cell r="AJ292" t="str">
            <v>01-Sep-2026</v>
          </cell>
          <cell r="AK292"/>
          <cell r="AL292"/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MM-ZTK-1F-GEN-QAC-WPS-S010</v>
          </cell>
          <cell r="C293" t="str">
            <v>WELDING PROCEDURE SPECIFICATION NO.S010</v>
          </cell>
          <cell r="D293"/>
          <cell r="E293" t="str">
            <v>C1</v>
          </cell>
          <cell r="F293" t="str">
            <v>Project Document</v>
          </cell>
          <cell r="G293" t="str">
            <v>Engineering Document</v>
          </cell>
          <cell r="H293" t="str">
            <v>Part A - Project Management Doc</v>
          </cell>
          <cell r="I293" t="str">
            <v>GEN</v>
          </cell>
          <cell r="J293"/>
          <cell r="K293"/>
          <cell r="L293" t="str">
            <v>QAC</v>
          </cell>
          <cell r="M293" t="str">
            <v>Quality Assurance and Quality Control</v>
          </cell>
          <cell r="N293" t="str">
            <v>WPS</v>
          </cell>
          <cell r="O293" t="str">
            <v>Welding Procedure Specification</v>
          </cell>
          <cell r="P293" t="str">
            <v>0</v>
          </cell>
          <cell r="Q293" t="str">
            <v>Latest</v>
          </cell>
          <cell r="R293" t="str">
            <v>AFC</v>
          </cell>
          <cell r="S293" t="str">
            <v>Approved for Construction</v>
          </cell>
          <cell r="T293"/>
          <cell r="U293" t="str">
            <v>18-Aug-2026 16:44:55</v>
          </cell>
          <cell r="V293" t="str">
            <v>zm169dc@jutal.com</v>
          </cell>
          <cell r="W293" t="str">
            <v>19-Aug-2026 10:08:44</v>
          </cell>
          <cell r="X293" t="str">
            <v>Jumpol Sudjitjul</v>
          </cell>
          <cell r="Y293" t="str">
            <v>26-Aug-2026</v>
          </cell>
          <cell r="Z293" t="str">
            <v>20-Aug-2026 11:37:24</v>
          </cell>
          <cell r="AA293" t="str">
            <v>Poramate Kamlangkeng</v>
          </cell>
          <cell r="AB293" t="str">
            <v>28-Aug-2026</v>
          </cell>
          <cell r="AC293"/>
          <cell r="AD293" t="str">
            <v>Prin Jitatisil</v>
          </cell>
          <cell r="AE293" t="str">
            <v>31-Aug-2026</v>
          </cell>
          <cell r="AF293"/>
          <cell r="AG293"/>
          <cell r="AJ293" t="str">
            <v>01-Sep-2026</v>
          </cell>
          <cell r="AK293"/>
          <cell r="AL293"/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MM-ZTK-1F-GEN-QAC-WPS-S029</v>
          </cell>
          <cell r="C294" t="str">
            <v>WELDING PROCEDURE SPECIFICATION NO.S029</v>
          </cell>
          <cell r="D294"/>
          <cell r="E294" t="str">
            <v>C1</v>
          </cell>
          <cell r="F294" t="str">
            <v>Project Document</v>
          </cell>
          <cell r="G294" t="str">
            <v>Engineering Document</v>
          </cell>
          <cell r="H294" t="str">
            <v>Part A - Project Management Doc</v>
          </cell>
          <cell r="I294" t="str">
            <v>GEN</v>
          </cell>
          <cell r="J294"/>
          <cell r="K294"/>
          <cell r="L294" t="str">
            <v>QAC</v>
          </cell>
          <cell r="M294" t="str">
            <v>Quality Assurance and Quality Control</v>
          </cell>
          <cell r="N294" t="str">
            <v>WPS</v>
          </cell>
          <cell r="O294" t="str">
            <v>Welding Procedure Specification</v>
          </cell>
          <cell r="P294" t="str">
            <v>0</v>
          </cell>
          <cell r="Q294" t="str">
            <v>Latest</v>
          </cell>
          <cell r="R294" t="str">
            <v>AFC</v>
          </cell>
          <cell r="S294" t="str">
            <v>Approved for Construction</v>
          </cell>
          <cell r="T294"/>
          <cell r="U294" t="str">
            <v>18-Aug-2026 16:46:20</v>
          </cell>
          <cell r="V294" t="str">
            <v>zm169dc@jutal.com</v>
          </cell>
          <cell r="W294" t="str">
            <v>19-Aug-2026 10:08:47</v>
          </cell>
          <cell r="X294" t="str">
            <v>Jumpol Sudjitjul</v>
          </cell>
          <cell r="Y294" t="str">
            <v>26-Aug-2026</v>
          </cell>
          <cell r="Z294" t="str">
            <v>20-Aug-2026 11:39:33</v>
          </cell>
          <cell r="AA294" t="str">
            <v>Poramate Kamlangkeng</v>
          </cell>
          <cell r="AB294" t="str">
            <v>28-Aug-2026</v>
          </cell>
          <cell r="AC294"/>
          <cell r="AD294" t="str">
            <v>Prin Jitatisil</v>
          </cell>
          <cell r="AE294" t="str">
            <v>31-Aug-2026</v>
          </cell>
          <cell r="AF294"/>
          <cell r="AG294"/>
          <cell r="AJ294" t="str">
            <v>01-Sep-2026</v>
          </cell>
          <cell r="AK294"/>
          <cell r="AL294"/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MM-ZTK-1F-GEN-QAC-WPS-S031</v>
          </cell>
          <cell r="C295" t="str">
            <v>WELDING PROCEDURE SPECIFICATION NO.S031</v>
          </cell>
          <cell r="D295"/>
          <cell r="E295" t="str">
            <v>C1</v>
          </cell>
          <cell r="F295" t="str">
            <v>Project Document</v>
          </cell>
          <cell r="G295" t="str">
            <v>Engineering Document</v>
          </cell>
          <cell r="H295" t="str">
            <v>Part A - Project Management Doc</v>
          </cell>
          <cell r="I295" t="str">
            <v>GEN</v>
          </cell>
          <cell r="J295"/>
          <cell r="K295"/>
          <cell r="L295" t="str">
            <v>QAC</v>
          </cell>
          <cell r="M295" t="str">
            <v>Quality Assurance and Quality Control</v>
          </cell>
          <cell r="N295" t="str">
            <v>WPS</v>
          </cell>
          <cell r="O295" t="str">
            <v>Welding Procedure Specification</v>
          </cell>
          <cell r="P295" t="str">
            <v>0</v>
          </cell>
          <cell r="Q295" t="str">
            <v>Latest</v>
          </cell>
          <cell r="R295" t="str">
            <v>AFC</v>
          </cell>
          <cell r="S295" t="str">
            <v>Approved for Construction</v>
          </cell>
          <cell r="T295"/>
          <cell r="U295" t="str">
            <v>18-Aug-2026 15:22:22</v>
          </cell>
          <cell r="V295" t="str">
            <v>zm169dc@jutal.com</v>
          </cell>
          <cell r="W295" t="str">
            <v>19-Aug-2026 10:08:50</v>
          </cell>
          <cell r="X295" t="str">
            <v>Jumpol Sudjitjul</v>
          </cell>
          <cell r="Y295" t="str">
            <v>26-Aug-2026</v>
          </cell>
          <cell r="Z295" t="str">
            <v>20-Aug-2026 11:40:57</v>
          </cell>
          <cell r="AA295" t="str">
            <v>Poramate Kamlangkeng</v>
          </cell>
          <cell r="AB295" t="str">
            <v>28-Aug-2026</v>
          </cell>
          <cell r="AC295"/>
          <cell r="AD295" t="str">
            <v>Prin Jitatisil</v>
          </cell>
          <cell r="AE295" t="str">
            <v>31-Aug-2026</v>
          </cell>
          <cell r="AF295"/>
          <cell r="AG295"/>
          <cell r="AJ295" t="str">
            <v>01-Sep-2026</v>
          </cell>
          <cell r="AK295"/>
          <cell r="AL295"/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MM-ZTK-1F-GEN-QAC-WPS-S037</v>
          </cell>
          <cell r="C296" t="str">
            <v>WELDING PROCEDURE SPECIFICATION NO.S037</v>
          </cell>
          <cell r="D296"/>
          <cell r="E296" t="str">
            <v>C1</v>
          </cell>
          <cell r="F296" t="str">
            <v>Project Document</v>
          </cell>
          <cell r="G296" t="str">
            <v>Engineering Document</v>
          </cell>
          <cell r="H296" t="str">
            <v>Part A - Project Management Doc</v>
          </cell>
          <cell r="I296" t="str">
            <v>GEN</v>
          </cell>
          <cell r="J296"/>
          <cell r="K296"/>
          <cell r="L296" t="str">
            <v>QAC</v>
          </cell>
          <cell r="M296" t="str">
            <v>Quality Assurance and Quality Control</v>
          </cell>
          <cell r="N296" t="str">
            <v>WPS</v>
          </cell>
          <cell r="O296" t="str">
            <v>Welding Procedure Specification</v>
          </cell>
          <cell r="P296" t="str">
            <v>0</v>
          </cell>
          <cell r="Q296" t="str">
            <v>Latest</v>
          </cell>
          <cell r="R296" t="str">
            <v>AFC</v>
          </cell>
          <cell r="S296" t="str">
            <v>Approved for Construction</v>
          </cell>
          <cell r="T296"/>
          <cell r="U296" t="str">
            <v>18-Aug-2026 15:23:08</v>
          </cell>
          <cell r="V296" t="str">
            <v>zm169dc@jutal.com</v>
          </cell>
          <cell r="W296" t="str">
            <v>19-Aug-2026 10:34:46</v>
          </cell>
          <cell r="X296" t="str">
            <v>Jumpol Sudjitjul</v>
          </cell>
          <cell r="Y296" t="str">
            <v>26-Aug-2026</v>
          </cell>
          <cell r="Z296" t="str">
            <v>20-Aug-2026 11:45:49</v>
          </cell>
          <cell r="AA296" t="str">
            <v>Poramate Kamlangkeng</v>
          </cell>
          <cell r="AB296" t="str">
            <v>28-Aug-2026</v>
          </cell>
          <cell r="AC296"/>
          <cell r="AD296" t="str">
            <v>Prin Jitatisil</v>
          </cell>
          <cell r="AE296" t="str">
            <v>31-Aug-2026</v>
          </cell>
          <cell r="AF296"/>
          <cell r="AG296"/>
          <cell r="AJ296" t="str">
            <v>01-Sep-2026</v>
          </cell>
          <cell r="AK296"/>
          <cell r="AL296"/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MM-ZTK-1F-GEN-QAC-WPS-S038</v>
          </cell>
          <cell r="C297" t="str">
            <v>WELDING PROCEDURE SPECIFICATION NO.S038</v>
          </cell>
          <cell r="D297"/>
          <cell r="E297" t="str">
            <v>C1</v>
          </cell>
          <cell r="F297" t="str">
            <v>Project Document</v>
          </cell>
          <cell r="G297" t="str">
            <v>Engineering Document</v>
          </cell>
          <cell r="H297" t="str">
            <v>Part A - Project Management Doc</v>
          </cell>
          <cell r="I297" t="str">
            <v>GEN</v>
          </cell>
          <cell r="J297"/>
          <cell r="K297"/>
          <cell r="L297" t="str">
            <v>QAC</v>
          </cell>
          <cell r="M297" t="str">
            <v>Quality Assurance and Quality Control</v>
          </cell>
          <cell r="N297" t="str">
            <v>WPS</v>
          </cell>
          <cell r="O297" t="str">
            <v>Welding Procedure Specification</v>
          </cell>
          <cell r="P297" t="str">
            <v>0</v>
          </cell>
          <cell r="Q297" t="str">
            <v>Latest</v>
          </cell>
          <cell r="R297" t="str">
            <v>AFC</v>
          </cell>
          <cell r="S297" t="str">
            <v>Approved for Construction</v>
          </cell>
          <cell r="T297"/>
          <cell r="U297" t="str">
            <v>18-Aug-2026 15:23:42</v>
          </cell>
          <cell r="V297" t="str">
            <v>zm169dc@jutal.com</v>
          </cell>
          <cell r="W297" t="str">
            <v>19-Aug-2026 10:14:00</v>
          </cell>
          <cell r="X297" t="str">
            <v>Jumpol Sudjitjul</v>
          </cell>
          <cell r="Y297" t="str">
            <v>26-Aug-2026</v>
          </cell>
          <cell r="Z297" t="str">
            <v>20-Aug-2026 11:45:09</v>
          </cell>
          <cell r="AA297" t="str">
            <v>Poramate Kamlangkeng</v>
          </cell>
          <cell r="AB297" t="str">
            <v>28-Aug-2026</v>
          </cell>
          <cell r="AC297"/>
          <cell r="AD297" t="str">
            <v>Prin Jitatisil</v>
          </cell>
          <cell r="AE297" t="str">
            <v>31-Aug-2026</v>
          </cell>
          <cell r="AF297"/>
          <cell r="AG297"/>
          <cell r="AJ297" t="str">
            <v>01-Sep-2026</v>
          </cell>
          <cell r="AK297"/>
          <cell r="AL297"/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MM-ZTK-1F-GEN-QAC-WPS-S040</v>
          </cell>
          <cell r="C298" t="str">
            <v>WELDING PROCEDURE SPECIFICATION NO.S040</v>
          </cell>
          <cell r="D298"/>
          <cell r="E298" t="str">
            <v>C1</v>
          </cell>
          <cell r="F298" t="str">
            <v>Project Document</v>
          </cell>
          <cell r="G298" t="str">
            <v>Engineering Document</v>
          </cell>
          <cell r="H298" t="str">
            <v>Part A - Project Management Doc</v>
          </cell>
          <cell r="I298" t="str">
            <v>GEN</v>
          </cell>
          <cell r="J298"/>
          <cell r="K298"/>
          <cell r="L298" t="str">
            <v>QAC</v>
          </cell>
          <cell r="M298" t="str">
            <v>Quality Assurance and Quality Control</v>
          </cell>
          <cell r="N298" t="str">
            <v>WPS</v>
          </cell>
          <cell r="O298" t="str">
            <v>Welding Procedure Specification</v>
          </cell>
          <cell r="P298" t="str">
            <v>0</v>
          </cell>
          <cell r="Q298" t="str">
            <v>Latest</v>
          </cell>
          <cell r="R298" t="str">
            <v>AFC</v>
          </cell>
          <cell r="S298" t="str">
            <v>Approved for Construction</v>
          </cell>
          <cell r="T298"/>
          <cell r="U298" t="str">
            <v>18-Aug-2026 15:24:14</v>
          </cell>
          <cell r="V298" t="str">
            <v>zm169dc@jutal.com</v>
          </cell>
          <cell r="W298" t="str">
            <v>19-Aug-2026 10:13:41</v>
          </cell>
          <cell r="X298" t="str">
            <v>Jumpol Sudjitjul</v>
          </cell>
          <cell r="Y298" t="str">
            <v>26-Aug-2026</v>
          </cell>
          <cell r="Z298" t="str">
            <v>20-Aug-2026 11:44:30</v>
          </cell>
          <cell r="AA298" t="str">
            <v>Poramate Kamlangkeng</v>
          </cell>
          <cell r="AB298" t="str">
            <v>28-Aug-2026</v>
          </cell>
          <cell r="AC298"/>
          <cell r="AD298" t="str">
            <v>Prin Jitatisil</v>
          </cell>
          <cell r="AE298" t="str">
            <v>31-Aug-2026</v>
          </cell>
          <cell r="AF298"/>
          <cell r="AG298"/>
          <cell r="AJ298" t="str">
            <v>01-Sep-2026</v>
          </cell>
          <cell r="AK298"/>
          <cell r="AL298"/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MM-ZTK-1F-GEN-QAC-WPS-S044</v>
          </cell>
          <cell r="C299" t="str">
            <v>WELDING PROCEDURE SPECIFICATION NO.S044</v>
          </cell>
          <cell r="D299"/>
          <cell r="E299" t="str">
            <v>C1</v>
          </cell>
          <cell r="F299" t="str">
            <v>Project Document</v>
          </cell>
          <cell r="G299" t="str">
            <v>Engineering Document</v>
          </cell>
          <cell r="H299" t="str">
            <v>Part A - Project Management Doc</v>
          </cell>
          <cell r="I299" t="str">
            <v>GEN</v>
          </cell>
          <cell r="J299"/>
          <cell r="K299"/>
          <cell r="L299" t="str">
            <v>QAC</v>
          </cell>
          <cell r="M299" t="str">
            <v>Quality Assurance and Quality Control</v>
          </cell>
          <cell r="N299" t="str">
            <v>WPS</v>
          </cell>
          <cell r="O299" t="str">
            <v>Welding Procedure Specification</v>
          </cell>
          <cell r="P299" t="str">
            <v>0</v>
          </cell>
          <cell r="Q299" t="str">
            <v>Latest</v>
          </cell>
          <cell r="R299" t="str">
            <v>AFC</v>
          </cell>
          <cell r="S299" t="str">
            <v>Approved for Construction</v>
          </cell>
          <cell r="T299"/>
          <cell r="U299" t="str">
            <v>18-Aug-2026 15:24:52</v>
          </cell>
          <cell r="V299" t="str">
            <v>zm169dc@jutal.com</v>
          </cell>
          <cell r="W299" t="str">
            <v>19-Aug-2026 10:13:15</v>
          </cell>
          <cell r="X299" t="str">
            <v>Jumpol Sudjitjul</v>
          </cell>
          <cell r="Y299" t="str">
            <v>26-Aug-2026</v>
          </cell>
          <cell r="Z299" t="str">
            <v>20-Aug-2026 11:43:36</v>
          </cell>
          <cell r="AA299" t="str">
            <v>Poramate Kamlangkeng</v>
          </cell>
          <cell r="AB299" t="str">
            <v>28-Aug-2026</v>
          </cell>
          <cell r="AC299"/>
          <cell r="AD299" t="str">
            <v>Prin Jitatisil</v>
          </cell>
          <cell r="AE299" t="str">
            <v>31-Aug-2026</v>
          </cell>
          <cell r="AF299"/>
          <cell r="AG299"/>
          <cell r="AJ299" t="str">
            <v>01-Sep-2026</v>
          </cell>
          <cell r="AK299"/>
          <cell r="AL299"/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MM-ZTK-1F-GEN-QAC-WPS-S045</v>
          </cell>
          <cell r="C300" t="str">
            <v>WELDING PROCEDURE SPECIFICATION NO.S045</v>
          </cell>
          <cell r="D300"/>
          <cell r="E300" t="str">
            <v>C1</v>
          </cell>
          <cell r="F300" t="str">
            <v>Project Document</v>
          </cell>
          <cell r="G300" t="str">
            <v>Engineering Document</v>
          </cell>
          <cell r="H300" t="str">
            <v>Part A - Project Management Doc</v>
          </cell>
          <cell r="I300" t="str">
            <v>GEN</v>
          </cell>
          <cell r="J300"/>
          <cell r="K300"/>
          <cell r="L300" t="str">
            <v>QAC</v>
          </cell>
          <cell r="M300" t="str">
            <v>Quality Assurance and Quality Control</v>
          </cell>
          <cell r="N300" t="str">
            <v>WPS</v>
          </cell>
          <cell r="O300" t="str">
            <v>Welding Procedure Specification</v>
          </cell>
          <cell r="P300" t="str">
            <v>0</v>
          </cell>
          <cell r="Q300" t="str">
            <v>Latest</v>
          </cell>
          <cell r="R300" t="str">
            <v>AFC</v>
          </cell>
          <cell r="S300" t="str">
            <v>Approved for Construction</v>
          </cell>
          <cell r="T300"/>
          <cell r="U300" t="str">
            <v>18-Aug-2026 15:25:28</v>
          </cell>
          <cell r="V300" t="str">
            <v>zm169dc@jutal.com</v>
          </cell>
          <cell r="W300" t="str">
            <v>19-Aug-2026 10:12:58</v>
          </cell>
          <cell r="X300" t="str">
            <v>Jumpol Sudjitjul</v>
          </cell>
          <cell r="Y300" t="str">
            <v>26-Aug-2026</v>
          </cell>
          <cell r="Z300" t="str">
            <v>20-Aug-2026 11:42:53</v>
          </cell>
          <cell r="AA300" t="str">
            <v>Poramate Kamlangkeng</v>
          </cell>
          <cell r="AB300" t="str">
            <v>28-Aug-2026</v>
          </cell>
          <cell r="AC300"/>
          <cell r="AD300" t="str">
            <v>Prin Jitatisil</v>
          </cell>
          <cell r="AE300" t="str">
            <v>31-Aug-2026</v>
          </cell>
          <cell r="AF300"/>
          <cell r="AG300"/>
          <cell r="AJ300" t="str">
            <v>01-Sep-2026</v>
          </cell>
          <cell r="AK300"/>
          <cell r="AL300"/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MM-ZTK-1F-GEN-QAC-WPS-S046</v>
          </cell>
          <cell r="C301" t="str">
            <v>WELDING PROCEDURE SPECIFICATION NO.S046</v>
          </cell>
          <cell r="D301"/>
          <cell r="E301" t="str">
            <v>C1</v>
          </cell>
          <cell r="F301" t="str">
            <v>Project Document</v>
          </cell>
          <cell r="G301" t="str">
            <v>Engineering Document</v>
          </cell>
          <cell r="H301" t="str">
            <v>Part A - Project Management Doc</v>
          </cell>
          <cell r="I301" t="str">
            <v>GEN</v>
          </cell>
          <cell r="J301"/>
          <cell r="K301"/>
          <cell r="L301" t="str">
            <v>QAC</v>
          </cell>
          <cell r="M301" t="str">
            <v>Quality Assurance and Quality Control</v>
          </cell>
          <cell r="N301" t="str">
            <v>WPS</v>
          </cell>
          <cell r="O301" t="str">
            <v>Welding Procedure Specification</v>
          </cell>
          <cell r="P301" t="str">
            <v>0</v>
          </cell>
          <cell r="Q301" t="str">
            <v>Latest</v>
          </cell>
          <cell r="R301" t="str">
            <v>AFC</v>
          </cell>
          <cell r="S301" t="str">
            <v>Approved for Construction</v>
          </cell>
          <cell r="T301"/>
          <cell r="U301" t="str">
            <v>18-Aug-2026 15:25:58</v>
          </cell>
          <cell r="V301" t="str">
            <v>zm169dc@jutal.com</v>
          </cell>
          <cell r="W301" t="str">
            <v>19-Aug-2026 10:12:37</v>
          </cell>
          <cell r="X301" t="str">
            <v>Jumpol Sudjitjul</v>
          </cell>
          <cell r="Y301" t="str">
            <v>26-Aug-2026</v>
          </cell>
          <cell r="Z301" t="str">
            <v>20-Aug-2026 11:41:40</v>
          </cell>
          <cell r="AA301" t="str">
            <v>Poramate Kamlangkeng</v>
          </cell>
          <cell r="AB301" t="str">
            <v>28-Aug-2026</v>
          </cell>
          <cell r="AC301"/>
          <cell r="AD301" t="str">
            <v>Prin Jitatisil</v>
          </cell>
          <cell r="AE301" t="str">
            <v>31-Aug-2026</v>
          </cell>
          <cell r="AF301"/>
          <cell r="AG301"/>
          <cell r="AJ301" t="str">
            <v>01-Sep-2026</v>
          </cell>
          <cell r="AK301"/>
          <cell r="AL301"/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MM-ZTK-1F-GEN-SAF-LIS-0001</v>
          </cell>
          <cell r="C302" t="str">
            <v>HAZARDOUS EQUIPMENT SCHEDULE</v>
          </cell>
          <cell r="D302"/>
          <cell r="E302" t="str">
            <v>C1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/>
          <cell r="K302"/>
          <cell r="L302" t="str">
            <v>SAF</v>
          </cell>
          <cell r="M302" t="str">
            <v>Safety Engineering</v>
          </cell>
          <cell r="N302" t="str">
            <v>LIS</v>
          </cell>
          <cell r="O302" t="str">
            <v>List, Index, Schedule, Listing</v>
          </cell>
          <cell r="P302" t="str">
            <v>0</v>
          </cell>
          <cell r="Q302" t="str">
            <v>Submitted</v>
          </cell>
          <cell r="R302" t="str">
            <v>AFC</v>
          </cell>
          <cell r="S302" t="str">
            <v>Approved for Construction</v>
          </cell>
          <cell r="T302"/>
          <cell r="U302" t="str">
            <v>25-Jun-2026 23:08:06</v>
          </cell>
          <cell r="V302" t="str">
            <v>wisuda.c@jutal.com</v>
          </cell>
          <cell r="W302" t="str">
            <v>26-Jun-2026 08:43:29</v>
          </cell>
          <cell r="X302" t="str">
            <v>Jumpol Sudjitjul</v>
          </cell>
          <cell r="Y302" t="str">
            <v>03-Jul-2026</v>
          </cell>
          <cell r="Z302"/>
          <cell r="AA302" t="str">
            <v>Arnon Srisuwan</v>
          </cell>
          <cell r="AB302" t="str">
            <v>07-Jul-2026</v>
          </cell>
          <cell r="AC302" t="str">
            <v>17-Aug-2026 10:57:15</v>
          </cell>
          <cell r="AD302" t="str">
            <v>Pornlert Wanaphattharaphan</v>
          </cell>
          <cell r="AE302" t="str">
            <v>08-Jul-2026</v>
          </cell>
          <cell r="AF302" t="str">
            <v>17-Aug-2026 20:48:08</v>
          </cell>
          <cell r="AG302" t="str">
            <v>APPR</v>
          </cell>
          <cell r="AH302" t="str">
            <v>Approved</v>
          </cell>
          <cell r="AI302" t="str">
            <v>Jumpol Sudjitjul</v>
          </cell>
          <cell r="AJ302" t="str">
            <v>09-Jul-2026</v>
          </cell>
          <cell r="AK302" t="str">
            <v>18-Aug-2026 08:16:50</v>
          </cell>
          <cell r="AL302" t="str">
            <v>18-Aug-2026 01:32:26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MM-ZTK-1F-GEN-SAF-MR-0001</v>
          </cell>
          <cell r="C303" t="str">
            <v>MATERIAL REQUISITION FOR FIRE FIGHTING, SAFETY EQUIPMENT (INCLUDING LIFESAVING)</v>
          </cell>
          <cell r="D303"/>
          <cell r="E303" t="str">
            <v>C1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/>
          <cell r="K303"/>
          <cell r="L303" t="str">
            <v>SAF</v>
          </cell>
          <cell r="M303" t="str">
            <v>Safety Engineering</v>
          </cell>
          <cell r="N303" t="str">
            <v>MR</v>
          </cell>
          <cell r="O303" t="str">
            <v>Material Requisition</v>
          </cell>
          <cell r="P303" t="str">
            <v>0</v>
          </cell>
          <cell r="Q303" t="str">
            <v>Submitted</v>
          </cell>
          <cell r="R303" t="str">
            <v>AFC</v>
          </cell>
          <cell r="S303" t="str">
            <v>Approved for Construction</v>
          </cell>
          <cell r="T303"/>
          <cell r="U303" t="str">
            <v>13-Aug-2026 08:55:09</v>
          </cell>
          <cell r="V303" t="str">
            <v>wisuda.c@jutal.com</v>
          </cell>
          <cell r="W303" t="str">
            <v>13-Aug-2026 16:38:54</v>
          </cell>
          <cell r="X303" t="str">
            <v>Jumpol Sudjitjul</v>
          </cell>
          <cell r="Y303" t="str">
            <v>20-Aug-2026</v>
          </cell>
          <cell r="Z303"/>
          <cell r="AA303" t="str">
            <v>Arnon Srisuwan</v>
          </cell>
          <cell r="AB303" t="str">
            <v>24-Aug-2026</v>
          </cell>
          <cell r="AC303" t="str">
            <v>17-Aug-2026 10:58:44</v>
          </cell>
          <cell r="AD303" t="str">
            <v>Pornlert Wanaphattharaphan</v>
          </cell>
          <cell r="AE303" t="str">
            <v>25-Aug-2026</v>
          </cell>
          <cell r="AF303" t="str">
            <v>17-Aug-2026 21:14:20</v>
          </cell>
          <cell r="AG303" t="str">
            <v>APPR</v>
          </cell>
          <cell r="AH303" t="str">
            <v>Approved</v>
          </cell>
          <cell r="AI303" t="str">
            <v>Jumpol Sudjitjul</v>
          </cell>
          <cell r="AJ303" t="str">
            <v>26-Aug-2026</v>
          </cell>
          <cell r="AK303" t="str">
            <v>18-Aug-2026 08:19:33</v>
          </cell>
          <cell r="AL303" t="str">
            <v>18-Aug-2026 01:29:14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MM-ZTK-1F-GEN-SAF-MR-0002</v>
          </cell>
          <cell r="C304" t="str">
            <v>MATERIAL REQUISITION FOR SAFETY SIGNS</v>
          </cell>
          <cell r="D304"/>
          <cell r="E304" t="str">
            <v>C1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/>
          <cell r="K304"/>
          <cell r="L304" t="str">
            <v>SAF</v>
          </cell>
          <cell r="M304" t="str">
            <v>Safety Engineering</v>
          </cell>
          <cell r="N304" t="str">
            <v>MR</v>
          </cell>
          <cell r="O304" t="str">
            <v>Material Requisition</v>
          </cell>
          <cell r="P304" t="str">
            <v>0</v>
          </cell>
          <cell r="Q304" t="str">
            <v>Submitted</v>
          </cell>
          <cell r="R304" t="str">
            <v>AFC</v>
          </cell>
          <cell r="S304" t="str">
            <v>Approved for Construction</v>
          </cell>
          <cell r="T304"/>
          <cell r="U304" t="str">
            <v>21-Jun-2026 22:37:57</v>
          </cell>
          <cell r="V304" t="str">
            <v>wisuda.c@jutal.com</v>
          </cell>
          <cell r="W304" t="str">
            <v>22-Jun-2026 13:52:41</v>
          </cell>
          <cell r="X304" t="str">
            <v>Jumpol Sudjitjul</v>
          </cell>
          <cell r="Y304" t="str">
            <v>29-Jun-2026</v>
          </cell>
          <cell r="Z304"/>
          <cell r="AA304" t="str">
            <v>Arnon Srisuwan</v>
          </cell>
          <cell r="AB304" t="str">
            <v>01-Jul-2026</v>
          </cell>
          <cell r="AC304" t="str">
            <v>17-Aug-2026 10:59:16</v>
          </cell>
          <cell r="AD304" t="str">
            <v>Pornlert Wanaphattharaphan</v>
          </cell>
          <cell r="AE304" t="str">
            <v>02-Jul-2026</v>
          </cell>
          <cell r="AF304" t="str">
            <v>17-Aug-2026 20:45:31</v>
          </cell>
          <cell r="AG304" t="str">
            <v>APPR</v>
          </cell>
          <cell r="AH304" t="str">
            <v>Approved</v>
          </cell>
          <cell r="AI304" t="str">
            <v>Jumpol Sudjitjul</v>
          </cell>
          <cell r="AJ304" t="str">
            <v>03-Jul-2026</v>
          </cell>
          <cell r="AK304" t="str">
            <v>18-Aug-2026 08:20:39</v>
          </cell>
          <cell r="AL304" t="str">
            <v>18-Aug-2026 01:36:46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MM-ZTK-1F-GEN-SAF-RPT-0001</v>
          </cell>
          <cell r="C305" t="str">
            <v>SAFETY CONCEPT</v>
          </cell>
          <cell r="D305"/>
          <cell r="E305" t="str">
            <v>C1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/>
          <cell r="K305"/>
          <cell r="L305" t="str">
            <v>SAF</v>
          </cell>
          <cell r="M305" t="str">
            <v>Safety Engineering</v>
          </cell>
          <cell r="N305" t="str">
            <v>RPT</v>
          </cell>
          <cell r="O305" t="str">
            <v>Report</v>
          </cell>
          <cell r="P305" t="str">
            <v>0</v>
          </cell>
          <cell r="Q305" t="str">
            <v>Submitted</v>
          </cell>
          <cell r="R305" t="str">
            <v>AFC</v>
          </cell>
          <cell r="S305" t="str">
            <v>Approved for Construction</v>
          </cell>
          <cell r="T305" t="str">
            <v>26-May-2026</v>
          </cell>
          <cell r="U305" t="str">
            <v>24-May-2026 15:30:03</v>
          </cell>
          <cell r="V305" t="str">
            <v>wisuda.c@jutal.com</v>
          </cell>
          <cell r="W305" t="str">
            <v>24-May-2026 20:52:59</v>
          </cell>
          <cell r="X305" t="str">
            <v>Jumpol Sudjitjul</v>
          </cell>
          <cell r="Y305" t="str">
            <v>02-Jun-2026</v>
          </cell>
          <cell r="Z305" t="str">
            <v>05-Jun-2026 15:44:13</v>
          </cell>
          <cell r="AA305" t="str">
            <v>Arnon Srisuwan</v>
          </cell>
          <cell r="AB305" t="str">
            <v>05-Jun-2026</v>
          </cell>
          <cell r="AC305" t="str">
            <v>07-Jun-2026 19:48:45</v>
          </cell>
          <cell r="AD305" t="str">
            <v>Pornlert Wanaphattharaphan</v>
          </cell>
          <cell r="AE305" t="str">
            <v>08-Jun-2026</v>
          </cell>
          <cell r="AF305" t="str">
            <v>10-Jun-2026 21:21:18</v>
          </cell>
          <cell r="AG305" t="str">
            <v>APPR</v>
          </cell>
          <cell r="AH305" t="str">
            <v>Approved</v>
          </cell>
          <cell r="AI305" t="str">
            <v>Jumpol Sudjitjul</v>
          </cell>
          <cell r="AJ305" t="str">
            <v>09-Jun-2026</v>
          </cell>
          <cell r="AK305" t="str">
            <v>11-Jun-2026 11:10:58</v>
          </cell>
          <cell r="AL305" t="str">
            <v>11-Jun-2026 12:00:46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MM-ZTK-1F-GEN-SAF-RPT-0002</v>
          </cell>
          <cell r="C306" t="str">
            <v>SAFETY STUDIES ASSUMPTIONS REGISTER</v>
          </cell>
          <cell r="D306"/>
          <cell r="E306" t="str">
            <v>C1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/>
          <cell r="K306"/>
          <cell r="L306" t="str">
            <v>SAF</v>
          </cell>
          <cell r="M306" t="str">
            <v>Safety Engineering</v>
          </cell>
          <cell r="N306" t="str">
            <v>RPT</v>
          </cell>
          <cell r="O306" t="str">
            <v>Report</v>
          </cell>
          <cell r="P306" t="str">
            <v>0</v>
          </cell>
          <cell r="Q306" t="str">
            <v>Submitted</v>
          </cell>
          <cell r="R306" t="str">
            <v>AFC</v>
          </cell>
          <cell r="S306" t="str">
            <v>Approved for Construction</v>
          </cell>
          <cell r="T306"/>
          <cell r="U306" t="str">
            <v>18-Aug-2026 08:55:24</v>
          </cell>
          <cell r="V306" t="str">
            <v>wisuda.c@jutal.com</v>
          </cell>
          <cell r="W306" t="str">
            <v>18-Aug-2026 15:10:57</v>
          </cell>
          <cell r="X306" t="str">
            <v>Jumpol Sudjitjul</v>
          </cell>
          <cell r="Y306" t="str">
            <v>25-Aug-2026</v>
          </cell>
          <cell r="Z306"/>
          <cell r="AA306" t="str">
            <v>Arnon Srisuwan</v>
          </cell>
          <cell r="AB306" t="str">
            <v>27-Aug-2026</v>
          </cell>
          <cell r="AC306" t="str">
            <v>24-Aug-2026 10:52:38</v>
          </cell>
          <cell r="AD306" t="str">
            <v>Pornlert Wanaphattharaphan</v>
          </cell>
          <cell r="AE306" t="str">
            <v>28-Aug-2026</v>
          </cell>
          <cell r="AF306" t="str">
            <v>29-Aug-2026 23:08:23</v>
          </cell>
          <cell r="AG306" t="str">
            <v>APPR</v>
          </cell>
          <cell r="AH306" t="str">
            <v>Approved</v>
          </cell>
          <cell r="AI306" t="str">
            <v>Jumpol Sudjitjul</v>
          </cell>
          <cell r="AJ306" t="str">
            <v>31-Aug-2026</v>
          </cell>
          <cell r="AK306" t="str">
            <v>30-Aug-2026 16:50:01</v>
          </cell>
          <cell r="AL306" t="str">
            <v>30-Aug-2026 10:52:44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MM-ZTK-1F-GEN-SAF-RPT-0005</v>
          </cell>
          <cell r="C307" t="str">
            <v>HAZOP STUDY REPORT</v>
          </cell>
          <cell r="D307"/>
          <cell r="E307" t="str">
            <v>C1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/>
          <cell r="K307"/>
          <cell r="L307" t="str">
            <v>SAF</v>
          </cell>
          <cell r="M307" t="str">
            <v>Safety Engineering</v>
          </cell>
          <cell r="N307" t="str">
            <v>RPT</v>
          </cell>
          <cell r="O307" t="str">
            <v>Report</v>
          </cell>
          <cell r="P307" t="str">
            <v>0</v>
          </cell>
          <cell r="Q307" t="str">
            <v>In Review</v>
          </cell>
          <cell r="R307" t="str">
            <v>AFC</v>
          </cell>
          <cell r="S307" t="str">
            <v>Approved for Construction</v>
          </cell>
          <cell r="T307"/>
          <cell r="U307" t="str">
            <v>31-Aug-2026 08:40:36</v>
          </cell>
          <cell r="V307" t="str">
            <v>wisuda.c@jutal.com</v>
          </cell>
          <cell r="W307" t="str">
            <v>31-Aug-2026 12:55:47</v>
          </cell>
          <cell r="X307" t="str">
            <v>Jumpol Sudjitjul</v>
          </cell>
          <cell r="Y307" t="str">
            <v>07-Sep-2026</v>
          </cell>
          <cell r="Z307"/>
          <cell r="AA307" t="str">
            <v>Arnon Srisuwan</v>
          </cell>
          <cell r="AB307" t="str">
            <v>09-Sep-2026</v>
          </cell>
          <cell r="AC307"/>
          <cell r="AD307" t="str">
            <v>Pornlert Wanaphattharaphan</v>
          </cell>
          <cell r="AE307" t="str">
            <v>10-Sep-2026</v>
          </cell>
          <cell r="AF307"/>
          <cell r="AG307"/>
          <cell r="AJ307" t="str">
            <v>11-Sep-2026</v>
          </cell>
          <cell r="AK307"/>
          <cell r="AL307"/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MM-ZTK-1F-GEN-SAF-RPT-0011</v>
          </cell>
          <cell r="C308" t="str">
            <v>FIRE AND EXPLOSION RISK ANALYSIS (FERA) REPORT</v>
          </cell>
          <cell r="D308"/>
          <cell r="E308" t="str">
            <v>C1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/>
          <cell r="K308"/>
          <cell r="L308" t="str">
            <v>SAF</v>
          </cell>
          <cell r="M308" t="str">
            <v>Safety Engineering</v>
          </cell>
          <cell r="N308" t="str">
            <v>RPT</v>
          </cell>
          <cell r="O308" t="str">
            <v>Report</v>
          </cell>
          <cell r="P308" t="str">
            <v>0</v>
          </cell>
          <cell r="Q308" t="str">
            <v>In Review</v>
          </cell>
          <cell r="R308" t="str">
            <v>AFC</v>
          </cell>
          <cell r="S308" t="str">
            <v>Approved for Construction</v>
          </cell>
          <cell r="T308"/>
          <cell r="U308" t="str">
            <v>31-Aug-2026 08:41:05</v>
          </cell>
          <cell r="V308" t="str">
            <v>wisuda.c@jutal.com</v>
          </cell>
          <cell r="W308" t="str">
            <v>31-Aug-2026 12:56:18</v>
          </cell>
          <cell r="X308" t="str">
            <v>Jumpol Sudjitjul</v>
          </cell>
          <cell r="Y308" t="str">
            <v>07-Sep-2026</v>
          </cell>
          <cell r="Z308"/>
          <cell r="AA308" t="str">
            <v>Arnon Srisuwan</v>
          </cell>
          <cell r="AB308" t="str">
            <v>09-Sep-2026</v>
          </cell>
          <cell r="AC308"/>
          <cell r="AD308" t="str">
            <v>Pornlert Wanaphattharaphan</v>
          </cell>
          <cell r="AE308" t="str">
            <v>10-Sep-2026</v>
          </cell>
          <cell r="AF308"/>
          <cell r="AG308"/>
          <cell r="AJ308" t="str">
            <v>11-Sep-2026</v>
          </cell>
          <cell r="AK308"/>
          <cell r="AL308"/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MM-ZTK-1F-GEN-SAF-RPT-0015</v>
          </cell>
          <cell r="C309" t="str">
            <v>QUANTITATIVE RISK ASSESSMENT (QRA) REPORT</v>
          </cell>
          <cell r="D309"/>
          <cell r="E309" t="str">
            <v>C1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/>
          <cell r="K309"/>
          <cell r="L309" t="str">
            <v>SAF</v>
          </cell>
          <cell r="M309" t="str">
            <v>Safety Engineering</v>
          </cell>
          <cell r="N309" t="str">
            <v>RPT</v>
          </cell>
          <cell r="O309" t="str">
            <v>Report</v>
          </cell>
          <cell r="P309" t="str">
            <v>0</v>
          </cell>
          <cell r="Q309" t="str">
            <v>In Review</v>
          </cell>
          <cell r="R309" t="str">
            <v>AFC</v>
          </cell>
          <cell r="S309" t="str">
            <v>Approved for Construction</v>
          </cell>
          <cell r="T309"/>
          <cell r="U309" t="str">
            <v>24-Aug-2026 09:45:37</v>
          </cell>
          <cell r="V309" t="str">
            <v>wisuda.c@jutal.com</v>
          </cell>
          <cell r="W309" t="str">
            <v>25-Aug-2026 11:56:48</v>
          </cell>
          <cell r="X309" t="str">
            <v>Jumpol Sudjitjul</v>
          </cell>
          <cell r="Y309" t="str">
            <v>01-Sep-2026</v>
          </cell>
          <cell r="Z309" t="str">
            <v>01-Sep-2026 13:03:43</v>
          </cell>
          <cell r="AA309" t="str">
            <v>Arnon Srisuwan</v>
          </cell>
          <cell r="AB309" t="str">
            <v>03-Sep-2026</v>
          </cell>
          <cell r="AC309"/>
          <cell r="AD309" t="str">
            <v>Pornlert Wanaphattharaphan</v>
          </cell>
          <cell r="AE309" t="str">
            <v>04-Sep-2026</v>
          </cell>
          <cell r="AF309"/>
          <cell r="AG309"/>
          <cell r="AJ309" t="str">
            <v>07-Sep-2026</v>
          </cell>
          <cell r="AK309"/>
          <cell r="AL309"/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MM-ZTK-1F-GEN-SAF-RPT-0100</v>
          </cell>
          <cell r="C310" t="str">
            <v>CRITICAL RATING ANALYSIS REPORT(SAFETY)</v>
          </cell>
          <cell r="D310"/>
          <cell r="E310" t="str">
            <v>C1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/>
          <cell r="K310"/>
          <cell r="L310" t="str">
            <v>SAF</v>
          </cell>
          <cell r="M310" t="str">
            <v>Safety Engineering</v>
          </cell>
          <cell r="N310" t="str">
            <v>RPT</v>
          </cell>
          <cell r="O310" t="str">
            <v>Report</v>
          </cell>
          <cell r="P310" t="str">
            <v>0</v>
          </cell>
          <cell r="Q310" t="str">
            <v>Submitted</v>
          </cell>
          <cell r="R310" t="str">
            <v>AFC</v>
          </cell>
          <cell r="S310" t="str">
            <v>Approved for Construction</v>
          </cell>
          <cell r="T310"/>
          <cell r="U310" t="str">
            <v>27-Jul-2026 11:25:53</v>
          </cell>
          <cell r="V310" t="str">
            <v>zm169dc@jutal.com</v>
          </cell>
          <cell r="W310" t="str">
            <v>27-Jul-2026 15:48:22</v>
          </cell>
          <cell r="X310" t="str">
            <v>Jumpol Sudjitjul</v>
          </cell>
          <cell r="Y310" t="str">
            <v>05-Aug-2026</v>
          </cell>
          <cell r="Z310" t="str">
            <v>05-Aug-2026 23:59:33</v>
          </cell>
          <cell r="AA310" t="str">
            <v>Arnon Srisuwan</v>
          </cell>
          <cell r="AB310" t="str">
            <v>07-Aug-2026</v>
          </cell>
          <cell r="AC310" t="str">
            <v>10-Aug-2026 11:25:18</v>
          </cell>
          <cell r="AD310" t="str">
            <v>Pornlert Wanaphattharaphan</v>
          </cell>
          <cell r="AE310" t="str">
            <v>10-Aug-2026</v>
          </cell>
          <cell r="AF310" t="str">
            <v>12-Aug-2026 00:55:54</v>
          </cell>
          <cell r="AG310" t="str">
            <v>APPR</v>
          </cell>
          <cell r="AH310" t="str">
            <v>Approved</v>
          </cell>
          <cell r="AI310" t="str">
            <v>Jumpol Sudjitjul</v>
          </cell>
          <cell r="AJ310" t="str">
            <v>11-Aug-2026</v>
          </cell>
          <cell r="AK310" t="str">
            <v>13-Aug-2026 11:25:40</v>
          </cell>
          <cell r="AL310" t="str">
            <v>13-Aug-2026 05:37:49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MM-ZTK-1F-GEN-SAF-SPE-0001</v>
          </cell>
          <cell r="C311" t="str">
            <v>SPECIFICATION FOR FIRE FIGHTING, SAFETY EQUIPMENT AND SAFETY SIGN</v>
          </cell>
          <cell r="D311"/>
          <cell r="E311" t="str">
            <v>C1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/>
          <cell r="K311"/>
          <cell r="L311" t="str">
            <v>SAF</v>
          </cell>
          <cell r="M311" t="str">
            <v>Safety Engineering</v>
          </cell>
          <cell r="N311" t="str">
            <v>SPE</v>
          </cell>
          <cell r="O311" t="str">
            <v>Specification</v>
          </cell>
          <cell r="P311" t="str">
            <v>0</v>
          </cell>
          <cell r="Q311" t="str">
            <v>Submitted</v>
          </cell>
          <cell r="R311" t="str">
            <v>AFC</v>
          </cell>
          <cell r="S311" t="str">
            <v>Approved for Construction</v>
          </cell>
          <cell r="T311"/>
          <cell r="U311" t="str">
            <v>10-Aug-2026 12:01:46</v>
          </cell>
          <cell r="V311" t="str">
            <v>wisuda.c@jutal.com</v>
          </cell>
          <cell r="W311" t="str">
            <v>10-Aug-2026 14:45:32</v>
          </cell>
          <cell r="X311" t="str">
            <v>Jumpol Sudjitjul</v>
          </cell>
          <cell r="Y311" t="str">
            <v>18-Aug-2026</v>
          </cell>
          <cell r="Z311"/>
          <cell r="AA311" t="str">
            <v>Arnon Srisuwan</v>
          </cell>
          <cell r="AB311" t="str">
            <v>20-Aug-2026</v>
          </cell>
          <cell r="AC311" t="str">
            <v>17-Aug-2026 11:05:29</v>
          </cell>
          <cell r="AD311" t="str">
            <v>Pornlert Wanaphattharaphan</v>
          </cell>
          <cell r="AE311" t="str">
            <v>21-Aug-2026</v>
          </cell>
          <cell r="AF311" t="str">
            <v>21-Aug-2026 19:22:27</v>
          </cell>
          <cell r="AG311" t="str">
            <v>APPR</v>
          </cell>
          <cell r="AH311" t="str">
            <v>Approved</v>
          </cell>
          <cell r="AI311" t="str">
            <v>Jumpol Sudjitjul</v>
          </cell>
          <cell r="AJ311" t="str">
            <v>24-Aug-2026</v>
          </cell>
          <cell r="AK311" t="str">
            <v>24-Aug-2026 19:54:52</v>
          </cell>
          <cell r="AL311" t="str">
            <v>24-Aug-2026 13:45:44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MM-ZTK-1F-GEN-SSHE-PDR-0001</v>
          </cell>
          <cell r="C312" t="str">
            <v>SSHE PROGRESS MEASUREMENT PROCEDURE</v>
          </cell>
          <cell r="D312"/>
          <cell r="E312" t="str">
            <v>C1</v>
          </cell>
          <cell r="F312" t="str">
            <v>Project Document</v>
          </cell>
          <cell r="G312" t="str">
            <v>Engineering Document</v>
          </cell>
          <cell r="H312" t="str">
            <v>Part A - Project Management Doc</v>
          </cell>
          <cell r="I312" t="str">
            <v>GEN</v>
          </cell>
          <cell r="J312"/>
          <cell r="K312"/>
          <cell r="L312" t="str">
            <v>SSHE</v>
          </cell>
          <cell r="M312" t="str">
            <v>Safety, Security, Health and Environment</v>
          </cell>
          <cell r="N312" t="str">
            <v>PDR</v>
          </cell>
          <cell r="O312" t="str">
            <v>Procedure</v>
          </cell>
          <cell r="P312" t="str">
            <v>0</v>
          </cell>
          <cell r="Q312" t="str">
            <v>Submitted</v>
          </cell>
          <cell r="R312" t="str">
            <v>AFC</v>
          </cell>
          <cell r="S312" t="str">
            <v>Approved for Construction</v>
          </cell>
          <cell r="T312"/>
          <cell r="U312" t="str">
            <v>03-Jul-2026 13:20:20</v>
          </cell>
          <cell r="V312" t="str">
            <v>26002z1fdcc@thoresen-jutal.com</v>
          </cell>
          <cell r="W312" t="str">
            <v>03-Jul-2026 13:44:51</v>
          </cell>
          <cell r="X312" t="str">
            <v>Jumpol Sudjitjul</v>
          </cell>
          <cell r="Y312" t="str">
            <v>10-Jul-2026</v>
          </cell>
          <cell r="Z312"/>
          <cell r="AA312" t="str">
            <v>Ananchai Mongkonpanyanan</v>
          </cell>
          <cell r="AB312" t="str">
            <v>14-Jul-2026</v>
          </cell>
          <cell r="AC312" t="str">
            <v>13-Jul-2026 08:59:30</v>
          </cell>
          <cell r="AD312" t="str">
            <v>Prin Jitatisil</v>
          </cell>
          <cell r="AE312" t="str">
            <v>15-Jul-2026</v>
          </cell>
          <cell r="AF312" t="str">
            <v>13-Jul-2026 11:13:57</v>
          </cell>
          <cell r="AG312" t="str">
            <v>APPR</v>
          </cell>
          <cell r="AH312" t="str">
            <v>Approved</v>
          </cell>
          <cell r="AI312" t="str">
            <v>Jumpol Sudjitjul</v>
          </cell>
          <cell r="AJ312" t="str">
            <v>16-Jul-2026</v>
          </cell>
          <cell r="AK312" t="str">
            <v>13-Jul-2026 13:31:04</v>
          </cell>
          <cell r="AL312" t="str">
            <v>13-Jul-2026 07:16:47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MM-ZTK-1F-GEN-SSHE-PDR-5001</v>
          </cell>
          <cell r="C313" t="str">
            <v>SAFETY CRITICAL ELEMENT(SCE) PROCEDURE WP-1 (EPC)</v>
          </cell>
          <cell r="D313"/>
          <cell r="E313" t="str">
            <v>C1</v>
          </cell>
          <cell r="F313" t="str">
            <v>Project Document</v>
          </cell>
          <cell r="G313" t="str">
            <v>Engineering Document</v>
          </cell>
          <cell r="H313" t="str">
            <v>Part A - Project Management Doc</v>
          </cell>
          <cell r="I313" t="str">
            <v>GEN</v>
          </cell>
          <cell r="J313"/>
          <cell r="K313"/>
          <cell r="L313" t="str">
            <v>SSHE</v>
          </cell>
          <cell r="M313" t="str">
            <v>Safety, Security, Health and Environment</v>
          </cell>
          <cell r="N313" t="str">
            <v>PDR</v>
          </cell>
          <cell r="O313" t="str">
            <v>Procedure</v>
          </cell>
          <cell r="P313" t="str">
            <v>0</v>
          </cell>
          <cell r="Q313" t="str">
            <v>Submitted</v>
          </cell>
          <cell r="R313" t="str">
            <v>AFC</v>
          </cell>
          <cell r="S313" t="str">
            <v>Approved for Construction</v>
          </cell>
          <cell r="T313"/>
          <cell r="U313" t="str">
            <v>08-Jul-2026 08:54:02</v>
          </cell>
          <cell r="V313" t="str">
            <v>zm169dc@jutal.com</v>
          </cell>
          <cell r="W313" t="str">
            <v>08-Jul-2026 14:35:34</v>
          </cell>
          <cell r="X313" t="str">
            <v>Jumpol Sudjitjul</v>
          </cell>
          <cell r="Y313" t="str">
            <v>15-Jul-2026</v>
          </cell>
          <cell r="Z313"/>
          <cell r="AA313" t="str">
            <v>Ananchai Mongkonpanyanan</v>
          </cell>
          <cell r="AB313" t="str">
            <v>17-Jul-2026</v>
          </cell>
          <cell r="AC313" t="str">
            <v>13-Jul-2026 11:09:29</v>
          </cell>
          <cell r="AD313" t="str">
            <v>Prin Jitatisil</v>
          </cell>
          <cell r="AE313" t="str">
            <v>20-Jul-2026</v>
          </cell>
          <cell r="AF313" t="str">
            <v>13-Jul-2026 11:13:49</v>
          </cell>
          <cell r="AG313" t="str">
            <v>APPR</v>
          </cell>
          <cell r="AH313" t="str">
            <v>Approved</v>
          </cell>
          <cell r="AI313" t="str">
            <v>Jumpol Sudjitjul</v>
          </cell>
          <cell r="AJ313" t="str">
            <v>21-Jul-2026</v>
          </cell>
          <cell r="AK313" t="str">
            <v>13-Jul-2026 13:35:51</v>
          </cell>
          <cell r="AL313" t="str">
            <v>13-Jul-2026 07:02:29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MM-ZTK-1F-GEN-SSHE-PDR-8001</v>
          </cell>
          <cell r="C314" t="str">
            <v>INCIDENT AND ANOMALY MANAGEMENT PROCEDURE - WP01 (T&amp;I)</v>
          </cell>
          <cell r="D314"/>
          <cell r="E314" t="str">
            <v>C1</v>
          </cell>
          <cell r="F314" t="str">
            <v>Project Document</v>
          </cell>
          <cell r="G314" t="str">
            <v>Engineering Document</v>
          </cell>
          <cell r="H314" t="str">
            <v>Part A - Project Management Doc</v>
          </cell>
          <cell r="I314" t="str">
            <v>GEN</v>
          </cell>
          <cell r="J314"/>
          <cell r="K314"/>
          <cell r="L314" t="str">
            <v>SSHE</v>
          </cell>
          <cell r="M314" t="str">
            <v>Safety, Security, Health and Environment</v>
          </cell>
          <cell r="N314" t="str">
            <v>PDR</v>
          </cell>
          <cell r="O314" t="str">
            <v>Procedure</v>
          </cell>
          <cell r="P314" t="str">
            <v>0</v>
          </cell>
          <cell r="Q314" t="str">
            <v>Submitted</v>
          </cell>
          <cell r="R314" t="str">
            <v>AFC</v>
          </cell>
          <cell r="S314" t="str">
            <v>Approved for Construction</v>
          </cell>
          <cell r="T314"/>
          <cell r="U314" t="str">
            <v>20-Aug-2026 14:22:29</v>
          </cell>
          <cell r="V314" t="str">
            <v>kjb@coes.cn</v>
          </cell>
          <cell r="W314" t="str">
            <v>20-Aug-2026 14:41:43</v>
          </cell>
          <cell r="X314" t="str">
            <v>Jumpol Sudjitjul</v>
          </cell>
          <cell r="Y314" t="str">
            <v>27-Aug-2026</v>
          </cell>
          <cell r="Z314" t="str">
            <v>22-Aug-2026 06:55:16</v>
          </cell>
          <cell r="AA314" t="str">
            <v>Ananchai Mongkonpanyanan</v>
          </cell>
          <cell r="AB314" t="str">
            <v>31-Aug-2026</v>
          </cell>
          <cell r="AC314" t="str">
            <v>31-Aug-2026 19:04:59</v>
          </cell>
          <cell r="AD314" t="str">
            <v>Prin Jitatisil</v>
          </cell>
          <cell r="AE314" t="str">
            <v>01-Sep-2026</v>
          </cell>
          <cell r="AF314" t="str">
            <v>01-Sep-2026 13:22:29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02-Sep-2026</v>
          </cell>
          <cell r="AK314" t="str">
            <v>01-Sep-2026 15:20:54</v>
          </cell>
          <cell r="AL314" t="str">
            <v>01-Sep-2026 09:04:21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MM-ZTK-1F-GEN-SSHE-PDR-8002</v>
          </cell>
          <cell r="C315" t="str">
            <v>SUB-CONTRACTOR SSHE MANAGEMENT, PRE- SELECTION AND AUDIT PROCEDURE WORK PACKAGE 1 (T&amp;I)</v>
          </cell>
          <cell r="D315"/>
          <cell r="E315" t="str">
            <v>C1</v>
          </cell>
          <cell r="F315" t="str">
            <v>Project Document</v>
          </cell>
          <cell r="G315" t="str">
            <v>Engineering Document</v>
          </cell>
          <cell r="H315" t="str">
            <v>Part A - Project Management Doc</v>
          </cell>
          <cell r="I315" t="str">
            <v>GEN</v>
          </cell>
          <cell r="J315"/>
          <cell r="K315"/>
          <cell r="L315" t="str">
            <v>SSHE</v>
          </cell>
          <cell r="M315" t="str">
            <v>Safety, Security, Health and Environment</v>
          </cell>
          <cell r="N315" t="str">
            <v>PDR</v>
          </cell>
          <cell r="O315" t="str">
            <v>Procedure</v>
          </cell>
          <cell r="P315" t="str">
            <v>0</v>
          </cell>
          <cell r="Q315" t="str">
            <v>Submitted</v>
          </cell>
          <cell r="R315" t="str">
            <v>AFC</v>
          </cell>
          <cell r="S315" t="str">
            <v>Approved for Construction</v>
          </cell>
          <cell r="T315"/>
          <cell r="U315" t="str">
            <v>24-Jun-2026 13:18:51</v>
          </cell>
          <cell r="V315" t="str">
            <v>kjb@coes.cn</v>
          </cell>
          <cell r="W315" t="str">
            <v>24-Jun-2026 14:54:29</v>
          </cell>
          <cell r="X315" t="str">
            <v>Jumpol Sudjitjul</v>
          </cell>
          <cell r="Y315" t="str">
            <v>01-Jul-2026</v>
          </cell>
          <cell r="Z315" t="str">
            <v>26-Jun-2026 10:00:42</v>
          </cell>
          <cell r="AA315" t="str">
            <v>Ananchai Mongkonpanyanan</v>
          </cell>
          <cell r="AB315" t="str">
            <v>03-Jul-2026</v>
          </cell>
          <cell r="AC315" t="str">
            <v>30-Jun-2026 14:53:23</v>
          </cell>
          <cell r="AD315" t="str">
            <v>Prin Jitatisil</v>
          </cell>
          <cell r="AE315" t="str">
            <v>06-Jul-2026</v>
          </cell>
          <cell r="AF315" t="str">
            <v>01-Jul-2026 09:52:13</v>
          </cell>
          <cell r="AG315" t="str">
            <v>APPR</v>
          </cell>
          <cell r="AH315" t="str">
            <v>Approved</v>
          </cell>
          <cell r="AI315" t="str">
            <v>Jumpol Sudjitjul</v>
          </cell>
          <cell r="AJ315" t="str">
            <v>07-Jul-2026</v>
          </cell>
          <cell r="AK315" t="str">
            <v>01-Jul-2026 15:33:54</v>
          </cell>
          <cell r="AL315" t="str">
            <v>01-Jul-2026 09:01:15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MM-ZTK-1F-GEN-SSHE-PDR-9002</v>
          </cell>
          <cell r="C316" t="str">
            <v>SUB-CONTRACTOR SSHE MANAGEMENT, PRE-SELECTION AND AUDIT PROCEDURE WORK PACKAGE 2</v>
          </cell>
          <cell r="D316"/>
          <cell r="E316" t="str">
            <v>C1</v>
          </cell>
          <cell r="F316" t="str">
            <v>Project Document</v>
          </cell>
          <cell r="G316" t="str">
            <v>Engineering Document</v>
          </cell>
          <cell r="H316" t="str">
            <v>Part A - Project Management Doc</v>
          </cell>
          <cell r="I316" t="str">
            <v>GEN</v>
          </cell>
          <cell r="J316"/>
          <cell r="K316"/>
          <cell r="L316" t="str">
            <v>SSHE</v>
          </cell>
          <cell r="M316" t="str">
            <v>Safety, Security, Health and Environment</v>
          </cell>
          <cell r="N316" t="str">
            <v>PDR</v>
          </cell>
          <cell r="O316" t="str">
            <v>Procedure</v>
          </cell>
          <cell r="P316" t="str">
            <v>0</v>
          </cell>
          <cell r="Q316" t="str">
            <v>Submitted</v>
          </cell>
          <cell r="R316" t="str">
            <v>AFC</v>
          </cell>
          <cell r="S316" t="str">
            <v>Approved for Construction</v>
          </cell>
          <cell r="T316"/>
          <cell r="U316" t="str">
            <v>23-Jun-2026 16:42:45</v>
          </cell>
          <cell r="V316" t="str">
            <v>26002z1fdcc@thoresen-jutal.com</v>
          </cell>
          <cell r="W316" t="str">
            <v>23-Jun-2026 17:28:17</v>
          </cell>
          <cell r="X316" t="str">
            <v>Jumpol Sudjitjul</v>
          </cell>
          <cell r="Y316" t="str">
            <v>01-Jul-2026</v>
          </cell>
          <cell r="Z316" t="str">
            <v>26-Jun-2026 09:59:41</v>
          </cell>
          <cell r="AA316" t="str">
            <v>Ananchai Mongkonpanyanan</v>
          </cell>
          <cell r="AB316" t="str">
            <v>03-Jul-2026</v>
          </cell>
          <cell r="AC316" t="str">
            <v>30-Jun-2026 14:22:55</v>
          </cell>
          <cell r="AD316" t="str">
            <v>Prin Jitatisil</v>
          </cell>
          <cell r="AE316" t="str">
            <v>06-Jul-2026</v>
          </cell>
          <cell r="AF316" t="str">
            <v>01-Jul-2026 09:52:38</v>
          </cell>
          <cell r="AG316" t="str">
            <v>APPR</v>
          </cell>
          <cell r="AH316" t="str">
            <v>Approved</v>
          </cell>
          <cell r="AI316" t="str">
            <v>Jumpol Sudjitjul</v>
          </cell>
          <cell r="AJ316" t="str">
            <v>07-Jul-2026</v>
          </cell>
          <cell r="AK316" t="str">
            <v>01-Jul-2026 15:32:11</v>
          </cell>
          <cell r="AL316" t="str">
            <v>01-Jul-2026 08:59:44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MM-ZTK-1F-GEN-SSHE-PLN-0001</v>
          </cell>
          <cell r="C317" t="str">
            <v>SSHE BRIDGING DOCUMENT</v>
          </cell>
          <cell r="D317"/>
          <cell r="E317" t="str">
            <v>C1</v>
          </cell>
          <cell r="F317" t="str">
            <v>Project Document</v>
          </cell>
          <cell r="G317" t="str">
            <v>Engineering Document</v>
          </cell>
          <cell r="H317" t="str">
            <v>Part A - Project Management Doc</v>
          </cell>
          <cell r="I317" t="str">
            <v>GEN</v>
          </cell>
          <cell r="J317"/>
          <cell r="K317"/>
          <cell r="L317" t="str">
            <v>SSHE</v>
          </cell>
          <cell r="M317" t="str">
            <v>Safety, Security, Health and Environment</v>
          </cell>
          <cell r="N317" t="str">
            <v>PLN</v>
          </cell>
          <cell r="O317" t="str">
            <v>Plan</v>
          </cell>
          <cell r="P317" t="str">
            <v>0</v>
          </cell>
          <cell r="Q317" t="str">
            <v>Submitted</v>
          </cell>
          <cell r="R317" t="str">
            <v>AFC</v>
          </cell>
          <cell r="S317" t="str">
            <v>Approved for Construction</v>
          </cell>
          <cell r="T317" t="str">
            <v>20-May-2026</v>
          </cell>
          <cell r="U317" t="str">
            <v>14-May-2026 16:15:37</v>
          </cell>
          <cell r="V317" t="str">
            <v>26002z1fdcc@thoresen-jutal.com</v>
          </cell>
          <cell r="W317" t="str">
            <v>14-May-2026 16:28:22</v>
          </cell>
          <cell r="X317" t="str">
            <v>Jumpol Sudjitjul</v>
          </cell>
          <cell r="Y317" t="str">
            <v>21-May-2026</v>
          </cell>
          <cell r="Z317"/>
          <cell r="AA317" t="str">
            <v>Ananchai Mongkonpanyanan</v>
          </cell>
          <cell r="AB317" t="str">
            <v>25-May-2026</v>
          </cell>
          <cell r="AC317" t="str">
            <v>15-May-2026 08:08:04</v>
          </cell>
          <cell r="AD317" t="str">
            <v>Prin Jitatisil</v>
          </cell>
          <cell r="AE317" t="str">
            <v>26-May-2026</v>
          </cell>
          <cell r="AF317" t="str">
            <v>16-May-2026 23:50:12</v>
          </cell>
          <cell r="AG317" t="str">
            <v>APPR</v>
          </cell>
          <cell r="AH317" t="str">
            <v>Approved</v>
          </cell>
          <cell r="AI317" t="str">
            <v>Jumpol Sudjitjul</v>
          </cell>
          <cell r="AJ317" t="str">
            <v>27-May-2026</v>
          </cell>
          <cell r="AK317" t="str">
            <v>17-May-2026 10:04:09</v>
          </cell>
          <cell r="AL317" t="str">
            <v>17-May-2026 10:37:57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MM-ZTK-1F-GEN-SSHE-PLN-5001</v>
          </cell>
          <cell r="C318" t="str">
            <v>SSHE MANAGEMENT AND EXECUTION PLAN WORK PACKAGE 1</v>
          </cell>
          <cell r="D318"/>
          <cell r="E318" t="str">
            <v>C1</v>
          </cell>
          <cell r="F318" t="str">
            <v>Project Document</v>
          </cell>
          <cell r="G318" t="str">
            <v>Engineering Document</v>
          </cell>
          <cell r="H318" t="str">
            <v>Part A - Project Management Doc</v>
          </cell>
          <cell r="I318" t="str">
            <v>GEN</v>
          </cell>
          <cell r="J318"/>
          <cell r="K318"/>
          <cell r="L318" t="str">
            <v>SSHE</v>
          </cell>
          <cell r="M318" t="str">
            <v>Safety, Security, Health and Environment</v>
          </cell>
          <cell r="N318" t="str">
            <v>PLN</v>
          </cell>
          <cell r="O318" t="str">
            <v>Plan</v>
          </cell>
          <cell r="P318" t="str">
            <v>0</v>
          </cell>
          <cell r="Q318" t="str">
            <v>Submitted</v>
          </cell>
          <cell r="R318" t="str">
            <v>AFC</v>
          </cell>
          <cell r="S318" t="str">
            <v>Approved for Construction</v>
          </cell>
          <cell r="T318"/>
          <cell r="U318" t="str">
            <v>29-Jun-2026 22:05:49</v>
          </cell>
          <cell r="V318" t="str">
            <v>zm169dc@jutal.com</v>
          </cell>
          <cell r="W318" t="str">
            <v>30-Jun-2026 10:48:03</v>
          </cell>
          <cell r="X318" t="str">
            <v>Jumpol Sudjitjul</v>
          </cell>
          <cell r="Y318" t="str">
            <v>07-Jul-2026</v>
          </cell>
          <cell r="Z318"/>
          <cell r="AA318" t="str">
            <v>Ananchai Mongkonpanyanan</v>
          </cell>
          <cell r="AB318" t="str">
            <v>09-Jul-2026</v>
          </cell>
          <cell r="AC318" t="str">
            <v>13-Jul-2026 11:03:25</v>
          </cell>
          <cell r="AD318" t="str">
            <v>Prin Jitatisil</v>
          </cell>
          <cell r="AE318" t="str">
            <v>10-Jul-2026</v>
          </cell>
          <cell r="AF318" t="str">
            <v>13-Jul-2026 11:14:10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13-Jul-2026</v>
          </cell>
          <cell r="AK318" t="str">
            <v>13-Jul-2026 13:39:10</v>
          </cell>
          <cell r="AL318" t="str">
            <v>13-Jul-2026 07:14:32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MM-ZTK-1F-GEN-SSHE-PLN-5001</v>
          </cell>
          <cell r="C319" t="str">
            <v>SSHE MANAGEMENT AND EXECUTION PLAN WORK PACKAGE 1</v>
          </cell>
          <cell r="D319"/>
          <cell r="E319" t="str">
            <v>C2</v>
          </cell>
          <cell r="F319" t="str">
            <v>Project Document</v>
          </cell>
          <cell r="G319" t="str">
            <v>Engineering Document</v>
          </cell>
          <cell r="H319" t="str">
            <v>Part A - Project Management Doc</v>
          </cell>
          <cell r="I319" t="str">
            <v>GEN</v>
          </cell>
          <cell r="J319"/>
          <cell r="K319"/>
          <cell r="L319" t="str">
            <v>SSHE</v>
          </cell>
          <cell r="M319" t="str">
            <v>Safety, Security, Health and Environment</v>
          </cell>
          <cell r="N319" t="str">
            <v>PLN</v>
          </cell>
          <cell r="O319" t="str">
            <v>Plan</v>
          </cell>
          <cell r="P319" t="str">
            <v>0</v>
          </cell>
          <cell r="Q319" t="str">
            <v>Submitted</v>
          </cell>
          <cell r="R319" t="str">
            <v>AFC</v>
          </cell>
          <cell r="S319" t="str">
            <v>Approved for Construction</v>
          </cell>
          <cell r="T319"/>
          <cell r="U319" t="str">
            <v>16-Jul-2026 17:52:00</v>
          </cell>
          <cell r="V319" t="str">
            <v>zm169dc@jutal.com</v>
          </cell>
          <cell r="W319" t="str">
            <v>16-Jul-2026 20:42:09</v>
          </cell>
          <cell r="X319" t="str">
            <v>Jumpol Sudjitjul</v>
          </cell>
          <cell r="Y319" t="str">
            <v>24-Jul-2026</v>
          </cell>
          <cell r="Z319"/>
          <cell r="AA319" t="str">
            <v>Ananchai Mongkonpanyanan</v>
          </cell>
          <cell r="AB319" t="str">
            <v>30-Jul-2026</v>
          </cell>
          <cell r="AC319" t="str">
            <v>27-Jul-2026 18:13:58</v>
          </cell>
          <cell r="AD319" t="str">
            <v>Prin Jitatisil</v>
          </cell>
          <cell r="AE319" t="str">
            <v>31-Jul-2026</v>
          </cell>
          <cell r="AF319" t="str">
            <v>27-Jul-2026 18:25:14</v>
          </cell>
          <cell r="AG319" t="str">
            <v>APPR</v>
          </cell>
          <cell r="AH319" t="str">
            <v>Approved</v>
          </cell>
          <cell r="AI319" t="str">
            <v>Jumpol Sudjitjul</v>
          </cell>
          <cell r="AJ319" t="str">
            <v>03-Aug-2026</v>
          </cell>
          <cell r="AK319" t="str">
            <v>28-Jul-2026 08:46:00</v>
          </cell>
          <cell r="AL319" t="str">
            <v>28-Jul-2026 02:22:57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MM-ZTK-1F-GEN-SSHE-PLN-8001</v>
          </cell>
          <cell r="C320" t="str">
            <v>SSHE RISK ASSESSMENT PLAN, WORK PACKAGE 1 (T&amp;I)</v>
          </cell>
          <cell r="D320"/>
          <cell r="E320" t="str">
            <v>C1</v>
          </cell>
          <cell r="F320" t="str">
            <v>Project Document</v>
          </cell>
          <cell r="G320" t="str">
            <v>Engineering Document</v>
          </cell>
          <cell r="H320" t="str">
            <v>Part A - Project Management Doc</v>
          </cell>
          <cell r="I320" t="str">
            <v>GEN</v>
          </cell>
          <cell r="J320"/>
          <cell r="K320"/>
          <cell r="L320" t="str">
            <v>SSHE</v>
          </cell>
          <cell r="M320" t="str">
            <v>Safety, Security, Health and Environment</v>
          </cell>
          <cell r="N320" t="str">
            <v>PLN</v>
          </cell>
          <cell r="O320" t="str">
            <v>Plan</v>
          </cell>
          <cell r="P320" t="str">
            <v>0</v>
          </cell>
          <cell r="Q320" t="str">
            <v>Submitted</v>
          </cell>
          <cell r="R320" t="str">
            <v>AFC</v>
          </cell>
          <cell r="S320" t="str">
            <v>Approved for Construction</v>
          </cell>
          <cell r="T320"/>
          <cell r="U320" t="str">
            <v>20-Jul-2026 17:37:55</v>
          </cell>
          <cell r="V320" t="str">
            <v>kjb@coes.cn</v>
          </cell>
          <cell r="W320" t="str">
            <v>21-Jul-2026 07:48:25</v>
          </cell>
          <cell r="X320" t="str">
            <v>Jumpol Sudjitjul</v>
          </cell>
          <cell r="Y320" t="str">
            <v>30-Jul-2026</v>
          </cell>
          <cell r="Z320"/>
          <cell r="AA320" t="str">
            <v>Ananchai Mongkonpanyanan</v>
          </cell>
          <cell r="AB320" t="str">
            <v>03-Aug-2026</v>
          </cell>
          <cell r="AC320" t="str">
            <v>01-Aug-2026 19:16:30</v>
          </cell>
          <cell r="AD320" t="str">
            <v>Prin Jitatisil</v>
          </cell>
          <cell r="AE320" t="str">
            <v>04-Aug-2026</v>
          </cell>
          <cell r="AF320" t="str">
            <v>03-Aug-2026 14:09:33</v>
          </cell>
          <cell r="AG320" t="str">
            <v>APPR</v>
          </cell>
          <cell r="AH320" t="str">
            <v>Approved</v>
          </cell>
          <cell r="AI320" t="str">
            <v>Jumpol Sudjitjul</v>
          </cell>
          <cell r="AJ320" t="str">
            <v>05-Aug-2026</v>
          </cell>
          <cell r="AK320" t="str">
            <v>03-Aug-2026 14:29:36</v>
          </cell>
          <cell r="AL320" t="str">
            <v>03-Aug-2026 08:02:06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MM-ZTK-1F-GEN-SSHE-PLN-9001</v>
          </cell>
          <cell r="C321" t="str">
            <v>RISK ASSESSMENT PLAN - WORK PACKAGE 2</v>
          </cell>
          <cell r="D321"/>
          <cell r="E321" t="str">
            <v>C1</v>
          </cell>
          <cell r="F321" t="str">
            <v>Project Document</v>
          </cell>
          <cell r="G321" t="str">
            <v>Engineering Document</v>
          </cell>
          <cell r="H321" t="str">
            <v>Part A - Project Management Doc</v>
          </cell>
          <cell r="I321" t="str">
            <v>GEN</v>
          </cell>
          <cell r="J321"/>
          <cell r="K321"/>
          <cell r="L321" t="str">
            <v>SSHE</v>
          </cell>
          <cell r="M321" t="str">
            <v>Safety, Security, Health and Environment</v>
          </cell>
          <cell r="N321" t="str">
            <v>PLN</v>
          </cell>
          <cell r="O321" t="str">
            <v>Plan</v>
          </cell>
          <cell r="P321" t="str">
            <v>0</v>
          </cell>
          <cell r="Q321" t="str">
            <v>Submitted</v>
          </cell>
          <cell r="R321" t="str">
            <v>AFC</v>
          </cell>
          <cell r="S321" t="str">
            <v>Approved for Construction</v>
          </cell>
          <cell r="T321"/>
          <cell r="U321" t="str">
            <v>03-Jul-2026 13:21:34</v>
          </cell>
          <cell r="V321" t="str">
            <v>26002z1fdcc@thoresen-jutal.com</v>
          </cell>
          <cell r="W321" t="str">
            <v>03-Jul-2026 14:22:14</v>
          </cell>
          <cell r="X321" t="str">
            <v>Jumpol Sudjitjul</v>
          </cell>
          <cell r="Y321" t="str">
            <v>10-Jul-2026</v>
          </cell>
          <cell r="Z321" t="str">
            <v>09-Jul-2026 16:14:36</v>
          </cell>
          <cell r="AA321" t="str">
            <v>Ananchai Mongkonpanyanan</v>
          </cell>
          <cell r="AB321" t="str">
            <v>14-Jul-2026</v>
          </cell>
          <cell r="AC321" t="str">
            <v>13-Jul-2026 13:15:19</v>
          </cell>
          <cell r="AD321" t="str">
            <v>Prin Jitatisil</v>
          </cell>
          <cell r="AE321" t="str">
            <v>15-Jul-2026</v>
          </cell>
          <cell r="AF321" t="str">
            <v>13-Jul-2026 13:20:45</v>
          </cell>
          <cell r="AG321" t="str">
            <v>APPR</v>
          </cell>
          <cell r="AH321" t="str">
            <v>Approved</v>
          </cell>
          <cell r="AI321" t="str">
            <v>Jumpol Sudjitjul</v>
          </cell>
          <cell r="AJ321" t="str">
            <v>16-Jul-2026</v>
          </cell>
          <cell r="AK321" t="str">
            <v>13-Jul-2026 13:38:17</v>
          </cell>
          <cell r="AL321" t="str">
            <v>13-Jul-2026 07:17:59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MM-ZTK-1F-GEN-SSHE-PLN-9002</v>
          </cell>
          <cell r="C322" t="str">
            <v>SSHE MANAGEMENT &amp; EXECUTION PLAN - WORK PACKAGE 2</v>
          </cell>
          <cell r="D322"/>
          <cell r="E322" t="str">
            <v>C1</v>
          </cell>
          <cell r="F322" t="str">
            <v>Project Document</v>
          </cell>
          <cell r="G322" t="str">
            <v>Engineering Document</v>
          </cell>
          <cell r="H322" t="str">
            <v>Part A - Project Management Doc</v>
          </cell>
          <cell r="I322" t="str">
            <v>GEN</v>
          </cell>
          <cell r="J322"/>
          <cell r="K322"/>
          <cell r="L322" t="str">
            <v>SSHE</v>
          </cell>
          <cell r="M322" t="str">
            <v>Safety, Security, Health and Environment</v>
          </cell>
          <cell r="N322" t="str">
            <v>PLN</v>
          </cell>
          <cell r="O322" t="str">
            <v>Plan</v>
          </cell>
          <cell r="P322" t="str">
            <v>0</v>
          </cell>
          <cell r="Q322" t="str">
            <v>Submitted</v>
          </cell>
          <cell r="R322" t="str">
            <v>AFC</v>
          </cell>
          <cell r="S322" t="str">
            <v>Approved for Construction</v>
          </cell>
          <cell r="T322"/>
          <cell r="U322" t="str">
            <v>16-Jul-2026 21:11:13</v>
          </cell>
          <cell r="V322" t="str">
            <v>26002z1fdcc@thoresen-jutal.com</v>
          </cell>
          <cell r="W322" t="str">
            <v>17-Jul-2026 10:32:01</v>
          </cell>
          <cell r="X322" t="str">
            <v>Jumpol Sudjitjul</v>
          </cell>
          <cell r="Y322" t="str">
            <v>24-Jul-2026</v>
          </cell>
          <cell r="Z322"/>
          <cell r="AA322" t="str">
            <v>Ananchai Mongkonpanyanan</v>
          </cell>
          <cell r="AB322" t="str">
            <v>30-Jul-2026</v>
          </cell>
          <cell r="AC322" t="str">
            <v>01-Aug-2026 16:41:07</v>
          </cell>
          <cell r="AD322" t="str">
            <v>Prin Jitatisil</v>
          </cell>
          <cell r="AE322" t="str">
            <v>31-Jul-2026</v>
          </cell>
          <cell r="AF322" t="str">
            <v>03-Aug-2026 14:09:52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03-Aug-2026</v>
          </cell>
          <cell r="AK322" t="str">
            <v>03-Aug-2026 14:35:16</v>
          </cell>
          <cell r="AL322" t="str">
            <v>03-Aug-2026 07:46:58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MM-ZTK-1F-GEN-SSHE-PLN-9002</v>
          </cell>
          <cell r="C323" t="str">
            <v>SSHE MANAGEMENT &amp; EXECUTION PLAN - WORK PACKAGE 2</v>
          </cell>
          <cell r="D323"/>
          <cell r="E323" t="str">
            <v>C2</v>
          </cell>
          <cell r="F323" t="str">
            <v>Project Document</v>
          </cell>
          <cell r="G323" t="str">
            <v>Engineering Document</v>
          </cell>
          <cell r="H323" t="str">
            <v>Part A - Project Management Doc</v>
          </cell>
          <cell r="I323" t="str">
            <v>GEN</v>
          </cell>
          <cell r="J323"/>
          <cell r="K323"/>
          <cell r="L323" t="str">
            <v>SSHE</v>
          </cell>
          <cell r="M323" t="str">
            <v>Safety, Security, Health and Environment</v>
          </cell>
          <cell r="N323" t="str">
            <v>PLN</v>
          </cell>
          <cell r="O323" t="str">
            <v>Plan</v>
          </cell>
          <cell r="P323" t="str">
            <v>0</v>
          </cell>
          <cell r="Q323" t="str">
            <v>Submitted</v>
          </cell>
          <cell r="R323" t="str">
            <v>AFC</v>
          </cell>
          <cell r="S323" t="str">
            <v>Approved for Construction</v>
          </cell>
          <cell r="T323"/>
          <cell r="U323" t="str">
            <v>11-Aug-2026 12:42:34</v>
          </cell>
          <cell r="V323" t="str">
            <v>26002z1fdcc@thoresen-jutal.com</v>
          </cell>
          <cell r="W323" t="str">
            <v>11-Aug-2026 13:06:52</v>
          </cell>
          <cell r="X323" t="str">
            <v>Jumpol Sudjitjul</v>
          </cell>
          <cell r="Y323" t="str">
            <v>19-Aug-2026</v>
          </cell>
          <cell r="Z323"/>
          <cell r="AA323" t="str">
            <v>Ananchai Mongkonpanyanan</v>
          </cell>
          <cell r="AB323" t="str">
            <v>21-Aug-2026</v>
          </cell>
          <cell r="AC323" t="str">
            <v>31-Aug-2026 17:08:18</v>
          </cell>
          <cell r="AD323" t="str">
            <v>Prin Jitatisil</v>
          </cell>
          <cell r="AE323" t="str">
            <v>24-Aug-2026</v>
          </cell>
          <cell r="AF323" t="str">
            <v>01-Sep-2026 13:23:58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25-Aug-2026</v>
          </cell>
          <cell r="AK323" t="str">
            <v>01-Sep-2026 15:18:37</v>
          </cell>
          <cell r="AL323" t="str">
            <v>01-Sep-2026 09:02:51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MM-ZTK-1F-GEN-SSHE-PLN-9002</v>
          </cell>
          <cell r="C324" t="str">
            <v>SSHE MANAGEMENT &amp; EXECUTION PLAN - WORK PACKAGE 2</v>
          </cell>
          <cell r="D324"/>
          <cell r="E324" t="str">
            <v>C3</v>
          </cell>
          <cell r="F324" t="str">
            <v>Project Document</v>
          </cell>
          <cell r="G324" t="str">
            <v>Engineering Document</v>
          </cell>
          <cell r="H324" t="str">
            <v>Part A - Project Management Doc</v>
          </cell>
          <cell r="I324" t="str">
            <v>GEN</v>
          </cell>
          <cell r="J324"/>
          <cell r="K324"/>
          <cell r="L324" t="str">
            <v>SSHE</v>
          </cell>
          <cell r="M324" t="str">
            <v>Safety, Security, Health and Environment</v>
          </cell>
          <cell r="N324" t="str">
            <v>PLN</v>
          </cell>
          <cell r="O324" t="str">
            <v>Plan</v>
          </cell>
          <cell r="P324" t="str">
            <v>0</v>
          </cell>
          <cell r="Q324" t="str">
            <v>Revised</v>
          </cell>
          <cell r="R324" t="str">
            <v>AFC</v>
          </cell>
          <cell r="S324" t="str">
            <v>Approved for Construction</v>
          </cell>
          <cell r="T324"/>
          <cell r="U324" t="str">
            <v>04-Sep-2026 16:13:56</v>
          </cell>
          <cell r="V324" t="str">
            <v>26002z1fdcc@thoresen-jutal.com</v>
          </cell>
          <cell r="W324"/>
          <cell r="Y324"/>
          <cell r="Z324"/>
          <cell r="AA324" t="str">
            <v>Ananchai Mongkonpanyanan</v>
          </cell>
          <cell r="AB324"/>
          <cell r="AC324"/>
          <cell r="AD324" t="str">
            <v>Prin Jitatisil</v>
          </cell>
          <cell r="AE324"/>
          <cell r="AF324"/>
          <cell r="AG324"/>
          <cell r="AJ324"/>
          <cell r="AK324"/>
          <cell r="AL324"/>
          <cell r="AM324" t="str">
            <v>0</v>
          </cell>
          <cell r="AP324"/>
          <cell r="AQ324" t="str">
            <v>Locate</v>
          </cell>
        </row>
        <row r="325">
          <cell r="B325" t="str">
            <v>MM-ZTK-1F-GEN-STR-MR-0001</v>
          </cell>
          <cell r="C325" t="str">
            <v>MATERIAL REQUISITION FOR PILE GRIPPER WITH INTEGRAL DIAPHRAGM CLOSURE</v>
          </cell>
          <cell r="D325"/>
          <cell r="E325" t="str">
            <v>C1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/>
          <cell r="K325"/>
          <cell r="L325" t="str">
            <v>STR</v>
          </cell>
          <cell r="M325" t="str">
            <v>Structural</v>
          </cell>
          <cell r="N325" t="str">
            <v>MR</v>
          </cell>
          <cell r="O325" t="str">
            <v>Material Requisition</v>
          </cell>
          <cell r="P325" t="str">
            <v>0</v>
          </cell>
          <cell r="Q325" t="str">
            <v>Submitted</v>
          </cell>
          <cell r="R325" t="str">
            <v>AFC</v>
          </cell>
          <cell r="S325" t="str">
            <v>Approved for Construction</v>
          </cell>
          <cell r="T325"/>
          <cell r="U325" t="str">
            <v>25-Jul-2026 09:14:37</v>
          </cell>
          <cell r="V325" t="str">
            <v>wisuda.c@jutal.com</v>
          </cell>
          <cell r="W325" t="str">
            <v>26-Jul-2026 23:52:20</v>
          </cell>
          <cell r="X325" t="str">
            <v>Jumpol Sudjitjul</v>
          </cell>
          <cell r="Y325" t="str">
            <v>05-Aug-2026</v>
          </cell>
          <cell r="Z325"/>
          <cell r="AA325" t="str">
            <v>Sompop Singhatiraj</v>
          </cell>
          <cell r="AB325" t="str">
            <v>07-Aug-2026</v>
          </cell>
          <cell r="AC325" t="str">
            <v>30-Jul-2026 11:00:44</v>
          </cell>
          <cell r="AD325" t="str">
            <v>Pornlert Wanaphattharaphan</v>
          </cell>
          <cell r="AE325" t="str">
            <v>10-Aug-2026</v>
          </cell>
          <cell r="AF325" t="str">
            <v>03-Aug-2026 00:16:49</v>
          </cell>
          <cell r="AG325" t="str">
            <v>APPR</v>
          </cell>
          <cell r="AH325" t="str">
            <v>Approved</v>
          </cell>
          <cell r="AI325" t="str">
            <v>Jumpol Sudjitjul</v>
          </cell>
          <cell r="AJ325" t="str">
            <v>11-Aug-2026</v>
          </cell>
          <cell r="AK325" t="str">
            <v>03-Aug-2026 09:03:33</v>
          </cell>
          <cell r="AL325" t="str">
            <v>03-Aug-2026 02:19:58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MM-ZTK-1F-GEN-STR-MR-0001</v>
          </cell>
          <cell r="C326" t="str">
            <v>MATERIAL REQUISITION FOR PILE GRIPPER WITH INTEGRAL DIAPHRAGM CLOSURE</v>
          </cell>
          <cell r="D326"/>
          <cell r="E326" t="str">
            <v>C2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/>
          <cell r="K326"/>
          <cell r="L326" t="str">
            <v>STR</v>
          </cell>
          <cell r="M326" t="str">
            <v>Structural</v>
          </cell>
          <cell r="N326" t="str">
            <v>MR</v>
          </cell>
          <cell r="O326" t="str">
            <v>Material Requisition</v>
          </cell>
          <cell r="P326" t="str">
            <v>0</v>
          </cell>
          <cell r="Q326" t="str">
            <v>Submitted</v>
          </cell>
          <cell r="R326" t="str">
            <v>AFC</v>
          </cell>
          <cell r="S326" t="str">
            <v>Approved for Construction</v>
          </cell>
          <cell r="T326"/>
          <cell r="U326" t="str">
            <v>06-Aug-2026 16:10:52</v>
          </cell>
          <cell r="V326" t="str">
            <v>wisuda.c@jutal.com</v>
          </cell>
          <cell r="W326" t="str">
            <v>06-Aug-2026 16:16:26</v>
          </cell>
          <cell r="X326" t="str">
            <v>Jumpol Sudjitjul</v>
          </cell>
          <cell r="Y326" t="str">
            <v>14-Aug-2026</v>
          </cell>
          <cell r="Z326"/>
          <cell r="AA326" t="str">
            <v>Sompop Singhatiraj</v>
          </cell>
          <cell r="AB326" t="str">
            <v>18-Aug-2026</v>
          </cell>
          <cell r="AC326" t="str">
            <v>17-Aug-2026 08:36:14</v>
          </cell>
          <cell r="AD326" t="str">
            <v>Pornlert Wanaphattharaphan</v>
          </cell>
          <cell r="AE326" t="str">
            <v>19-Aug-2026</v>
          </cell>
          <cell r="AF326" t="str">
            <v>20-Aug-2026 23:00:37</v>
          </cell>
          <cell r="AG326" t="str">
            <v>APPR</v>
          </cell>
          <cell r="AH326" t="str">
            <v>Approved</v>
          </cell>
          <cell r="AI326" t="str">
            <v>Jumpol Sudjitjul</v>
          </cell>
          <cell r="AJ326" t="str">
            <v>20-Aug-2026</v>
          </cell>
          <cell r="AK326" t="str">
            <v>21-Aug-2026 10:21:40</v>
          </cell>
          <cell r="AL326" t="str">
            <v>21-Aug-2026 04:20:34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MM-ZTK-1F-GEN-STR-MR-0002</v>
          </cell>
          <cell r="C327" t="str">
            <v>MATERIAL REQUISITION FOR GROUT SEALS AND DIAPHRAGM CLOSURE</v>
          </cell>
          <cell r="D327"/>
          <cell r="E327" t="str">
            <v>C1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/>
          <cell r="K327"/>
          <cell r="L327" t="str">
            <v>STR</v>
          </cell>
          <cell r="M327" t="str">
            <v>Structural</v>
          </cell>
          <cell r="N327" t="str">
            <v>MR</v>
          </cell>
          <cell r="O327" t="str">
            <v>Material Requisition</v>
          </cell>
          <cell r="P327" t="str">
            <v>0</v>
          </cell>
          <cell r="Q327" t="str">
            <v>Submitted</v>
          </cell>
          <cell r="R327" t="str">
            <v>AFC</v>
          </cell>
          <cell r="S327" t="str">
            <v>Approved for Construction</v>
          </cell>
          <cell r="T327"/>
          <cell r="U327" t="str">
            <v>25-Jul-2026 09:15:04</v>
          </cell>
          <cell r="V327" t="str">
            <v>wisuda.c@jutal.com</v>
          </cell>
          <cell r="W327" t="str">
            <v>26-Jul-2026 23:52:36</v>
          </cell>
          <cell r="X327" t="str">
            <v>Jumpol Sudjitjul</v>
          </cell>
          <cell r="Y327" t="str">
            <v>05-Aug-2026</v>
          </cell>
          <cell r="Z327"/>
          <cell r="AA327" t="str">
            <v>Sompop Singhatiraj</v>
          </cell>
          <cell r="AB327" t="str">
            <v>07-Aug-2026</v>
          </cell>
          <cell r="AC327" t="str">
            <v>30-Jul-2026 11:27:21</v>
          </cell>
          <cell r="AD327" t="str">
            <v>Pornlert Wanaphattharaphan</v>
          </cell>
          <cell r="AE327" t="str">
            <v>10-Aug-2026</v>
          </cell>
          <cell r="AF327" t="str">
            <v>03-Aug-2026 00:17:09</v>
          </cell>
          <cell r="AG327" t="str">
            <v>APPR</v>
          </cell>
          <cell r="AH327" t="str">
            <v>Approved</v>
          </cell>
          <cell r="AI327" t="str">
            <v>Jumpol Sudjitjul</v>
          </cell>
          <cell r="AJ327" t="str">
            <v>11-Aug-2026</v>
          </cell>
          <cell r="AK327" t="str">
            <v>03-Aug-2026 09:02:17</v>
          </cell>
          <cell r="AL327" t="str">
            <v>03-Aug-2026 02:17:27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MM-ZTK-1F-GEN-STR-MR-0003</v>
          </cell>
          <cell r="C328" t="str">
            <v>MATERIAL REQUISTION FOR BUMPER AND FENDER</v>
          </cell>
          <cell r="D328"/>
          <cell r="E328" t="str">
            <v>C1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/>
          <cell r="K328"/>
          <cell r="L328" t="str">
            <v>STR</v>
          </cell>
          <cell r="M328" t="str">
            <v>Structural</v>
          </cell>
          <cell r="N328" t="str">
            <v>MR</v>
          </cell>
          <cell r="O328" t="str">
            <v>Material Requisition</v>
          </cell>
          <cell r="P328" t="str">
            <v>0</v>
          </cell>
          <cell r="Q328" t="str">
            <v>Submitted</v>
          </cell>
          <cell r="R328" t="str">
            <v>AFC</v>
          </cell>
          <cell r="S328" t="str">
            <v>Approved for Construction</v>
          </cell>
          <cell r="T328"/>
          <cell r="U328"/>
          <cell r="V328" t="str">
            <v>wisuda.c@jutal.com</v>
          </cell>
          <cell r="W328" t="str">
            <v>30-Jun-2026 14:15:01</v>
          </cell>
          <cell r="X328" t="str">
            <v>Jumpol Sudjitjul</v>
          </cell>
          <cell r="Y328" t="str">
            <v>07-Jul-2026</v>
          </cell>
          <cell r="Z328"/>
          <cell r="AA328" t="str">
            <v>Sompop Singhatiraj</v>
          </cell>
          <cell r="AB328" t="str">
            <v>09-Jul-2026</v>
          </cell>
          <cell r="AC328" t="str">
            <v>02-Jul-2026 09:30:29</v>
          </cell>
          <cell r="AD328" t="str">
            <v>Pornlert Wanaphattharaphan</v>
          </cell>
          <cell r="AE328" t="str">
            <v>10-Jul-2026</v>
          </cell>
          <cell r="AF328" t="str">
            <v>04-Jul-2026 21:00:33</v>
          </cell>
          <cell r="AG328" t="str">
            <v>APPR</v>
          </cell>
          <cell r="AH328" t="str">
            <v>Approved</v>
          </cell>
          <cell r="AI328" t="str">
            <v>Jumpol Sudjitjul</v>
          </cell>
          <cell r="AJ328" t="str">
            <v>13-Jul-2026</v>
          </cell>
          <cell r="AK328" t="str">
            <v>05-Jul-2026 10:39:17</v>
          </cell>
          <cell r="AL328" t="str">
            <v>05-Jul-2026 04:03:57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MM-ZTK-1F-GEN-STR-MR-0004</v>
          </cell>
          <cell r="C329" t="str">
            <v>MATERIAL REQUISTION FOR ANODE</v>
          </cell>
          <cell r="D329"/>
          <cell r="E329" t="str">
            <v>C1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/>
          <cell r="K329"/>
          <cell r="L329" t="str">
            <v>STR</v>
          </cell>
          <cell r="M329" t="str">
            <v>Structural</v>
          </cell>
          <cell r="N329" t="str">
            <v>MR</v>
          </cell>
          <cell r="O329" t="str">
            <v>Material Requisition</v>
          </cell>
          <cell r="P329" t="str">
            <v>0</v>
          </cell>
          <cell r="Q329" t="str">
            <v>Submitted</v>
          </cell>
          <cell r="R329" t="str">
            <v>AFC</v>
          </cell>
          <cell r="S329" t="str">
            <v>Approved for Construction</v>
          </cell>
          <cell r="T329"/>
          <cell r="U329" t="str">
            <v>21-Aug-2026 09:41:28</v>
          </cell>
          <cell r="V329" t="str">
            <v>wisuda.c@jutal.com</v>
          </cell>
          <cell r="W329" t="str">
            <v>21-Aug-2026 10:49:43</v>
          </cell>
          <cell r="X329" t="str">
            <v>Jumpol Sudjitjul</v>
          </cell>
          <cell r="Y329" t="str">
            <v>28-Aug-2026</v>
          </cell>
          <cell r="Z329"/>
          <cell r="AA329" t="str">
            <v>Sompop Singhatiraj</v>
          </cell>
          <cell r="AB329" t="str">
            <v>01-Sep-2026</v>
          </cell>
          <cell r="AC329" t="str">
            <v>24-Aug-2026 16:21:40</v>
          </cell>
          <cell r="AD329" t="str">
            <v>Pornlert Wanaphattharaphan</v>
          </cell>
          <cell r="AE329" t="str">
            <v>02-Sep-2026</v>
          </cell>
          <cell r="AF329" t="str">
            <v>30-Aug-2026 00:01:33</v>
          </cell>
          <cell r="AG329" t="str">
            <v>APPR</v>
          </cell>
          <cell r="AH329" t="str">
            <v>Approved</v>
          </cell>
          <cell r="AI329" t="str">
            <v>Jumpol Sudjitjul</v>
          </cell>
          <cell r="AJ329" t="str">
            <v>03-Sep-2026</v>
          </cell>
          <cell r="AK329" t="str">
            <v>30-Aug-2026 16:40:12</v>
          </cell>
          <cell r="AL329" t="str">
            <v>30-Aug-2026 10:51:36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MM-ZTK-1F-GEN-STR-MR-0005</v>
          </cell>
          <cell r="C330" t="str">
            <v>MATERIAL REQUISTION FOR LAUNCH TIMBER</v>
          </cell>
          <cell r="D330"/>
          <cell r="E330" t="str">
            <v>C1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/>
          <cell r="K330"/>
          <cell r="L330" t="str">
            <v>STR</v>
          </cell>
          <cell r="M330" t="str">
            <v>Structural</v>
          </cell>
          <cell r="N330" t="str">
            <v>MR</v>
          </cell>
          <cell r="O330" t="str">
            <v>Material Requisition</v>
          </cell>
          <cell r="P330" t="str">
            <v>0</v>
          </cell>
          <cell r="Q330" t="str">
            <v>Submitted</v>
          </cell>
          <cell r="R330" t="str">
            <v>AFC</v>
          </cell>
          <cell r="S330" t="str">
            <v>Approved for Construction</v>
          </cell>
          <cell r="T330"/>
          <cell r="U330" t="str">
            <v>03-Jul-2026 10:45:46</v>
          </cell>
          <cell r="V330" t="str">
            <v>wisuda.c@jutal.com</v>
          </cell>
          <cell r="W330" t="str">
            <v>03-Jul-2026 14:21:04</v>
          </cell>
          <cell r="X330" t="str">
            <v>Jumpol Sudjitjul</v>
          </cell>
          <cell r="Y330" t="str">
            <v>10-Jul-2026</v>
          </cell>
          <cell r="Z330"/>
          <cell r="AA330" t="str">
            <v>Sompop Singhatiraj</v>
          </cell>
          <cell r="AB330" t="str">
            <v>14-Jul-2026</v>
          </cell>
          <cell r="AC330" t="str">
            <v>06-Jul-2026 08:56:02</v>
          </cell>
          <cell r="AD330" t="str">
            <v>Pornlert Wanaphattharaphan</v>
          </cell>
          <cell r="AE330" t="str">
            <v>15-Jul-2026</v>
          </cell>
          <cell r="AF330" t="str">
            <v>08-Jul-2026 00:03:00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16-Jul-2026</v>
          </cell>
          <cell r="AK330" t="str">
            <v>08-Jul-2026 09:43:31</v>
          </cell>
          <cell r="AL330" t="str">
            <v>08-Jul-2026 03:00:55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MM-ZTK-1F-GEN-STR-MR-0005</v>
          </cell>
          <cell r="C331" t="str">
            <v>MATERIAL REQUISTION FOR LAUNCH TIMBER</v>
          </cell>
          <cell r="D331"/>
          <cell r="E331" t="str">
            <v>C2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/>
          <cell r="K331"/>
          <cell r="L331" t="str">
            <v>STR</v>
          </cell>
          <cell r="M331" t="str">
            <v>Structural</v>
          </cell>
          <cell r="N331" t="str">
            <v>MR</v>
          </cell>
          <cell r="O331" t="str">
            <v>Material Requisition</v>
          </cell>
          <cell r="P331" t="str">
            <v>0</v>
          </cell>
          <cell r="Q331" t="str">
            <v>Submitted</v>
          </cell>
          <cell r="R331" t="str">
            <v>AFC</v>
          </cell>
          <cell r="S331" t="str">
            <v>Approved for Construction</v>
          </cell>
          <cell r="T331"/>
          <cell r="U331" t="str">
            <v>10-Jul-2026 17:32:19</v>
          </cell>
          <cell r="V331" t="str">
            <v>wisuda.c@jutal.com</v>
          </cell>
          <cell r="W331" t="str">
            <v>10-Jul-2026 18:11:56</v>
          </cell>
          <cell r="X331" t="str">
            <v>Jumpol Sudjitjul</v>
          </cell>
          <cell r="Y331" t="str">
            <v>20-Jul-2026</v>
          </cell>
          <cell r="Z331"/>
          <cell r="AA331" t="str">
            <v>Sompop Singhatiraj</v>
          </cell>
          <cell r="AB331" t="str">
            <v>22-Jul-2026</v>
          </cell>
          <cell r="AC331" t="str">
            <v>13-Jul-2026 08:18:00</v>
          </cell>
          <cell r="AD331" t="str">
            <v>Pornlert Wanaphattharaphan</v>
          </cell>
          <cell r="AE331" t="str">
            <v>23-Jul-2026</v>
          </cell>
          <cell r="AF331" t="str">
            <v>13-Jul-2026 22:32:20</v>
          </cell>
          <cell r="AG331" t="str">
            <v>APPR</v>
          </cell>
          <cell r="AH331" t="str">
            <v>Approved</v>
          </cell>
          <cell r="AI331" t="str">
            <v>Jumpol Sudjitjul</v>
          </cell>
          <cell r="AJ331" t="str">
            <v>24-Jul-2026</v>
          </cell>
          <cell r="AK331" t="str">
            <v>14-Jul-2026 08:50:21</v>
          </cell>
          <cell r="AL331" t="str">
            <v>14-Jul-2026 02:22:32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MM-ZTK-1F-GEN-STR-MR-1001</v>
          </cell>
          <cell r="C332" t="str">
            <v>MATERIAL REǪUISITION FOR TOPSIDES HIGH STRENGTH TUBULAR STEEL</v>
          </cell>
          <cell r="D332"/>
          <cell r="E332" t="str">
            <v>C1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/>
          <cell r="K332"/>
          <cell r="L332" t="str">
            <v>STR</v>
          </cell>
          <cell r="M332" t="str">
            <v>Structural</v>
          </cell>
          <cell r="N332" t="str">
            <v>MR</v>
          </cell>
          <cell r="O332" t="str">
            <v>Material Requisition</v>
          </cell>
          <cell r="P332" t="str">
            <v>0</v>
          </cell>
          <cell r="Q332" t="str">
            <v>Submitted</v>
          </cell>
          <cell r="R332" t="str">
            <v>AFC</v>
          </cell>
          <cell r="S332" t="str">
            <v>Approved for Construction</v>
          </cell>
          <cell r="T332"/>
          <cell r="U332" t="str">
            <v>03-Jul-2026 23:33:16</v>
          </cell>
          <cell r="V332" t="str">
            <v>wisuda.c@jutal.com</v>
          </cell>
          <cell r="W332" t="str">
            <v>04-Jul-2026 14:40:23</v>
          </cell>
          <cell r="X332" t="str">
            <v>Jumpol Sudjitjul</v>
          </cell>
          <cell r="Y332" t="str">
            <v>10-Jul-2026</v>
          </cell>
          <cell r="Z332"/>
          <cell r="AA332" t="str">
            <v>Sompop Singhatiraj</v>
          </cell>
          <cell r="AB332" t="str">
            <v>14-Jul-2026</v>
          </cell>
          <cell r="AC332" t="str">
            <v>06-Jul-2026 10:09:30</v>
          </cell>
          <cell r="AD332" t="str">
            <v>Pornlert Wanaphattharaphan</v>
          </cell>
          <cell r="AE332" t="str">
            <v>15-Jul-2026</v>
          </cell>
          <cell r="AF332" t="str">
            <v>06-Jul-2026 23:42:42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16-Jul-2026</v>
          </cell>
          <cell r="AK332" t="str">
            <v>07-Jul-2026 08:29:56</v>
          </cell>
          <cell r="AL332" t="str">
            <v>07-Jul-2026 02:34:42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MM-ZTK-1F-GEN-STR-MR-1002</v>
          </cell>
          <cell r="C333" t="str">
            <v>MATERIAL REQUISITION FOR TOPSIDE LOW STRENGTH TUBULAR STEEL</v>
          </cell>
          <cell r="D333"/>
          <cell r="E333" t="str">
            <v>C1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/>
          <cell r="K333"/>
          <cell r="L333" t="str">
            <v>STR</v>
          </cell>
          <cell r="M333" t="str">
            <v>Structural</v>
          </cell>
          <cell r="N333" t="str">
            <v>MR</v>
          </cell>
          <cell r="O333" t="str">
            <v>Material Requisition</v>
          </cell>
          <cell r="P333" t="str">
            <v>0</v>
          </cell>
          <cell r="Q333" t="str">
            <v>Submitted</v>
          </cell>
          <cell r="R333" t="str">
            <v>AFC</v>
          </cell>
          <cell r="S333" t="str">
            <v>Approved for Construction</v>
          </cell>
          <cell r="T333"/>
          <cell r="U333" t="str">
            <v>21-Jul-2026 08:36:05</v>
          </cell>
          <cell r="V333" t="str">
            <v>wisuda.c@jutal.com</v>
          </cell>
          <cell r="W333" t="str">
            <v>21-Jul-2026 09:13:35</v>
          </cell>
          <cell r="X333" t="str">
            <v>Jumpol Sudjitjul</v>
          </cell>
          <cell r="Y333" t="str">
            <v>30-Jul-2026</v>
          </cell>
          <cell r="Z333"/>
          <cell r="AA333" t="str">
            <v>Sompop Singhatiraj</v>
          </cell>
          <cell r="AB333" t="str">
            <v>03-Aug-2026</v>
          </cell>
          <cell r="AC333" t="str">
            <v>24-Jul-2026 15:13:30</v>
          </cell>
          <cell r="AD333" t="str">
            <v>Pornlert Wanaphattharaphan</v>
          </cell>
          <cell r="AE333" t="str">
            <v>04-Aug-2026</v>
          </cell>
          <cell r="AF333" t="str">
            <v>24-Jul-2026 23:41:40</v>
          </cell>
          <cell r="AG333" t="str">
            <v>APPR</v>
          </cell>
          <cell r="AH333" t="str">
            <v>Approved</v>
          </cell>
          <cell r="AI333" t="str">
            <v>Jumpol Sudjitjul</v>
          </cell>
          <cell r="AJ333" t="str">
            <v>05-Aug-2026</v>
          </cell>
          <cell r="AK333" t="str">
            <v>27-Jul-2026 14:55:19</v>
          </cell>
          <cell r="AL333" t="str">
            <v>27-Jul-2026 08:49:22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MM-ZTK-1F-GEN-STR-MR-1011</v>
          </cell>
          <cell r="C334" t="str">
            <v>MATERIAL REǪUISITION FOR TOPSIDES HIGH STRENGTH HOT-ROLLED STEEL SECTIONS (SHAPE)</v>
          </cell>
          <cell r="D334"/>
          <cell r="E334" t="str">
            <v>C1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/>
          <cell r="K334"/>
          <cell r="L334" t="str">
            <v>STR</v>
          </cell>
          <cell r="M334" t="str">
            <v>Structural</v>
          </cell>
          <cell r="N334" t="str">
            <v>MR</v>
          </cell>
          <cell r="O334" t="str">
            <v>Material Requisition</v>
          </cell>
          <cell r="P334" t="str">
            <v>0</v>
          </cell>
          <cell r="Q334" t="str">
            <v>Submitted</v>
          </cell>
          <cell r="R334" t="str">
            <v>AFC</v>
          </cell>
          <cell r="S334" t="str">
            <v>Approved for Construction</v>
          </cell>
          <cell r="T334"/>
          <cell r="U334" t="str">
            <v>03-Jul-2026 23:33:51</v>
          </cell>
          <cell r="V334" t="str">
            <v>wisuda.c@jutal.com</v>
          </cell>
          <cell r="W334" t="str">
            <v>04-Jul-2026 14:40:41</v>
          </cell>
          <cell r="X334" t="str">
            <v>Jumpol Sudjitjul</v>
          </cell>
          <cell r="Y334" t="str">
            <v>10-Jul-2026</v>
          </cell>
          <cell r="Z334"/>
          <cell r="AA334" t="str">
            <v>Sompop Singhatiraj</v>
          </cell>
          <cell r="AB334" t="str">
            <v>14-Jul-2026</v>
          </cell>
          <cell r="AC334" t="str">
            <v>06-Jul-2026 15:15:52</v>
          </cell>
          <cell r="AD334" t="str">
            <v>Pornlert Wanaphattharaphan</v>
          </cell>
          <cell r="AE334" t="str">
            <v>15-Jul-2026</v>
          </cell>
          <cell r="AF334" t="str">
            <v>08-Jul-2026 00:02:09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16-Jul-2026</v>
          </cell>
          <cell r="AK334" t="str">
            <v>08-Jul-2026 09:44:07</v>
          </cell>
          <cell r="AL334" t="str">
            <v>08-Jul-2026 03:35:45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MM-ZTK-1F-GEN-STR-MR-1012</v>
          </cell>
          <cell r="C335" t="str">
            <v>MATERIAL REQUISITION FOR TOPSIDE LOW STRENGTH HOT-ROLLED STEEL SECTION (SHAPE)</v>
          </cell>
          <cell r="D335"/>
          <cell r="E335" t="str">
            <v>C1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/>
          <cell r="K335"/>
          <cell r="L335" t="str">
            <v>STR</v>
          </cell>
          <cell r="M335" t="str">
            <v>Structural</v>
          </cell>
          <cell r="N335" t="str">
            <v>MR</v>
          </cell>
          <cell r="O335" t="str">
            <v>Material Requisition</v>
          </cell>
          <cell r="P335" t="str">
            <v>0</v>
          </cell>
          <cell r="Q335" t="str">
            <v>Submitted</v>
          </cell>
          <cell r="R335" t="str">
            <v>AFC</v>
          </cell>
          <cell r="S335" t="str">
            <v>Approved for Construction</v>
          </cell>
          <cell r="T335"/>
          <cell r="U335" t="str">
            <v>21-Jul-2026 08:36:33</v>
          </cell>
          <cell r="V335" t="str">
            <v>wisuda.c@jutal.com</v>
          </cell>
          <cell r="W335" t="str">
            <v>21-Jul-2026 09:13:56</v>
          </cell>
          <cell r="X335" t="str">
            <v>Jumpol Sudjitjul</v>
          </cell>
          <cell r="Y335" t="str">
            <v>30-Jul-2026</v>
          </cell>
          <cell r="Z335"/>
          <cell r="AA335" t="str">
            <v>Sompop Singhatiraj</v>
          </cell>
          <cell r="AB335" t="str">
            <v>03-Aug-2026</v>
          </cell>
          <cell r="AC335" t="str">
            <v>24-Jul-2026 15:15:23</v>
          </cell>
          <cell r="AD335" t="str">
            <v>Pornlert Wanaphattharaphan</v>
          </cell>
          <cell r="AE335" t="str">
            <v>04-Aug-2026</v>
          </cell>
          <cell r="AF335" t="str">
            <v>24-Jul-2026 23:42:49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05-Aug-2026</v>
          </cell>
          <cell r="AK335" t="str">
            <v>27-Jul-2026 14:56:24</v>
          </cell>
          <cell r="AL335" t="str">
            <v>27-Jul-2026 08:51:00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MM-ZTK-1F-GEN-STR-MR-1021</v>
          </cell>
          <cell r="C336" t="str">
            <v>MATERIAL REQUISITION FOR TOPSIDES HIGH STRENGTH STEEL PLATES</v>
          </cell>
          <cell r="D336"/>
          <cell r="E336" t="str">
            <v>C1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/>
          <cell r="K336"/>
          <cell r="L336" t="str">
            <v>STR</v>
          </cell>
          <cell r="M336" t="str">
            <v>Structural</v>
          </cell>
          <cell r="N336" t="str">
            <v>MR</v>
          </cell>
          <cell r="O336" t="str">
            <v>Material Requisition</v>
          </cell>
          <cell r="P336" t="str">
            <v>0</v>
          </cell>
          <cell r="Q336" t="str">
            <v>Submitted</v>
          </cell>
          <cell r="R336" t="str">
            <v>AFC</v>
          </cell>
          <cell r="S336" t="str">
            <v>Approved for Construction</v>
          </cell>
          <cell r="T336"/>
          <cell r="U336" t="str">
            <v>03-Jul-2026 23:34:26</v>
          </cell>
          <cell r="V336" t="str">
            <v>wisuda.c@jutal.com</v>
          </cell>
          <cell r="W336" t="str">
            <v>04-Jul-2026 14:40:56</v>
          </cell>
          <cell r="X336" t="str">
            <v>Jumpol Sudjitjul</v>
          </cell>
          <cell r="Y336" t="str">
            <v>10-Jul-2026</v>
          </cell>
          <cell r="Z336"/>
          <cell r="AA336" t="str">
            <v>Sompop Singhatiraj</v>
          </cell>
          <cell r="AB336" t="str">
            <v>14-Jul-2026</v>
          </cell>
          <cell r="AC336" t="str">
            <v>06-Jul-2026 15:20:25</v>
          </cell>
          <cell r="AD336" t="str">
            <v>Pornlert Wanaphattharaphan</v>
          </cell>
          <cell r="AE336" t="str">
            <v>15-Jul-2026</v>
          </cell>
          <cell r="AF336" t="str">
            <v>07-Jul-2026 23:57:20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16-Jul-2026</v>
          </cell>
          <cell r="AK336" t="str">
            <v>08-Jul-2026 09:44:48</v>
          </cell>
          <cell r="AL336" t="str">
            <v>08-Jul-2026 03:21:06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MM-ZTK-1F-GEN-STR-MR-1022</v>
          </cell>
          <cell r="C337" t="str">
            <v>MATERIAL REQUISITION FOR TOPSIDE LOW STRENGTH STEEL PLATE</v>
          </cell>
          <cell r="D337"/>
          <cell r="E337" t="str">
            <v>C1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/>
          <cell r="K337"/>
          <cell r="L337" t="str">
            <v>STR</v>
          </cell>
          <cell r="M337" t="str">
            <v>Structural</v>
          </cell>
          <cell r="N337" t="str">
            <v>MR</v>
          </cell>
          <cell r="O337" t="str">
            <v>Material Requisition</v>
          </cell>
          <cell r="P337" t="str">
            <v>0</v>
          </cell>
          <cell r="Q337" t="str">
            <v>Submitted</v>
          </cell>
          <cell r="R337" t="str">
            <v>AFC</v>
          </cell>
          <cell r="S337" t="str">
            <v>Approved for Construction</v>
          </cell>
          <cell r="T337"/>
          <cell r="U337" t="str">
            <v>03-Aug-2026 11:28:17</v>
          </cell>
          <cell r="V337" t="str">
            <v>wisuda.c@jutal.com</v>
          </cell>
          <cell r="W337" t="str">
            <v>03-Aug-2026 14:16:37</v>
          </cell>
          <cell r="X337" t="str">
            <v>Jumpol Sudjitjul</v>
          </cell>
          <cell r="Y337" t="str">
            <v>10-Aug-2026</v>
          </cell>
          <cell r="Z337"/>
          <cell r="AA337" t="str">
            <v>Sompop Singhatiraj</v>
          </cell>
          <cell r="AB337" t="str">
            <v>13-Aug-2026</v>
          </cell>
          <cell r="AC337" t="str">
            <v>06-Aug-2026 10:58:34</v>
          </cell>
          <cell r="AD337" t="str">
            <v>Pornlert Wanaphattharaphan</v>
          </cell>
          <cell r="AE337" t="str">
            <v>14-Aug-2026</v>
          </cell>
          <cell r="AF337" t="str">
            <v>10-Aug-2026 00:51:48</v>
          </cell>
          <cell r="AG337" t="str">
            <v>APPR</v>
          </cell>
          <cell r="AH337" t="str">
            <v>Approved</v>
          </cell>
          <cell r="AI337" t="str">
            <v>Jumpol Sudjitjul</v>
          </cell>
          <cell r="AJ337" t="str">
            <v>17-Aug-2026</v>
          </cell>
          <cell r="AK337" t="str">
            <v>10-Aug-2026 17:46:03</v>
          </cell>
          <cell r="AL337" t="str">
            <v>10-Aug-2026 10:56:57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MM-ZTK-1F-GEN-STR-PDR-0001</v>
          </cell>
          <cell r="C338" t="str">
            <v>WEIGHT CONTROL PROCEDURE</v>
          </cell>
          <cell r="D338"/>
          <cell r="E338" t="str">
            <v>C1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/>
          <cell r="K338"/>
          <cell r="L338" t="str">
            <v>STR</v>
          </cell>
          <cell r="M338" t="str">
            <v>Structural</v>
          </cell>
          <cell r="N338" t="str">
            <v>PDR</v>
          </cell>
          <cell r="O338" t="str">
            <v>Procedure</v>
          </cell>
          <cell r="P338" t="str">
            <v>0</v>
          </cell>
          <cell r="Q338" t="str">
            <v>Submitted</v>
          </cell>
          <cell r="R338" t="str">
            <v>AFC</v>
          </cell>
          <cell r="S338" t="str">
            <v>Approved for Construction</v>
          </cell>
          <cell r="T338" t="str">
            <v>18-May-2026</v>
          </cell>
          <cell r="U338" t="str">
            <v>29-May-2026 19:29:56</v>
          </cell>
          <cell r="V338" t="str">
            <v>wisuda.c@jutal.com</v>
          </cell>
          <cell r="W338" t="str">
            <v>29-May-2026 19:41:25</v>
          </cell>
          <cell r="X338" t="str">
            <v>Jumpol Sudjitjul</v>
          </cell>
          <cell r="Y338" t="str">
            <v>10-Jun-2026</v>
          </cell>
          <cell r="Z338"/>
          <cell r="AA338" t="str">
            <v>Sompop Singhatiraj</v>
          </cell>
          <cell r="AB338" t="str">
            <v>12-Jun-2026</v>
          </cell>
          <cell r="AC338" t="str">
            <v>31-May-2026 09:58:07</v>
          </cell>
          <cell r="AD338" t="str">
            <v>Pornlert Wanaphattharaphan</v>
          </cell>
          <cell r="AE338" t="str">
            <v>15-Jun-2026</v>
          </cell>
          <cell r="AF338" t="str">
            <v>02-Jun-2026 22:21:49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16-Jun-2026</v>
          </cell>
          <cell r="AK338" t="str">
            <v>03-Jun-2026 09:12:51</v>
          </cell>
          <cell r="AL338" t="str">
            <v>03-Jun-2026 09:42:02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MM-ZTK-1F-GEN-STR-PDR-0001</v>
          </cell>
          <cell r="C339" t="str">
            <v>WEIGHT CONTROL PROCEDURE</v>
          </cell>
          <cell r="D339"/>
          <cell r="E339" t="str">
            <v>C2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/>
          <cell r="K339"/>
          <cell r="L339" t="str">
            <v>STR</v>
          </cell>
          <cell r="M339" t="str">
            <v>Structural</v>
          </cell>
          <cell r="N339" t="str">
            <v>PDR</v>
          </cell>
          <cell r="O339" t="str">
            <v>Procedure</v>
          </cell>
          <cell r="P339" t="str">
            <v>0</v>
          </cell>
          <cell r="Q339" t="str">
            <v>Submitted</v>
          </cell>
          <cell r="R339" t="str">
            <v>AFC</v>
          </cell>
          <cell r="S339" t="str">
            <v>Approved for Construction</v>
          </cell>
          <cell r="T339" t="str">
            <v>17-Jun-2026</v>
          </cell>
          <cell r="U339" t="str">
            <v>08-Jun-2026 08:39:33</v>
          </cell>
          <cell r="V339" t="str">
            <v>wisuda.c@jutal.com</v>
          </cell>
          <cell r="W339" t="str">
            <v>08-Jun-2026 11:58:18</v>
          </cell>
          <cell r="X339" t="str">
            <v>Jumpol Sudjitjul</v>
          </cell>
          <cell r="Y339" t="str">
            <v>15-Jun-2026</v>
          </cell>
          <cell r="Z339"/>
          <cell r="AA339" t="str">
            <v>Sompop Singhatiraj</v>
          </cell>
          <cell r="AB339" t="str">
            <v>17-Jun-2026</v>
          </cell>
          <cell r="AC339" t="str">
            <v>17-Jun-2026 14:30:13</v>
          </cell>
          <cell r="AD339" t="str">
            <v>Pornlert Wanaphattharaphan</v>
          </cell>
          <cell r="AE339" t="str">
            <v>18-Jun-2026</v>
          </cell>
          <cell r="AF339" t="str">
            <v>18-Jun-2026 10:14:15</v>
          </cell>
          <cell r="AG339" t="str">
            <v>APPR</v>
          </cell>
          <cell r="AH339" t="str">
            <v>Approved</v>
          </cell>
          <cell r="AI339" t="str">
            <v>Jumpol Sudjitjul</v>
          </cell>
          <cell r="AJ339" t="str">
            <v>19-Jun-2026</v>
          </cell>
          <cell r="AK339" t="str">
            <v>18-Jun-2026 10:25:11</v>
          </cell>
          <cell r="AL339" t="str">
            <v>18-Jun-2026 11:26:24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MM-ZTK-1F-GEN-STR-RPT-0101</v>
          </cell>
          <cell r="C340" t="str">
            <v>CRITICALITY RATING ANALYSIS(STRUCTURAL)</v>
          </cell>
          <cell r="D340"/>
          <cell r="E340" t="str">
            <v>C1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/>
          <cell r="K340"/>
          <cell r="L340" t="str">
            <v>STR</v>
          </cell>
          <cell r="M340" t="str">
            <v>Structural</v>
          </cell>
          <cell r="N340" t="str">
            <v>RPT</v>
          </cell>
          <cell r="O340" t="str">
            <v>Report</v>
          </cell>
          <cell r="P340" t="str">
            <v>0</v>
          </cell>
          <cell r="Q340" t="str">
            <v>Submitted</v>
          </cell>
          <cell r="R340" t="str">
            <v>AFC</v>
          </cell>
          <cell r="S340" t="str">
            <v>Approved for Construction</v>
          </cell>
          <cell r="T340"/>
          <cell r="U340" t="str">
            <v>26-May-2026 18:10:37</v>
          </cell>
          <cell r="V340" t="str">
            <v>zm169dc@jutal.com</v>
          </cell>
          <cell r="W340" t="str">
            <v>27-May-2026 10:09:33</v>
          </cell>
          <cell r="X340" t="str">
            <v>Jumpol Sudjitjul</v>
          </cell>
          <cell r="Y340" t="str">
            <v>05-Jun-2026</v>
          </cell>
          <cell r="Z340" t="str">
            <v>02-Jun-2026 15:52:20</v>
          </cell>
          <cell r="AA340" t="str">
            <v>Sompop Singhatiraj</v>
          </cell>
          <cell r="AB340" t="str">
            <v>09-Jun-2026</v>
          </cell>
          <cell r="AC340" t="str">
            <v>12-Jun-2026 09:59:01</v>
          </cell>
          <cell r="AD340" t="str">
            <v>Pornlert Wanaphattharaphan</v>
          </cell>
          <cell r="AE340" t="str">
            <v>10-Jun-2026</v>
          </cell>
          <cell r="AF340" t="str">
            <v>13-Jun-2026 00:40:41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11-Jun-2026</v>
          </cell>
          <cell r="AK340" t="str">
            <v>13-Jun-2026 07:05:44</v>
          </cell>
          <cell r="AL340" t="str">
            <v>13-Jun-2026 00:26:19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MM-ZTK-1F-GEN-STR-SPE-2001</v>
          </cell>
          <cell r="C341" t="str">
            <v>SPECIFICATION FOR GROUT SEALS AND DIAPHRAGM</v>
          </cell>
          <cell r="D341"/>
          <cell r="E341" t="str">
            <v>C1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/>
          <cell r="K341"/>
          <cell r="L341" t="str">
            <v>STR</v>
          </cell>
          <cell r="M341" t="str">
            <v>Structural</v>
          </cell>
          <cell r="N341" t="str">
            <v>SPE</v>
          </cell>
          <cell r="O341" t="str">
            <v>Specification</v>
          </cell>
          <cell r="P341" t="str">
            <v>0</v>
          </cell>
          <cell r="Q341" t="str">
            <v>Submitted</v>
          </cell>
          <cell r="R341" t="str">
            <v>AFC</v>
          </cell>
          <cell r="S341" t="str">
            <v>Approved for Construction</v>
          </cell>
          <cell r="T341"/>
          <cell r="U341" t="str">
            <v>16-Jul-2026 18:44:58</v>
          </cell>
          <cell r="V341" t="str">
            <v>wisuda.c@jutal.com</v>
          </cell>
          <cell r="W341" t="str">
            <v>16-Jul-2026 20:35:23</v>
          </cell>
          <cell r="X341" t="str">
            <v>Jumpol Sudjitjul</v>
          </cell>
          <cell r="Y341" t="str">
            <v>24-Jul-2026</v>
          </cell>
          <cell r="Z341"/>
          <cell r="AA341" t="str">
            <v>Sompop Singhatiraj</v>
          </cell>
          <cell r="AB341" t="str">
            <v>30-Jul-2026</v>
          </cell>
          <cell r="AC341" t="str">
            <v>24-Jul-2026 14:47:01</v>
          </cell>
          <cell r="AD341" t="str">
            <v>Pornlert Wanaphattharaphan</v>
          </cell>
          <cell r="AE341" t="str">
            <v>31-Jul-2026</v>
          </cell>
          <cell r="AF341" t="str">
            <v>24-Jul-2026 23:38:38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03-Aug-2026</v>
          </cell>
          <cell r="AK341" t="str">
            <v>27-Jul-2026 14:54:50</v>
          </cell>
          <cell r="AL341" t="str">
            <v>27-Jul-2026 08:48:02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MM-ZTK-1F-GEN-STR-SPE-2001</v>
          </cell>
          <cell r="C342" t="str">
            <v>SPECIFICATION FOR GROUT SEALS AND DIAPHRAGM</v>
          </cell>
          <cell r="D342"/>
          <cell r="E342" t="str">
            <v>C2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/>
          <cell r="K342"/>
          <cell r="L342" t="str">
            <v>STR</v>
          </cell>
          <cell r="M342" t="str">
            <v>Structural</v>
          </cell>
          <cell r="N342" t="str">
            <v>SPE</v>
          </cell>
          <cell r="O342" t="str">
            <v>Specification</v>
          </cell>
          <cell r="P342" t="str">
            <v>0</v>
          </cell>
          <cell r="Q342" t="str">
            <v>Submitted</v>
          </cell>
          <cell r="R342" t="str">
            <v>AFC</v>
          </cell>
          <cell r="S342" t="str">
            <v>Approved for Construction</v>
          </cell>
          <cell r="T342"/>
          <cell r="U342" t="str">
            <v>19-Aug-2026 17:12:06</v>
          </cell>
          <cell r="V342" t="str">
            <v>wisuda.c@jutal.com</v>
          </cell>
          <cell r="W342" t="str">
            <v>19-Aug-2026 17:19:51</v>
          </cell>
          <cell r="X342" t="str">
            <v>Jumpol Sudjitjul</v>
          </cell>
          <cell r="Y342" t="str">
            <v>27-Aug-2026</v>
          </cell>
          <cell r="Z342"/>
          <cell r="AA342" t="str">
            <v>Sompop Singhatiraj</v>
          </cell>
          <cell r="AB342" t="str">
            <v>31-Aug-2026</v>
          </cell>
          <cell r="AC342" t="str">
            <v>20-Aug-2026 09:48:00</v>
          </cell>
          <cell r="AD342" t="str">
            <v>Pornlert Wanaphattharaphan</v>
          </cell>
          <cell r="AE342" t="str">
            <v>01-Sep-2026</v>
          </cell>
          <cell r="AF342" t="str">
            <v>23-Aug-2026 23:43:14</v>
          </cell>
          <cell r="AG342" t="str">
            <v>APPR</v>
          </cell>
          <cell r="AH342" t="str">
            <v>Approved</v>
          </cell>
          <cell r="AI342" t="str">
            <v>Jumpol Sudjitjul</v>
          </cell>
          <cell r="AJ342" t="str">
            <v>02-Sep-2026</v>
          </cell>
          <cell r="AK342" t="str">
            <v>24-Aug-2026 19:52:41</v>
          </cell>
          <cell r="AL342" t="str">
            <v>24-Aug-2026 14:07:40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MM-ZTK-1F-GEN-STR-SPE-2002</v>
          </cell>
          <cell r="C343" t="str">
            <v>SPECIFICATION FOR STAINLESS STEEL BUNDLES</v>
          </cell>
          <cell r="D343"/>
          <cell r="E343" t="str">
            <v>C1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/>
          <cell r="K343"/>
          <cell r="L343" t="str">
            <v>STR</v>
          </cell>
          <cell r="M343" t="str">
            <v>Structural</v>
          </cell>
          <cell r="N343" t="str">
            <v>SPE</v>
          </cell>
          <cell r="O343" t="str">
            <v>Specification</v>
          </cell>
          <cell r="P343" t="str">
            <v>0</v>
          </cell>
          <cell r="Q343" t="str">
            <v>Submitted</v>
          </cell>
          <cell r="R343" t="str">
            <v>AFC</v>
          </cell>
          <cell r="S343" t="str">
            <v>Approved for Construction</v>
          </cell>
          <cell r="T343"/>
          <cell r="U343" t="str">
            <v>26-Jun-2026 20:33:29</v>
          </cell>
          <cell r="V343" t="str">
            <v>wisuda.c@jutal.com</v>
          </cell>
          <cell r="W343" t="str">
            <v>27-Jun-2026 18:47:11</v>
          </cell>
          <cell r="X343" t="str">
            <v>Jumpol Sudjitjul</v>
          </cell>
          <cell r="Y343" t="str">
            <v>06-Jul-2026</v>
          </cell>
          <cell r="Z343"/>
          <cell r="AA343" t="str">
            <v>Sompop Singhatiraj</v>
          </cell>
          <cell r="AB343" t="str">
            <v>08-Jul-2026</v>
          </cell>
          <cell r="AC343" t="str">
            <v>28-Jun-2026 09:04:44</v>
          </cell>
          <cell r="AD343" t="str">
            <v>Pornlert Wanaphattharaphan</v>
          </cell>
          <cell r="AE343" t="str">
            <v>09-Jul-2026</v>
          </cell>
          <cell r="AF343" t="str">
            <v>29-Jun-2026 01:33:21</v>
          </cell>
          <cell r="AG343" t="str">
            <v>APPR</v>
          </cell>
          <cell r="AH343" t="str">
            <v>Approved</v>
          </cell>
          <cell r="AI343" t="str">
            <v>Jumpol Sudjitjul</v>
          </cell>
          <cell r="AJ343" t="str">
            <v>10-Jul-2026</v>
          </cell>
          <cell r="AK343" t="str">
            <v>30-Jun-2026 09:44:34</v>
          </cell>
          <cell r="AL343" t="str">
            <v>30-Jun-2026 03:53:13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MM-ZTK-1F-GEN-STR-SPE-2003</v>
          </cell>
          <cell r="C344" t="str">
            <v>SPECIFICATION FOR GRIPPER PERFORMANCE</v>
          </cell>
          <cell r="D344"/>
          <cell r="E344" t="str">
            <v>C1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/>
          <cell r="K344"/>
          <cell r="L344" t="str">
            <v>STR</v>
          </cell>
          <cell r="M344" t="str">
            <v>Structural</v>
          </cell>
          <cell r="N344" t="str">
            <v>SPE</v>
          </cell>
          <cell r="O344" t="str">
            <v>Specification</v>
          </cell>
          <cell r="P344" t="str">
            <v>0</v>
          </cell>
          <cell r="Q344" t="str">
            <v>Submitted</v>
          </cell>
          <cell r="R344" t="str">
            <v>AFC</v>
          </cell>
          <cell r="S344" t="str">
            <v>Approved for Construction</v>
          </cell>
          <cell r="T344"/>
          <cell r="U344" t="str">
            <v>16-Jul-2026 18:45:26</v>
          </cell>
          <cell r="V344" t="str">
            <v>wisuda.c@jutal.com</v>
          </cell>
          <cell r="W344" t="str">
            <v>16-Jul-2026 20:35:38</v>
          </cell>
          <cell r="X344" t="str">
            <v>Jumpol Sudjitjul</v>
          </cell>
          <cell r="Y344" t="str">
            <v>24-Jul-2026</v>
          </cell>
          <cell r="Z344"/>
          <cell r="AA344" t="str">
            <v>Sompop Singhatiraj</v>
          </cell>
          <cell r="AB344" t="str">
            <v>30-Jul-2026</v>
          </cell>
          <cell r="AC344" t="str">
            <v>24-Jul-2026 14:47:08</v>
          </cell>
          <cell r="AD344" t="str">
            <v>Pornlert Wanaphattharaphan</v>
          </cell>
          <cell r="AE344" t="str">
            <v>31-Jul-2026</v>
          </cell>
          <cell r="AF344" t="str">
            <v>24-Jul-2026 23:39:38</v>
          </cell>
          <cell r="AG344" t="str">
            <v>APPR</v>
          </cell>
          <cell r="AH344" t="str">
            <v>Approved</v>
          </cell>
          <cell r="AI344" t="str">
            <v>Jumpol Sudjitjul</v>
          </cell>
          <cell r="AJ344" t="str">
            <v>03-Aug-2026</v>
          </cell>
          <cell r="AK344" t="str">
            <v>27-Jul-2026 14:57:32</v>
          </cell>
          <cell r="AL344" t="str">
            <v>27-Jul-2026 08:53:36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MM-ZTK-1F-GEN-STR-SPE-2005</v>
          </cell>
          <cell r="C345" t="str">
            <v>SPECIFICATION FOR HYDRAULIC DRIVEN FLOODING SYSTEM</v>
          </cell>
          <cell r="D345"/>
          <cell r="E345" t="str">
            <v>C1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/>
          <cell r="K345"/>
          <cell r="L345" t="str">
            <v>STR</v>
          </cell>
          <cell r="M345" t="str">
            <v>Structural</v>
          </cell>
          <cell r="N345" t="str">
            <v>SPE</v>
          </cell>
          <cell r="O345" t="str">
            <v>Specification</v>
          </cell>
          <cell r="P345" t="str">
            <v>0</v>
          </cell>
          <cell r="Q345" t="str">
            <v>Submitted</v>
          </cell>
          <cell r="R345" t="str">
            <v>AFC</v>
          </cell>
          <cell r="S345" t="str">
            <v>Approved for Construction</v>
          </cell>
          <cell r="T345"/>
          <cell r="U345" t="str">
            <v>03-Jul-2026 14:32:03</v>
          </cell>
          <cell r="V345" t="str">
            <v>wisuda.c@jutal.com</v>
          </cell>
          <cell r="W345" t="str">
            <v>03-Jul-2026 14:45:22</v>
          </cell>
          <cell r="X345" t="str">
            <v>Jumpol Sudjitjul</v>
          </cell>
          <cell r="Y345" t="str">
            <v>10-Jul-2026</v>
          </cell>
          <cell r="Z345"/>
          <cell r="AA345" t="str">
            <v>Sompop Singhatiraj</v>
          </cell>
          <cell r="AB345" t="str">
            <v>14-Jul-2026</v>
          </cell>
          <cell r="AC345" t="str">
            <v>03-Jul-2026 18:00:19</v>
          </cell>
          <cell r="AD345" t="str">
            <v>Pornlert Wanaphattharaphan</v>
          </cell>
          <cell r="AE345" t="str">
            <v>15-Jul-2026</v>
          </cell>
          <cell r="AF345" t="str">
            <v>10-Jul-2026 01:04:55</v>
          </cell>
          <cell r="AG345" t="str">
            <v>APPR</v>
          </cell>
          <cell r="AH345" t="str">
            <v>Approved</v>
          </cell>
          <cell r="AI345" t="str">
            <v>Jumpol Sudjitjul</v>
          </cell>
          <cell r="AJ345" t="str">
            <v>16-Jul-2026</v>
          </cell>
          <cell r="AK345" t="str">
            <v>10-Jul-2026 08:09:25</v>
          </cell>
          <cell r="AL345" t="str">
            <v>10-Jul-2026 01:47:35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MM-ZTK-1F-GEN-STR-TBE-1001</v>
          </cell>
          <cell r="C346" t="str">
            <v>TECHNICAL BID EVALUATION FOR TOPSIDES STRUCTURAL STEEL PLATE (ZWP20, ZWP21, ZWP22, ZWP23)</v>
          </cell>
          <cell r="D346"/>
          <cell r="E346" t="str">
            <v>C1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/>
          <cell r="K346"/>
          <cell r="L346" t="str">
            <v>STR</v>
          </cell>
          <cell r="M346" t="str">
            <v>Structural</v>
          </cell>
          <cell r="N346" t="str">
            <v>TBE</v>
          </cell>
          <cell r="O346" t="str">
            <v>Technical Bid Evaluation</v>
          </cell>
          <cell r="P346" t="str">
            <v>0</v>
          </cell>
          <cell r="Q346" t="str">
            <v>Submitted</v>
          </cell>
          <cell r="R346" t="str">
            <v>IFP</v>
          </cell>
          <cell r="S346" t="str">
            <v>Issued for Purchase</v>
          </cell>
          <cell r="T346"/>
          <cell r="U346" t="str">
            <v>03-Jul-2026 18:24:30</v>
          </cell>
          <cell r="V346" t="str">
            <v>wisuda.c@jutal.com</v>
          </cell>
          <cell r="W346" t="str">
            <v>03-Jul-2026 19:01:47</v>
          </cell>
          <cell r="X346" t="str">
            <v>Jumpol Sudjitjul</v>
          </cell>
          <cell r="Y346" t="str">
            <v>13-Jul-2026</v>
          </cell>
          <cell r="Z346"/>
          <cell r="AA346" t="str">
            <v>Sompop Singhatiraj</v>
          </cell>
          <cell r="AB346" t="str">
            <v>15-Jul-2026</v>
          </cell>
          <cell r="AC346" t="str">
            <v>06-Jul-2026 15:58:21</v>
          </cell>
          <cell r="AD346" t="str">
            <v>Pornlert Wanaphattharaphan</v>
          </cell>
          <cell r="AE346" t="str">
            <v>16-Jul-2026</v>
          </cell>
          <cell r="AF346" t="str">
            <v>07-Jul-2026 00:40:49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17-Jul-2026</v>
          </cell>
          <cell r="AK346" t="str">
            <v>07-Jul-2026 08:28:07</v>
          </cell>
          <cell r="AL346" t="str">
            <v>07-Jul-2026 02:18:33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MM-ZTK-1F-GEN-STR-TBE-1002</v>
          </cell>
          <cell r="C347" t="str">
            <v>TECHNICAL BID EVALUATION FOR TOPSIDES STRUCTURAL SEAMLESS PIPE (ZWP20, ZWP21, ZWP22, ZWP23)</v>
          </cell>
          <cell r="D347"/>
          <cell r="E347" t="str">
            <v>C1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/>
          <cell r="K347"/>
          <cell r="L347" t="str">
            <v>STR</v>
          </cell>
          <cell r="M347" t="str">
            <v>Structural</v>
          </cell>
          <cell r="N347" t="str">
            <v>TBE</v>
          </cell>
          <cell r="O347" t="str">
            <v>Technical Bid Evaluation</v>
          </cell>
          <cell r="P347" t="str">
            <v>0</v>
          </cell>
          <cell r="Q347" t="str">
            <v>Submitted</v>
          </cell>
          <cell r="R347" t="str">
            <v>IFP</v>
          </cell>
          <cell r="S347" t="str">
            <v>Issued for Purchase</v>
          </cell>
          <cell r="T347"/>
          <cell r="U347" t="str">
            <v>03-Jul-2026 19:12:24</v>
          </cell>
          <cell r="V347" t="str">
            <v>wisuda.c@jutal.com</v>
          </cell>
          <cell r="W347" t="str">
            <v>04-Jul-2026 14:42:53</v>
          </cell>
          <cell r="X347" t="str">
            <v>Jumpol Sudjitjul</v>
          </cell>
          <cell r="Y347" t="str">
            <v>10-Jul-2026</v>
          </cell>
          <cell r="Z347"/>
          <cell r="AA347" t="str">
            <v>Sompop Singhatiraj</v>
          </cell>
          <cell r="AB347" t="str">
            <v>14-Jul-2026</v>
          </cell>
          <cell r="AC347" t="str">
            <v>10-Jul-2026 07:51:56</v>
          </cell>
          <cell r="AD347" t="str">
            <v>Pornlert Wanaphattharaphan</v>
          </cell>
          <cell r="AE347" t="str">
            <v>15-Jul-2026</v>
          </cell>
          <cell r="AF347" t="str">
            <v>10-Jul-2026 11:22:19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16-Jul-2026</v>
          </cell>
          <cell r="AK347" t="str">
            <v>10-Jul-2026 12:53:19</v>
          </cell>
          <cell r="AL347" t="str">
            <v>10-Jul-2026 06:38:58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MM-ZTK-1F-GEN-STR-TBE-1003</v>
          </cell>
          <cell r="C348" t="str">
            <v>TECHNICAL BID EVALUATION FOR TOPSIDES STRUCTURAL BEAMS (ZWP20, ZWP21, ZWP22, ZWP23)</v>
          </cell>
          <cell r="D348"/>
          <cell r="E348" t="str">
            <v>C1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/>
          <cell r="K348"/>
          <cell r="L348" t="str">
            <v>STR</v>
          </cell>
          <cell r="M348" t="str">
            <v>Structural</v>
          </cell>
          <cell r="N348" t="str">
            <v>TBE</v>
          </cell>
          <cell r="O348" t="str">
            <v>Technical Bid Evaluation</v>
          </cell>
          <cell r="P348" t="str">
            <v>0</v>
          </cell>
          <cell r="Q348" t="str">
            <v>Submitted</v>
          </cell>
          <cell r="R348" t="str">
            <v>IFP</v>
          </cell>
          <cell r="S348" t="str">
            <v>Issued for Purchase</v>
          </cell>
          <cell r="T348"/>
          <cell r="U348" t="str">
            <v>10-Jul-2026 16:56:09</v>
          </cell>
          <cell r="V348" t="str">
            <v>wisuda.c@jutal.com</v>
          </cell>
          <cell r="W348" t="str">
            <v>10-Jul-2026 18:07:56</v>
          </cell>
          <cell r="X348" t="str">
            <v>Jumpol Sudjitjul</v>
          </cell>
          <cell r="Y348" t="str">
            <v>20-Jul-2026</v>
          </cell>
          <cell r="Z348"/>
          <cell r="AA348" t="str">
            <v>Sompop Singhatiraj</v>
          </cell>
          <cell r="AB348" t="str">
            <v>22-Jul-2026</v>
          </cell>
          <cell r="AC348" t="str">
            <v>13-Jul-2026 12:00:01</v>
          </cell>
          <cell r="AD348" t="str">
            <v>Pornlert Wanaphattharaphan</v>
          </cell>
          <cell r="AE348" t="str">
            <v>23-Jul-2026</v>
          </cell>
          <cell r="AF348" t="str">
            <v>13-Jul-2026 13:28:16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24-Jul-2026</v>
          </cell>
          <cell r="AK348" t="str">
            <v>13-Jul-2026 13:40:36</v>
          </cell>
          <cell r="AL348" t="str">
            <v>13-Jul-2026 07:07:52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MM-ZTK-1F-GEN-STR-TBE-1004</v>
          </cell>
          <cell r="C349" t="str">
            <v>TECHNICAL BID EVALUATION FOR TEFLON PLATES (ZWP20, ZWP21, ZWP22, ZWP23)</v>
          </cell>
          <cell r="D349"/>
          <cell r="E349" t="str">
            <v>C1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/>
          <cell r="K349"/>
          <cell r="L349" t="str">
            <v>STR</v>
          </cell>
          <cell r="M349" t="str">
            <v>Structural</v>
          </cell>
          <cell r="N349" t="str">
            <v>TBE</v>
          </cell>
          <cell r="O349" t="str">
            <v>Technical Bid Evaluation</v>
          </cell>
          <cell r="P349" t="str">
            <v>0</v>
          </cell>
          <cell r="Q349" t="str">
            <v>Submitted</v>
          </cell>
          <cell r="R349" t="str">
            <v>IFP</v>
          </cell>
          <cell r="S349" t="str">
            <v>Issued for Purchase</v>
          </cell>
          <cell r="T349"/>
          <cell r="U349" t="str">
            <v>14-Jul-2026 08:45:01</v>
          </cell>
          <cell r="V349" t="str">
            <v>wisuda.c@jutal.com</v>
          </cell>
          <cell r="W349" t="str">
            <v>14-Jul-2026 09:07:54</v>
          </cell>
          <cell r="X349" t="str">
            <v>Jumpol Sudjitjul</v>
          </cell>
          <cell r="Y349" t="str">
            <v>21-Jul-2026</v>
          </cell>
          <cell r="Z349" t="str">
            <v>15-Jul-2026 22:05:50</v>
          </cell>
          <cell r="AA349" t="str">
            <v>Sompop Singhatiraj</v>
          </cell>
          <cell r="AB349" t="str">
            <v>23-Jul-2026</v>
          </cell>
          <cell r="AC349" t="str">
            <v>16-Jul-2026 08:35:04</v>
          </cell>
          <cell r="AD349" t="str">
            <v>Pornlert Wanaphattharaphan</v>
          </cell>
          <cell r="AE349" t="str">
            <v>24-Jul-2026</v>
          </cell>
          <cell r="AF349" t="str">
            <v>16-Jul-2026 17:28:50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27-Jul-2026</v>
          </cell>
          <cell r="AK349" t="str">
            <v>16-Jul-2026 17:55:29</v>
          </cell>
          <cell r="AL349" t="str">
            <v>16-Jul-2026 11:19:45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MM-ZTK-1F-GEN-STR-TBE-1005</v>
          </cell>
          <cell r="C350" t="str">
            <v>TECHNICAL BID EVALUATION FOR HYDRAULIC DRIVEN FLOODING AND VENTING SYSTEM (ZWP20, ZWP21, ZWP22, ZWP23)</v>
          </cell>
          <cell r="D350"/>
          <cell r="E350" t="str">
            <v>C1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/>
          <cell r="K350"/>
          <cell r="L350" t="str">
            <v>STR</v>
          </cell>
          <cell r="M350" t="str">
            <v>Structural</v>
          </cell>
          <cell r="N350" t="str">
            <v>TBE</v>
          </cell>
          <cell r="O350" t="str">
            <v>Technical Bid Evaluation</v>
          </cell>
          <cell r="P350" t="str">
            <v>0</v>
          </cell>
          <cell r="Q350" t="str">
            <v>Submitted</v>
          </cell>
          <cell r="R350" t="str">
            <v>IFP</v>
          </cell>
          <cell r="S350" t="str">
            <v>Issued for Purchase</v>
          </cell>
          <cell r="T350"/>
          <cell r="U350" t="str">
            <v>27-Jul-2026 08:44:05</v>
          </cell>
          <cell r="V350" t="str">
            <v>wisuda.c@jutal.com</v>
          </cell>
          <cell r="W350" t="str">
            <v>27-Jul-2026 16:08:00</v>
          </cell>
          <cell r="X350" t="str">
            <v>Jumpol Sudjitjul</v>
          </cell>
          <cell r="Y350" t="str">
            <v>05-Aug-2026</v>
          </cell>
          <cell r="Z350"/>
          <cell r="AA350" t="str">
            <v>Sompop Singhatiraj</v>
          </cell>
          <cell r="AB350" t="str">
            <v>07-Aug-2026</v>
          </cell>
          <cell r="AC350" t="str">
            <v>30-Jul-2026 16:49:02</v>
          </cell>
          <cell r="AD350" t="str">
            <v>Pornlert Wanaphattharaphan</v>
          </cell>
          <cell r="AE350" t="str">
            <v>10-Aug-2026</v>
          </cell>
          <cell r="AF350" t="str">
            <v>30-Jul-2026 17:29:53</v>
          </cell>
          <cell r="AG350" t="str">
            <v>AWC</v>
          </cell>
          <cell r="AH350" t="str">
            <v>Approved with Comment</v>
          </cell>
          <cell r="AI350" t="str">
            <v>Jumpol Sudjitjul</v>
          </cell>
          <cell r="AJ350" t="str">
            <v>11-Aug-2026</v>
          </cell>
          <cell r="AK350" t="str">
            <v>30-Jul-2026 19:15:46</v>
          </cell>
          <cell r="AL350" t="str">
            <v>30-Jul-2026 12:24:29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MM-ZTK-1F-GEN-STR-TBE-1005</v>
          </cell>
          <cell r="C351" t="str">
            <v>TECHNICAL BID EVALUATION FOR HYDRAULIC DRIVEN FLOODING AND VENTING SYSTEM (ZWP20, ZWP21, ZWP22, ZWP23)</v>
          </cell>
          <cell r="D351"/>
          <cell r="E351" t="str">
            <v>C2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/>
          <cell r="K351"/>
          <cell r="L351" t="str">
            <v>STR</v>
          </cell>
          <cell r="M351" t="str">
            <v>Structural</v>
          </cell>
          <cell r="N351" t="str">
            <v>TBE</v>
          </cell>
          <cell r="O351" t="str">
            <v>Technical Bid Evaluation</v>
          </cell>
          <cell r="P351" t="str">
            <v>0</v>
          </cell>
          <cell r="Q351" t="str">
            <v>Submitted</v>
          </cell>
          <cell r="R351" t="str">
            <v>IFP</v>
          </cell>
          <cell r="S351" t="str">
            <v>Issued for Purchase</v>
          </cell>
          <cell r="T351"/>
          <cell r="U351" t="str">
            <v>18-Aug-2026 16:30:46</v>
          </cell>
          <cell r="V351" t="str">
            <v>wisuda.c@jutal.com</v>
          </cell>
          <cell r="W351" t="str">
            <v>19-Aug-2026 10:43:15</v>
          </cell>
          <cell r="X351" t="str">
            <v>Jumpol Sudjitjul</v>
          </cell>
          <cell r="Y351" t="str">
            <v>26-Aug-2026</v>
          </cell>
          <cell r="Z351"/>
          <cell r="AA351" t="str">
            <v>Sompop Singhatiraj</v>
          </cell>
          <cell r="AB351" t="str">
            <v>28-Aug-2026</v>
          </cell>
          <cell r="AC351" t="str">
            <v>20-Aug-2026 09:28:28</v>
          </cell>
          <cell r="AD351" t="str">
            <v>Pornlert Wanaphattharaphan</v>
          </cell>
          <cell r="AE351" t="str">
            <v>31-Aug-2026</v>
          </cell>
          <cell r="AF351" t="str">
            <v>20-Aug-2026 13:45:57</v>
          </cell>
          <cell r="AG351" t="str">
            <v>APPR</v>
          </cell>
          <cell r="AH351" t="str">
            <v>Approved</v>
          </cell>
          <cell r="AI351" t="str">
            <v>Jumpol Sudjitjul</v>
          </cell>
          <cell r="AJ351" t="str">
            <v>01-Sep-2026</v>
          </cell>
          <cell r="AK351" t="str">
            <v>20-Aug-2026 13:50:44</v>
          </cell>
          <cell r="AL351" t="str">
            <v>20-Aug-2026 07:38:11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MM-ZTK-1F-GEN-STR-TBE-1006</v>
          </cell>
          <cell r="C352" t="str">
            <v>TECHNICAL BID EVALUATION FOR PILE GRIPPER, DIAPHRAGM CLOSURE AND GROUT PACKER</v>
          </cell>
          <cell r="D352"/>
          <cell r="E352" t="str">
            <v>C1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/>
          <cell r="K352"/>
          <cell r="L352" t="str">
            <v>STR</v>
          </cell>
          <cell r="M352" t="str">
            <v>Structural</v>
          </cell>
          <cell r="N352" t="str">
            <v>TBE</v>
          </cell>
          <cell r="O352" t="str">
            <v>Technical Bid Evaluation</v>
          </cell>
          <cell r="P352" t="str">
            <v>0</v>
          </cell>
          <cell r="Q352" t="str">
            <v>Submitted</v>
          </cell>
          <cell r="R352" t="str">
            <v>IFP</v>
          </cell>
          <cell r="S352" t="str">
            <v>Issued for Purchase</v>
          </cell>
          <cell r="T352"/>
          <cell r="U352" t="str">
            <v>20-Jul-2026 10:35:45</v>
          </cell>
          <cell r="V352" t="str">
            <v>wisuda.c@jutal.com</v>
          </cell>
          <cell r="W352" t="str">
            <v>20-Jul-2026 14:56:32</v>
          </cell>
          <cell r="X352" t="str">
            <v>Jumpol Sudjitjul</v>
          </cell>
          <cell r="Y352" t="str">
            <v>27-Jul-2026</v>
          </cell>
          <cell r="Z352"/>
          <cell r="AA352" t="str">
            <v>Sompop Singhatiraj</v>
          </cell>
          <cell r="AB352" t="str">
            <v>31-Jul-2026</v>
          </cell>
          <cell r="AC352" t="str">
            <v>24-Jul-2026 19:31:04</v>
          </cell>
          <cell r="AD352" t="str">
            <v>Pornlert Wanaphattharaphan</v>
          </cell>
          <cell r="AE352" t="str">
            <v>03-Aug-2026</v>
          </cell>
          <cell r="AF352" t="str">
            <v>24-Jul-2026 23:40:43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04-Aug-2026</v>
          </cell>
          <cell r="AK352" t="str">
            <v>27-Jul-2026 14:56:57</v>
          </cell>
          <cell r="AL352" t="str">
            <v>27-Jul-2026 08:52:24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MM-ZTK-1F-GEN-STR-TBE-1006</v>
          </cell>
          <cell r="C353" t="str">
            <v>TECHNICAL BID EVALUATION FOR PILE GRIPPER, DIAPHRAGM CLOSURE AND GROUT PACKER</v>
          </cell>
          <cell r="D353"/>
          <cell r="E353" t="str">
            <v>C2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/>
          <cell r="K353"/>
          <cell r="L353" t="str">
            <v>STR</v>
          </cell>
          <cell r="M353" t="str">
            <v>Structural</v>
          </cell>
          <cell r="N353" t="str">
            <v>TBE</v>
          </cell>
          <cell r="O353" t="str">
            <v>Technical Bid Evaluation</v>
          </cell>
          <cell r="P353" t="str">
            <v>0</v>
          </cell>
          <cell r="Q353" t="str">
            <v>Submitted</v>
          </cell>
          <cell r="R353" t="str">
            <v>IFP</v>
          </cell>
          <cell r="S353" t="str">
            <v>Issued for Purchase</v>
          </cell>
          <cell r="T353"/>
          <cell r="U353" t="str">
            <v>14-Aug-2026 16:16:11</v>
          </cell>
          <cell r="V353" t="str">
            <v>wisuda.c@jutal.com</v>
          </cell>
          <cell r="W353" t="str">
            <v>14-Aug-2026 16:28:54</v>
          </cell>
          <cell r="X353" t="str">
            <v>Jumpol Sudjitjul</v>
          </cell>
          <cell r="Y353" t="str">
            <v>21-Aug-2026</v>
          </cell>
          <cell r="Z353"/>
          <cell r="AA353" t="str">
            <v>Sompop Singhatiraj</v>
          </cell>
          <cell r="AB353" t="str">
            <v>25-Aug-2026</v>
          </cell>
          <cell r="AC353" t="str">
            <v>17-Aug-2026 09:50:05</v>
          </cell>
          <cell r="AD353" t="str">
            <v>Pornlert Wanaphattharaphan</v>
          </cell>
          <cell r="AE353" t="str">
            <v>26-Aug-2026</v>
          </cell>
          <cell r="AF353" t="str">
            <v>17-Aug-2026 16:36:08</v>
          </cell>
          <cell r="AG353" t="str">
            <v>APPR</v>
          </cell>
          <cell r="AH353" t="str">
            <v>Approved</v>
          </cell>
          <cell r="AI353" t="str">
            <v>Jumpol Sudjitjul</v>
          </cell>
          <cell r="AJ353" t="str">
            <v>27-Aug-2026</v>
          </cell>
          <cell r="AK353" t="str">
            <v>17-Aug-2026 17:07:01</v>
          </cell>
          <cell r="AL353" t="str">
            <v>17-Aug-2026 10:49:43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MM-ZTK-1F-GEN-STR-TBE-1007</v>
          </cell>
          <cell r="C354" t="str">
            <v>TECHNICAL BID EVALUATION FOR JACKET ANODES</v>
          </cell>
          <cell r="D354"/>
          <cell r="E354" t="str">
            <v>C1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/>
          <cell r="K354"/>
          <cell r="L354" t="str">
            <v>STR</v>
          </cell>
          <cell r="M354" t="str">
            <v>Structural</v>
          </cell>
          <cell r="N354" t="str">
            <v>TBE</v>
          </cell>
          <cell r="O354" t="str">
            <v>Technical Bid Evaluation</v>
          </cell>
          <cell r="P354" t="str">
            <v>0</v>
          </cell>
          <cell r="Q354" t="str">
            <v>Submitted</v>
          </cell>
          <cell r="R354" t="str">
            <v>IFP</v>
          </cell>
          <cell r="S354" t="str">
            <v>Issued for Purchase</v>
          </cell>
          <cell r="T354"/>
          <cell r="U354" t="str">
            <v>27-Jul-2026 08:44:37</v>
          </cell>
          <cell r="V354" t="str">
            <v>wisuda.c@jutal.com</v>
          </cell>
          <cell r="W354" t="str">
            <v>27-Jul-2026 16:09:12</v>
          </cell>
          <cell r="X354" t="str">
            <v>Jumpol Sudjitjul</v>
          </cell>
          <cell r="Y354" t="str">
            <v>05-Aug-2026</v>
          </cell>
          <cell r="Z354"/>
          <cell r="AA354" t="str">
            <v>Sompop Singhatiraj</v>
          </cell>
          <cell r="AB354" t="str">
            <v>07-Aug-2026</v>
          </cell>
          <cell r="AC354" t="str">
            <v>31-Jul-2026 10:55:46</v>
          </cell>
          <cell r="AD354" t="str">
            <v>Pornlert Wanaphattharaphan</v>
          </cell>
          <cell r="AE354" t="str">
            <v>10-Aug-2026</v>
          </cell>
          <cell r="AF354" t="str">
            <v>02-Aug-2026 16:31:37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11-Aug-2026</v>
          </cell>
          <cell r="AK354" t="str">
            <v>02-Aug-2026 21:11:48</v>
          </cell>
          <cell r="AL354" t="str">
            <v>02-Aug-2026 14:34:10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MM-ZTK-1F-GEN-STR-TBE-1007</v>
          </cell>
          <cell r="C355" t="str">
            <v>TECHNICAL BID EVALUATION FOR JACKET ANODES</v>
          </cell>
          <cell r="D355"/>
          <cell r="E355" t="str">
            <v>C2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/>
          <cell r="K355"/>
          <cell r="L355" t="str">
            <v>STR</v>
          </cell>
          <cell r="M355" t="str">
            <v>Structural</v>
          </cell>
          <cell r="N355" t="str">
            <v>TBE</v>
          </cell>
          <cell r="O355" t="str">
            <v>Technical Bid Evaluation</v>
          </cell>
          <cell r="P355" t="str">
            <v>0</v>
          </cell>
          <cell r="Q355" t="str">
            <v>Submitted</v>
          </cell>
          <cell r="R355" t="str">
            <v>IFP</v>
          </cell>
          <cell r="S355" t="str">
            <v>Issued for Purchase</v>
          </cell>
          <cell r="T355"/>
          <cell r="U355" t="str">
            <v>19-Aug-2026 15:58:06</v>
          </cell>
          <cell r="V355" t="str">
            <v>wisuda.c@jutal.com</v>
          </cell>
          <cell r="W355" t="str">
            <v>19-Aug-2026 16:10:07</v>
          </cell>
          <cell r="X355" t="str">
            <v>Jumpol Sudjitjul</v>
          </cell>
          <cell r="Y355" t="str">
            <v>26-Aug-2026</v>
          </cell>
          <cell r="Z355"/>
          <cell r="AA355" t="str">
            <v>Sompop Singhatiraj</v>
          </cell>
          <cell r="AB355" t="str">
            <v>28-Aug-2026</v>
          </cell>
          <cell r="AC355" t="str">
            <v>24-Aug-2026 16:13:10</v>
          </cell>
          <cell r="AD355" t="str">
            <v>Pornlert Wanaphattharaphan</v>
          </cell>
          <cell r="AE355" t="str">
            <v>31-Aug-2026</v>
          </cell>
          <cell r="AF355" t="str">
            <v>26-Aug-2026 00:35:59</v>
          </cell>
          <cell r="AG355" t="str">
            <v>APPR</v>
          </cell>
          <cell r="AH355" t="str">
            <v>Approved</v>
          </cell>
          <cell r="AI355" t="str">
            <v>Jumpol Sudjitjul</v>
          </cell>
          <cell r="AJ355" t="str">
            <v>01-Sep-2026</v>
          </cell>
          <cell r="AK355" t="str">
            <v>26-Aug-2026 08:30:13</v>
          </cell>
          <cell r="AL355" t="str">
            <v>26-Aug-2026 01:59:12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MM-ZTK-1F-GEN-STR-TBE-1008</v>
          </cell>
          <cell r="C356" t="str">
            <v>TECHNICAL BID EVALUATION FOR RUBBER FENDER</v>
          </cell>
          <cell r="D356"/>
          <cell r="E356" t="str">
            <v>C1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/>
          <cell r="K356"/>
          <cell r="L356" t="str">
            <v>STR</v>
          </cell>
          <cell r="M356" t="str">
            <v>Structural</v>
          </cell>
          <cell r="N356" t="str">
            <v>TBE</v>
          </cell>
          <cell r="O356" t="str">
            <v>Technical Bid Evaluation</v>
          </cell>
          <cell r="P356" t="str">
            <v>0</v>
          </cell>
          <cell r="Q356" t="str">
            <v>In Review</v>
          </cell>
          <cell r="R356" t="str">
            <v>IFP</v>
          </cell>
          <cell r="S356" t="str">
            <v>Issued for Purchase</v>
          </cell>
          <cell r="T356"/>
          <cell r="U356" t="str">
            <v>28-Aug-2026 10:31:08</v>
          </cell>
          <cell r="V356" t="str">
            <v>wisuda.c@jutal.com</v>
          </cell>
          <cell r="W356" t="str">
            <v>28-Aug-2026 14:14:45</v>
          </cell>
          <cell r="X356" t="str">
            <v>Jumpol Sudjitjul</v>
          </cell>
          <cell r="Y356" t="str">
            <v>04-Sep-2026</v>
          </cell>
          <cell r="Z356" t="str">
            <v>01-Sep-2026 15:04:32</v>
          </cell>
          <cell r="AA356" t="str">
            <v>Sompop Singhatiraj</v>
          </cell>
          <cell r="AB356" t="str">
            <v>08-Sep-2026</v>
          </cell>
          <cell r="AC356"/>
          <cell r="AD356" t="str">
            <v>Pornlert Wanaphattharaphan</v>
          </cell>
          <cell r="AE356" t="str">
            <v>09-Sep-2026</v>
          </cell>
          <cell r="AF356"/>
          <cell r="AG356"/>
          <cell r="AJ356" t="str">
            <v>10-Sep-2026</v>
          </cell>
          <cell r="AK356"/>
          <cell r="AL356"/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MM-ZTK-1F-GEN-TEL-BOD-0001</v>
          </cell>
          <cell r="C357" t="str">
            <v>TELECOMMUNICATION BASIC OF DESIGN</v>
          </cell>
          <cell r="D357"/>
          <cell r="E357" t="str">
            <v>C1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/>
          <cell r="K357"/>
          <cell r="L357" t="str">
            <v>TEL</v>
          </cell>
          <cell r="M357" t="str">
            <v>Telecommunication</v>
          </cell>
          <cell r="N357" t="str">
            <v>BOD</v>
          </cell>
          <cell r="O357" t="str">
            <v>Basis of Design</v>
          </cell>
          <cell r="P357" t="str">
            <v>0</v>
          </cell>
          <cell r="Q357" t="str">
            <v>Submitted</v>
          </cell>
          <cell r="R357" t="str">
            <v>AFC</v>
          </cell>
          <cell r="S357" t="str">
            <v>Approved for Construction</v>
          </cell>
          <cell r="T357"/>
          <cell r="U357" t="str">
            <v>29-May-2026 14:06:55</v>
          </cell>
          <cell r="V357" t="str">
            <v>wisuda.c@jutal.com</v>
          </cell>
          <cell r="W357" t="str">
            <v>29-May-2026 15:11:58</v>
          </cell>
          <cell r="X357" t="str">
            <v>Jumpol Sudjitjul</v>
          </cell>
          <cell r="Y357" t="str">
            <v>09-Jun-2026</v>
          </cell>
          <cell r="Z357"/>
          <cell r="AA357" t="str">
            <v>Wichai Salee</v>
          </cell>
          <cell r="AB357" t="str">
            <v>11-Jun-2026</v>
          </cell>
          <cell r="AC357" t="str">
            <v>22-Jun-2026 16:40:52</v>
          </cell>
          <cell r="AD357" t="str">
            <v>Pornlert Wanaphattharaphan</v>
          </cell>
          <cell r="AE357" t="str">
            <v>12-Jun-2026</v>
          </cell>
          <cell r="AF357" t="str">
            <v>22-Jun-2026 22:18:06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15-Jun-2026</v>
          </cell>
          <cell r="AK357" t="str">
            <v>23-Jun-2026 09:43:33</v>
          </cell>
          <cell r="AL357" t="str">
            <v>23-Jun-2026 08:03:52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MM-ZTK-1F-GEN-TEL-BOD-0001</v>
          </cell>
          <cell r="C358" t="str">
            <v>TELECOMMUNICATION BASIC OF DESIGN</v>
          </cell>
          <cell r="D358"/>
          <cell r="E358" t="str">
            <v>C2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/>
          <cell r="K358"/>
          <cell r="L358" t="str">
            <v>TEL</v>
          </cell>
          <cell r="M358" t="str">
            <v>Telecommunication</v>
          </cell>
          <cell r="N358" t="str">
            <v>BOD</v>
          </cell>
          <cell r="O358" t="str">
            <v>Basis of Design</v>
          </cell>
          <cell r="P358" t="str">
            <v>0</v>
          </cell>
          <cell r="Q358" t="str">
            <v>In Approval</v>
          </cell>
          <cell r="R358" t="str">
            <v>AFC</v>
          </cell>
          <cell r="S358" t="str">
            <v>Approved for Construction</v>
          </cell>
          <cell r="T358"/>
          <cell r="U358" t="str">
            <v>25-Aug-2026 11:54:59</v>
          </cell>
          <cell r="V358" t="str">
            <v>wisuda.c@jutal.com</v>
          </cell>
          <cell r="W358" t="str">
            <v>25-Aug-2026 15:11:45</v>
          </cell>
          <cell r="X358" t="str">
            <v>Jumpol Sudjitjul</v>
          </cell>
          <cell r="Y358" t="str">
            <v>01-Sep-2026</v>
          </cell>
          <cell r="Z358"/>
          <cell r="AA358" t="str">
            <v>Wichai Salee</v>
          </cell>
          <cell r="AB358" t="str">
            <v>03-Sep-2026</v>
          </cell>
          <cell r="AC358" t="str">
            <v>04-Sep-2026 11:14:50</v>
          </cell>
          <cell r="AD358" t="str">
            <v>Pornlert Wanaphattharaphan</v>
          </cell>
          <cell r="AE358" t="str">
            <v>04-Sep-2026</v>
          </cell>
          <cell r="AF358"/>
          <cell r="AG358" t="str">
            <v>APPR</v>
          </cell>
          <cell r="AJ358" t="str">
            <v>07-Sep-2026</v>
          </cell>
          <cell r="AK358"/>
          <cell r="AL358"/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MM-ZTK-1F-GEN-TEL-DTS-0001</v>
          </cell>
          <cell r="C359" t="str">
            <v>DATASHEET FOR SCADA RADIO SYSTEM</v>
          </cell>
          <cell r="D359"/>
          <cell r="E359" t="str">
            <v>C1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/>
          <cell r="K359"/>
          <cell r="L359" t="str">
            <v>TEL</v>
          </cell>
          <cell r="M359" t="str">
            <v>Telecommunication</v>
          </cell>
          <cell r="N359" t="str">
            <v>DTS</v>
          </cell>
          <cell r="O359" t="str">
            <v>Data Sheet</v>
          </cell>
          <cell r="P359" t="str">
            <v>0</v>
          </cell>
          <cell r="Q359" t="str">
            <v>In Approval</v>
          </cell>
          <cell r="R359" t="str">
            <v>AFC</v>
          </cell>
          <cell r="S359" t="str">
            <v>Approved for Construction</v>
          </cell>
          <cell r="T359"/>
          <cell r="U359" t="str">
            <v>25-Aug-2026 11:55:29</v>
          </cell>
          <cell r="V359" t="str">
            <v>wisuda.c@jutal.com</v>
          </cell>
          <cell r="W359" t="str">
            <v>25-Aug-2026 13:14:06</v>
          </cell>
          <cell r="X359" t="str">
            <v>Jumpol Sudjitjul</v>
          </cell>
          <cell r="Y359" t="str">
            <v>01-Sep-2026</v>
          </cell>
          <cell r="Z359"/>
          <cell r="AA359" t="str">
            <v>Wichai Salee</v>
          </cell>
          <cell r="AB359" t="str">
            <v>03-Sep-2026</v>
          </cell>
          <cell r="AC359" t="str">
            <v>02-Sep-2026 10:32:04</v>
          </cell>
          <cell r="AD359" t="str">
            <v>Pornlert Wanaphattharaphan</v>
          </cell>
          <cell r="AE359" t="str">
            <v>04-Sep-2026</v>
          </cell>
          <cell r="AF359"/>
          <cell r="AG359" t="str">
            <v>APPR</v>
          </cell>
          <cell r="AJ359" t="str">
            <v>07-Sep-2026</v>
          </cell>
          <cell r="AK359"/>
          <cell r="AL359"/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MM-ZTK-1F-GEN-TEL-DTS-0002</v>
          </cell>
          <cell r="C360" t="str">
            <v>DATASHEET FOR TRUNK RADIO SYSTEM</v>
          </cell>
          <cell r="D360"/>
          <cell r="E360" t="str">
            <v>C1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GEN</v>
          </cell>
          <cell r="J360"/>
          <cell r="K360"/>
          <cell r="L360" t="str">
            <v>TEL</v>
          </cell>
          <cell r="M360" t="str">
            <v>Telecommunication</v>
          </cell>
          <cell r="N360" t="str">
            <v>DTS</v>
          </cell>
          <cell r="O360" t="str">
            <v>Data Sheet</v>
          </cell>
          <cell r="P360" t="str">
            <v>0</v>
          </cell>
          <cell r="Q360" t="str">
            <v>In Approval</v>
          </cell>
          <cell r="R360" t="str">
            <v>AFC</v>
          </cell>
          <cell r="S360" t="str">
            <v>Approved for Construction</v>
          </cell>
          <cell r="T360"/>
          <cell r="U360" t="str">
            <v>25-Aug-2026 11:55:55</v>
          </cell>
          <cell r="V360" t="str">
            <v>wisuda.c@jutal.com</v>
          </cell>
          <cell r="W360" t="str">
            <v>25-Aug-2026 13:14:19</v>
          </cell>
          <cell r="X360" t="str">
            <v>Jumpol Sudjitjul</v>
          </cell>
          <cell r="Y360" t="str">
            <v>01-Sep-2026</v>
          </cell>
          <cell r="Z360"/>
          <cell r="AA360" t="str">
            <v>Wichai Salee</v>
          </cell>
          <cell r="AB360" t="str">
            <v>03-Sep-2026</v>
          </cell>
          <cell r="AC360" t="str">
            <v>04-Sep-2026 11:06:17</v>
          </cell>
          <cell r="AD360" t="str">
            <v>Pornlert Wanaphattharaphan</v>
          </cell>
          <cell r="AE360" t="str">
            <v>04-Sep-2026</v>
          </cell>
          <cell r="AF360"/>
          <cell r="AG360" t="str">
            <v>APPR</v>
          </cell>
          <cell r="AJ360" t="str">
            <v>07-Sep-2026</v>
          </cell>
          <cell r="AK360"/>
          <cell r="AL360"/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MM-ZTK-1F-GEN-TEL-DTS-0003</v>
          </cell>
          <cell r="C361" t="str">
            <v>DATASHEET FOR EXPLOSION PROOF TELEPHONE</v>
          </cell>
          <cell r="D361"/>
          <cell r="E361" t="str">
            <v>C1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GEN</v>
          </cell>
          <cell r="J361"/>
          <cell r="K361"/>
          <cell r="L361" t="str">
            <v>TEL</v>
          </cell>
          <cell r="M361" t="str">
            <v>Telecommunication</v>
          </cell>
          <cell r="N361" t="str">
            <v>DTS</v>
          </cell>
          <cell r="O361" t="str">
            <v>Data Sheet</v>
          </cell>
          <cell r="P361" t="str">
            <v>0</v>
          </cell>
          <cell r="Q361" t="str">
            <v>In Approval</v>
          </cell>
          <cell r="R361" t="str">
            <v>AFC</v>
          </cell>
          <cell r="S361" t="str">
            <v>Approved for Construction</v>
          </cell>
          <cell r="T361"/>
          <cell r="U361" t="str">
            <v>25-Aug-2026 11:56:24</v>
          </cell>
          <cell r="V361" t="str">
            <v>wisuda.c@jutal.com</v>
          </cell>
          <cell r="W361" t="str">
            <v>25-Aug-2026 13:14:32</v>
          </cell>
          <cell r="X361" t="str">
            <v>Jumpol Sudjitjul</v>
          </cell>
          <cell r="Y361" t="str">
            <v>01-Sep-2026</v>
          </cell>
          <cell r="Z361"/>
          <cell r="AA361" t="str">
            <v>Wichai Salee</v>
          </cell>
          <cell r="AB361" t="str">
            <v>03-Sep-2026</v>
          </cell>
          <cell r="AC361" t="str">
            <v>02-Sep-2026 11:24:24</v>
          </cell>
          <cell r="AD361" t="str">
            <v>Pornlert Wanaphattharaphan</v>
          </cell>
          <cell r="AE361" t="str">
            <v>04-Sep-2026</v>
          </cell>
          <cell r="AF361"/>
          <cell r="AG361" t="str">
            <v>APPR</v>
          </cell>
          <cell r="AJ361" t="str">
            <v>07-Sep-2026</v>
          </cell>
          <cell r="AK361"/>
          <cell r="AL361"/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MM-ZTK-1F-GEN-TEL-DTS-0004</v>
          </cell>
          <cell r="C362" t="str">
            <v>DATASHEET FOR MARINE RACON</v>
          </cell>
          <cell r="D362"/>
          <cell r="E362" t="str">
            <v>C1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/>
          <cell r="K362"/>
          <cell r="L362" t="str">
            <v>TEL</v>
          </cell>
          <cell r="M362" t="str">
            <v>Telecommunication</v>
          </cell>
          <cell r="N362" t="str">
            <v>DTS</v>
          </cell>
          <cell r="O362" t="str">
            <v>Data Sheet</v>
          </cell>
          <cell r="P362" t="str">
            <v>0</v>
          </cell>
          <cell r="Q362" t="str">
            <v>In Approval</v>
          </cell>
          <cell r="R362" t="str">
            <v>AFC</v>
          </cell>
          <cell r="S362" t="str">
            <v>Approved for Construction</v>
          </cell>
          <cell r="T362"/>
          <cell r="U362" t="str">
            <v>25-Aug-2026 11:56:53</v>
          </cell>
          <cell r="V362" t="str">
            <v>wisuda.c@jutal.com</v>
          </cell>
          <cell r="W362" t="str">
            <v>25-Aug-2026 13:14:46</v>
          </cell>
          <cell r="X362" t="str">
            <v>Jumpol Sudjitjul</v>
          </cell>
          <cell r="Y362" t="str">
            <v>01-Sep-2026</v>
          </cell>
          <cell r="Z362"/>
          <cell r="AA362" t="str">
            <v>Wichai Salee</v>
          </cell>
          <cell r="AB362" t="str">
            <v>03-Sep-2026</v>
          </cell>
          <cell r="AC362" t="str">
            <v>02-Sep-2026 11:29:38</v>
          </cell>
          <cell r="AD362" t="str">
            <v>Pornlert Wanaphattharaphan</v>
          </cell>
          <cell r="AE362" t="str">
            <v>04-Sep-2026</v>
          </cell>
          <cell r="AF362"/>
          <cell r="AG362" t="str">
            <v>APPR</v>
          </cell>
          <cell r="AJ362" t="str">
            <v>07-Sep-2026</v>
          </cell>
          <cell r="AK362"/>
          <cell r="AL362"/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MM-ZTK-1F-GEN-TEL-MR-0001</v>
          </cell>
          <cell r="C363" t="str">
            <v>MATERIAL REQUISITION FOR SCADA RADIO</v>
          </cell>
          <cell r="D363"/>
          <cell r="E363" t="str">
            <v>C1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/>
          <cell r="K363"/>
          <cell r="L363" t="str">
            <v>TEL</v>
          </cell>
          <cell r="M363" t="str">
            <v>Telecommunication</v>
          </cell>
          <cell r="N363" t="str">
            <v>MR</v>
          </cell>
          <cell r="O363" t="str">
            <v>Material Requisition</v>
          </cell>
          <cell r="P363" t="str">
            <v>0</v>
          </cell>
          <cell r="Q363" t="str">
            <v>In Review</v>
          </cell>
          <cell r="R363" t="str">
            <v>AFC</v>
          </cell>
          <cell r="S363" t="str">
            <v>Approved for Construction</v>
          </cell>
          <cell r="T363"/>
          <cell r="U363" t="str">
            <v>31-Aug-2026 09:44:45</v>
          </cell>
          <cell r="V363" t="str">
            <v>wisuda.c@jutal.com</v>
          </cell>
          <cell r="W363" t="str">
            <v>31-Aug-2026 12:54:28</v>
          </cell>
          <cell r="X363" t="str">
            <v>Jumpol Sudjitjul</v>
          </cell>
          <cell r="Y363" t="str">
            <v>07-Sep-2026</v>
          </cell>
          <cell r="Z363" t="str">
            <v>01-Sep-2026 13:40:59</v>
          </cell>
          <cell r="AA363" t="str">
            <v>Wichai Salee</v>
          </cell>
          <cell r="AB363" t="str">
            <v>09-Sep-2026</v>
          </cell>
          <cell r="AC363"/>
          <cell r="AD363" t="str">
            <v>Pornlert Wanaphattharaphan</v>
          </cell>
          <cell r="AE363" t="str">
            <v>10-Sep-2026</v>
          </cell>
          <cell r="AF363"/>
          <cell r="AG363"/>
          <cell r="AJ363" t="str">
            <v>11-Sep-2026</v>
          </cell>
          <cell r="AK363"/>
          <cell r="AL363"/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MM-ZTK-1F-GEN-TEL-MR-0002</v>
          </cell>
          <cell r="C364" t="str">
            <v>MATERIAL REQUISITION FOR TRUNK RADIO</v>
          </cell>
          <cell r="D364"/>
          <cell r="E364" t="str">
            <v>C1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/>
          <cell r="K364"/>
          <cell r="L364" t="str">
            <v>TEL</v>
          </cell>
          <cell r="M364" t="str">
            <v>Telecommunication</v>
          </cell>
          <cell r="N364" t="str">
            <v>MR</v>
          </cell>
          <cell r="O364" t="str">
            <v>Material Requisition</v>
          </cell>
          <cell r="P364" t="str">
            <v>0</v>
          </cell>
          <cell r="Q364" t="str">
            <v>In Review</v>
          </cell>
          <cell r="R364" t="str">
            <v>AFC</v>
          </cell>
          <cell r="S364" t="str">
            <v>Approved for Construction</v>
          </cell>
          <cell r="T364"/>
          <cell r="U364" t="str">
            <v>31-Aug-2026 09:45:13</v>
          </cell>
          <cell r="V364" t="str">
            <v>wisuda.c@jutal.com</v>
          </cell>
          <cell r="W364" t="str">
            <v>31-Aug-2026 12:54:52</v>
          </cell>
          <cell r="X364" t="str">
            <v>Jumpol Sudjitjul</v>
          </cell>
          <cell r="Y364" t="str">
            <v>07-Sep-2026</v>
          </cell>
          <cell r="Z364" t="str">
            <v>01-Sep-2026 13:41:43</v>
          </cell>
          <cell r="AA364" t="str">
            <v>Wichai Salee</v>
          </cell>
          <cell r="AB364" t="str">
            <v>09-Sep-2026</v>
          </cell>
          <cell r="AC364"/>
          <cell r="AD364" t="str">
            <v>Pornlert Wanaphattharaphan</v>
          </cell>
          <cell r="AE364" t="str">
            <v>10-Sep-2026</v>
          </cell>
          <cell r="AF364"/>
          <cell r="AG364"/>
          <cell r="AJ364" t="str">
            <v>11-Sep-2026</v>
          </cell>
          <cell r="AK364"/>
          <cell r="AL364"/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MM-ZTK-1F-GEN-TEL-MR-0003</v>
          </cell>
          <cell r="C365" t="str">
            <v>MATERIAL REQUISITION FOR EXPLOSION PROOF TELEPHONE</v>
          </cell>
          <cell r="D365"/>
          <cell r="E365" t="str">
            <v>C1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/>
          <cell r="K365"/>
          <cell r="L365" t="str">
            <v>TEL</v>
          </cell>
          <cell r="M365" t="str">
            <v>Telecommunication</v>
          </cell>
          <cell r="N365" t="str">
            <v>MR</v>
          </cell>
          <cell r="O365" t="str">
            <v>Material Requisition</v>
          </cell>
          <cell r="P365" t="str">
            <v>0</v>
          </cell>
          <cell r="Q365" t="str">
            <v>In Review</v>
          </cell>
          <cell r="R365" t="str">
            <v>AFC</v>
          </cell>
          <cell r="S365" t="str">
            <v>Approved for Construction</v>
          </cell>
          <cell r="T365"/>
          <cell r="U365" t="str">
            <v>31-Aug-2026 08:41:35</v>
          </cell>
          <cell r="V365" t="str">
            <v>wisuda.c@jutal.com</v>
          </cell>
          <cell r="W365" t="str">
            <v>31-Aug-2026 12:55:07</v>
          </cell>
          <cell r="X365" t="str">
            <v>Jumpol Sudjitjul</v>
          </cell>
          <cell r="Y365" t="str">
            <v>07-Sep-2026</v>
          </cell>
          <cell r="Z365" t="str">
            <v>01-Sep-2026 13:42:33</v>
          </cell>
          <cell r="AA365" t="str">
            <v>Wichai Salee</v>
          </cell>
          <cell r="AB365" t="str">
            <v>09-Sep-2026</v>
          </cell>
          <cell r="AC365"/>
          <cell r="AD365" t="str">
            <v>Pornlert Wanaphattharaphan</v>
          </cell>
          <cell r="AE365" t="str">
            <v>10-Sep-2026</v>
          </cell>
          <cell r="AF365"/>
          <cell r="AG365"/>
          <cell r="AJ365" t="str">
            <v>11-Sep-2026</v>
          </cell>
          <cell r="AK365"/>
          <cell r="AL365"/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MM-ZTK-1F-GEN-TEL-MR-0004</v>
          </cell>
          <cell r="C366" t="str">
            <v>MATERIAL REQUISITION FOR MARINE RACON</v>
          </cell>
          <cell r="D366"/>
          <cell r="E366" t="str">
            <v>C1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/>
          <cell r="K366"/>
          <cell r="L366" t="str">
            <v>TEL</v>
          </cell>
          <cell r="M366" t="str">
            <v>Telecommunication</v>
          </cell>
          <cell r="N366" t="str">
            <v>MR</v>
          </cell>
          <cell r="O366" t="str">
            <v>Material Requisition</v>
          </cell>
          <cell r="P366" t="str">
            <v>0</v>
          </cell>
          <cell r="Q366" t="str">
            <v>In Review</v>
          </cell>
          <cell r="R366" t="str">
            <v>AFC</v>
          </cell>
          <cell r="S366" t="str">
            <v>Approved for Construction</v>
          </cell>
          <cell r="T366"/>
          <cell r="U366" t="str">
            <v>31-Aug-2026 08:42:03</v>
          </cell>
          <cell r="V366" t="str">
            <v>wisuda.c@jutal.com</v>
          </cell>
          <cell r="W366" t="str">
            <v>31-Aug-2026 12:55:24</v>
          </cell>
          <cell r="X366" t="str">
            <v>Jumpol Sudjitjul</v>
          </cell>
          <cell r="Y366" t="str">
            <v>07-Sep-2026</v>
          </cell>
          <cell r="Z366" t="str">
            <v>01-Sep-2026 13:43:13</v>
          </cell>
          <cell r="AA366" t="str">
            <v>Wichai Salee</v>
          </cell>
          <cell r="AB366" t="str">
            <v>09-Sep-2026</v>
          </cell>
          <cell r="AC366"/>
          <cell r="AD366" t="str">
            <v>Pornlert Wanaphattharaphan</v>
          </cell>
          <cell r="AE366" t="str">
            <v>10-Sep-2026</v>
          </cell>
          <cell r="AF366"/>
          <cell r="AG366"/>
          <cell r="AJ366" t="str">
            <v>11-Sep-2026</v>
          </cell>
          <cell r="AK366"/>
          <cell r="AL366"/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MM-ZTK-1F-GEN-TEL-RPT-0001</v>
          </cell>
          <cell r="C367" t="str">
            <v>DESIGN REPORT FOR COMMUNICATION LINK</v>
          </cell>
          <cell r="D367"/>
          <cell r="E367" t="str">
            <v>C1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/>
          <cell r="K367"/>
          <cell r="L367" t="str">
            <v>TEL</v>
          </cell>
          <cell r="M367" t="str">
            <v>Telecommunication</v>
          </cell>
          <cell r="N367" t="str">
            <v>RPT</v>
          </cell>
          <cell r="O367" t="str">
            <v>Report</v>
          </cell>
          <cell r="P367" t="str">
            <v>0</v>
          </cell>
          <cell r="Q367" t="str">
            <v>In Approval</v>
          </cell>
          <cell r="R367" t="str">
            <v>AFC</v>
          </cell>
          <cell r="S367" t="str">
            <v>Approved for Construction</v>
          </cell>
          <cell r="T367"/>
          <cell r="U367" t="str">
            <v>25-Aug-2026 11:57:23</v>
          </cell>
          <cell r="V367" t="str">
            <v>wisuda.c@jutal.com</v>
          </cell>
          <cell r="W367" t="str">
            <v>25-Aug-2026 15:15:24</v>
          </cell>
          <cell r="X367" t="str">
            <v>Jumpol Sudjitjul</v>
          </cell>
          <cell r="Y367" t="str">
            <v>01-Sep-2026</v>
          </cell>
          <cell r="Z367"/>
          <cell r="AA367" t="str">
            <v>Wichai Salee</v>
          </cell>
          <cell r="AB367" t="str">
            <v>03-Sep-2026</v>
          </cell>
          <cell r="AC367" t="str">
            <v>04-Sep-2026 11:36:56</v>
          </cell>
          <cell r="AD367" t="str">
            <v>Pornlert Wanaphattharaphan</v>
          </cell>
          <cell r="AE367" t="str">
            <v>04-Sep-2026</v>
          </cell>
          <cell r="AF367"/>
          <cell r="AG367" t="str">
            <v>AWC</v>
          </cell>
          <cell r="AJ367" t="str">
            <v>07-Sep-2026</v>
          </cell>
          <cell r="AK367"/>
          <cell r="AL367"/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MM-ZTK-1F-GEN-TEL-RPT-0100</v>
          </cell>
          <cell r="C368" t="str">
            <v>CRITICALITY RATING ANALYSIS (TELECOM)</v>
          </cell>
          <cell r="D368"/>
          <cell r="E368" t="str">
            <v>C1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/>
          <cell r="K368"/>
          <cell r="L368" t="str">
            <v>TEL</v>
          </cell>
          <cell r="M368" t="str">
            <v>Telecommunication</v>
          </cell>
          <cell r="N368" t="str">
            <v>RPT</v>
          </cell>
          <cell r="O368" t="str">
            <v>Report</v>
          </cell>
          <cell r="P368" t="str">
            <v>0</v>
          </cell>
          <cell r="Q368" t="str">
            <v>Submitted</v>
          </cell>
          <cell r="R368" t="str">
            <v>AFC</v>
          </cell>
          <cell r="S368" t="str">
            <v>Approved for Construction</v>
          </cell>
          <cell r="T368"/>
          <cell r="U368" t="str">
            <v>20-Jul-2026 16:14:17</v>
          </cell>
          <cell r="V368" t="str">
            <v>zm169dc@jutal.com</v>
          </cell>
          <cell r="W368" t="str">
            <v>20-Jul-2026 16:16:46</v>
          </cell>
          <cell r="X368" t="str">
            <v>Jumpol Sudjitjul</v>
          </cell>
          <cell r="Y368" t="str">
            <v>27-Jul-2026</v>
          </cell>
          <cell r="Z368"/>
          <cell r="AA368" t="str">
            <v>Wichai Salee</v>
          </cell>
          <cell r="AB368" t="str">
            <v>31-Jul-2026</v>
          </cell>
          <cell r="AC368" t="str">
            <v>07-Aug-2026 14:00:20</v>
          </cell>
          <cell r="AD368" t="str">
            <v>Pornlert Wanaphattharaphan</v>
          </cell>
          <cell r="AE368" t="str">
            <v>03-Aug-2026</v>
          </cell>
          <cell r="AF368" t="str">
            <v>07-Aug-2026 21:51:11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04-Aug-2026</v>
          </cell>
          <cell r="AK368" t="str">
            <v>08-Aug-2026 10:20:08</v>
          </cell>
          <cell r="AL368" t="str">
            <v>08-Aug-2026 04:18:42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MM-ZTK-1F-GEN-TEL-SPE-0001</v>
          </cell>
          <cell r="C369" t="str">
            <v>PROJECT SPECIFICATION FOR TELECOMMUNICATION PACKAGE</v>
          </cell>
          <cell r="D369"/>
          <cell r="E369" t="str">
            <v>C1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/>
          <cell r="K369"/>
          <cell r="L369" t="str">
            <v>TEL</v>
          </cell>
          <cell r="M369" t="str">
            <v>Telecommunication</v>
          </cell>
          <cell r="N369" t="str">
            <v>SPE</v>
          </cell>
          <cell r="O369" t="str">
            <v>Specification</v>
          </cell>
          <cell r="P369" t="str">
            <v>0</v>
          </cell>
          <cell r="Q369" t="str">
            <v>In Review</v>
          </cell>
          <cell r="R369" t="str">
            <v>AFC</v>
          </cell>
          <cell r="S369" t="str">
            <v>Approved for Construction</v>
          </cell>
          <cell r="T369"/>
          <cell r="U369" t="str">
            <v>25-Aug-2026 11:57:50</v>
          </cell>
          <cell r="V369" t="str">
            <v>wisuda.c@jutal.com</v>
          </cell>
          <cell r="W369" t="str">
            <v>25-Aug-2026 15:27:58</v>
          </cell>
          <cell r="X369" t="str">
            <v>Jumpol Sudjitjul</v>
          </cell>
          <cell r="Y369" t="str">
            <v>01-Sep-2026</v>
          </cell>
          <cell r="Z369"/>
          <cell r="AA369" t="str">
            <v>Wichai Salee</v>
          </cell>
          <cell r="AB369" t="str">
            <v>03-Sep-2026</v>
          </cell>
          <cell r="AC369"/>
          <cell r="AD369" t="str">
            <v>Pornlert Wanaphattharaphan</v>
          </cell>
          <cell r="AE369" t="str">
            <v>04-Sep-2026</v>
          </cell>
          <cell r="AF369" t="str">
            <v>22-Jun-2026 22:18:34</v>
          </cell>
          <cell r="AG369"/>
          <cell r="AI369" t="str">
            <v>Jumpol Sudjitjul</v>
          </cell>
          <cell r="AJ369" t="str">
            <v>07-Sep-2026</v>
          </cell>
          <cell r="AK369" t="str">
            <v>23-Jun-2026 09:43:04</v>
          </cell>
          <cell r="AL369"/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MM-ZTK-1F-GEN-TNI-PDR-8004</v>
          </cell>
          <cell r="C370" t="str">
            <v>AIR DIVING MANUAL, WORK PACKAGE 1 (T&amp;I)</v>
          </cell>
          <cell r="D370"/>
          <cell r="E370" t="str">
            <v>C1</v>
          </cell>
          <cell r="F370" t="str">
            <v>Project Document</v>
          </cell>
          <cell r="G370" t="str">
            <v>Engineering Document</v>
          </cell>
          <cell r="H370" t="str">
            <v>Part F - Transportation &amp; Installation</v>
          </cell>
          <cell r="I370" t="str">
            <v>GEN</v>
          </cell>
          <cell r="J370"/>
          <cell r="K370"/>
          <cell r="L370" t="str">
            <v>TNI</v>
          </cell>
          <cell r="M370" t="str">
            <v>Transportation and Installation</v>
          </cell>
          <cell r="N370" t="str">
            <v>PDR</v>
          </cell>
          <cell r="O370" t="str">
            <v>Procedure</v>
          </cell>
          <cell r="P370" t="str">
            <v>0</v>
          </cell>
          <cell r="Q370" t="str">
            <v>Submitted</v>
          </cell>
          <cell r="R370" t="str">
            <v>AFC</v>
          </cell>
          <cell r="S370" t="str">
            <v>Approved for Construction</v>
          </cell>
          <cell r="T370"/>
          <cell r="U370" t="str">
            <v>22-Jun-2026 17:23:09</v>
          </cell>
          <cell r="V370" t="str">
            <v>kjb@coes.cn</v>
          </cell>
          <cell r="W370" t="str">
            <v>22-Jun-2026 17:49:19</v>
          </cell>
          <cell r="X370" t="str">
            <v>Jumpol Sudjitjul</v>
          </cell>
          <cell r="Y370" t="str">
            <v>30-Jun-2026</v>
          </cell>
          <cell r="Z370" t="str">
            <v>23-Jun-2026 08:10:23</v>
          </cell>
          <cell r="AA370" t="str">
            <v>Sukit Nualchanchai</v>
          </cell>
          <cell r="AB370" t="str">
            <v>02-Jul-2026</v>
          </cell>
          <cell r="AC370" t="str">
            <v>26-Jun-2026 17:14:05</v>
          </cell>
          <cell r="AD370" t="str">
            <v>Prin Jitatisil</v>
          </cell>
          <cell r="AE370" t="str">
            <v>03-Jul-2026</v>
          </cell>
          <cell r="AF370" t="str">
            <v>29-Jun-2026 10:51:02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06-Jul-2026</v>
          </cell>
          <cell r="AK370" t="str">
            <v>30-Jun-2026 09:29:51</v>
          </cell>
          <cell r="AL370" t="str">
            <v>30-Jun-2026 03:13:10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MM-ZTK-1F-IP20-PLR-DWG-9001</v>
          </cell>
          <cell r="C371" t="str">
            <v>IP20 PIPELINE ROUTE DRAWING FROM ZWP20 TO ZWP16</v>
          </cell>
          <cell r="D371"/>
          <cell r="E371" t="str">
            <v>C1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IP20</v>
          </cell>
          <cell r="J371"/>
          <cell r="K371"/>
          <cell r="L371" t="str">
            <v>PLR</v>
          </cell>
          <cell r="M371" t="str">
            <v>Pipeline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Submitted</v>
          </cell>
          <cell r="R371" t="str">
            <v>AFC</v>
          </cell>
          <cell r="S371" t="str">
            <v>Approved for Construction</v>
          </cell>
          <cell r="T371"/>
          <cell r="U371" t="str">
            <v>07-Jul-2026 18:44:37</v>
          </cell>
          <cell r="V371" t="str">
            <v>26002z1fdcc@thoresen-jutal.com</v>
          </cell>
          <cell r="W371" t="str">
            <v>07-Jul-2026 20:51:06</v>
          </cell>
          <cell r="X371" t="str">
            <v>Jumpol Sudjitjul</v>
          </cell>
          <cell r="Y371" t="str">
            <v>15-Jul-2026</v>
          </cell>
          <cell r="Z371"/>
          <cell r="AA371" t="str">
            <v>Akkarapat Suntornsuttiwat</v>
          </cell>
          <cell r="AB371" t="str">
            <v>17-Jul-2026</v>
          </cell>
          <cell r="AC371" t="str">
            <v>08-Jul-2026 14:24:27</v>
          </cell>
          <cell r="AD371" t="str">
            <v>Pornlert Wanaphattharaphan</v>
          </cell>
          <cell r="AE371" t="str">
            <v>20-Jul-2026</v>
          </cell>
          <cell r="AF371" t="str">
            <v>20-Jul-2026 00:47:59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21-Jul-2026</v>
          </cell>
          <cell r="AK371" t="str">
            <v>20-Jul-2026 09:07:38</v>
          </cell>
          <cell r="AL371" t="str">
            <v>20-Jul-2026 02:55:12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MM-ZTK-1F-IP20-PLR-DWG-9004</v>
          </cell>
          <cell r="C372" t="str">
            <v>IP20 PIPELINE PLATFORM APPROACH AT ZWP20</v>
          </cell>
          <cell r="D372"/>
          <cell r="E372" t="str">
            <v>C1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IP20</v>
          </cell>
          <cell r="J372"/>
          <cell r="K372"/>
          <cell r="L372" t="str">
            <v>PLR</v>
          </cell>
          <cell r="M372" t="str">
            <v>Pipeline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Submitted</v>
          </cell>
          <cell r="R372" t="str">
            <v>AFC</v>
          </cell>
          <cell r="S372" t="str">
            <v>Approved for Construction</v>
          </cell>
          <cell r="T372"/>
          <cell r="U372" t="str">
            <v>10-Jul-2026 12:59:32</v>
          </cell>
          <cell r="V372" t="str">
            <v>26002z1fdcc@thoresen-jutal.com</v>
          </cell>
          <cell r="W372" t="str">
            <v>10-Jul-2026 13:03:23</v>
          </cell>
          <cell r="X372" t="str">
            <v>Jumpol Sudjitjul</v>
          </cell>
          <cell r="Y372" t="str">
            <v>17-Jul-2026</v>
          </cell>
          <cell r="Z372"/>
          <cell r="AA372" t="str">
            <v>Akkarapat Suntornsuttiwat</v>
          </cell>
          <cell r="AB372" t="str">
            <v>21-Jul-2026</v>
          </cell>
          <cell r="AC372" t="str">
            <v>10-Jul-2026 15:13:22</v>
          </cell>
          <cell r="AD372" t="str">
            <v>Pornlert Wanaphattharaphan</v>
          </cell>
          <cell r="AE372" t="str">
            <v>22-Jul-2026</v>
          </cell>
          <cell r="AF372" t="str">
            <v>11-Jul-2026 12:32:53</v>
          </cell>
          <cell r="AG372" t="str">
            <v>APPR</v>
          </cell>
          <cell r="AH372" t="str">
            <v>Approved</v>
          </cell>
          <cell r="AI372" t="str">
            <v>Jumpol Sudjitjul</v>
          </cell>
          <cell r="AJ372" t="str">
            <v>23-Jul-2026</v>
          </cell>
          <cell r="AK372" t="str">
            <v>12-Jul-2026 11:38:36</v>
          </cell>
          <cell r="AL372" t="str">
            <v>12-Jul-2026 05:42:42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MM-ZTK-1F-IP20-PLR-DWG-9005</v>
          </cell>
          <cell r="C373" t="str">
            <v>IP20 PIPELINE PLATFORM APPROACH AT ZWP16</v>
          </cell>
          <cell r="D373"/>
          <cell r="E373" t="str">
            <v>C1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IP20</v>
          </cell>
          <cell r="J373"/>
          <cell r="K373"/>
          <cell r="L373" t="str">
            <v>PLR</v>
          </cell>
          <cell r="M373" t="str">
            <v>Pipeline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Submitted</v>
          </cell>
          <cell r="R373" t="str">
            <v>AFC</v>
          </cell>
          <cell r="S373" t="str">
            <v>Approved for Construction</v>
          </cell>
          <cell r="T373"/>
          <cell r="U373" t="str">
            <v>10-Jul-2026 13:00:01</v>
          </cell>
          <cell r="V373" t="str">
            <v>26002z1fdcc@thoresen-jutal.com</v>
          </cell>
          <cell r="W373" t="str">
            <v>10-Jul-2026 13:03:23</v>
          </cell>
          <cell r="X373" t="str">
            <v>Jumpol Sudjitjul</v>
          </cell>
          <cell r="Y373" t="str">
            <v>17-Jul-2026</v>
          </cell>
          <cell r="Z373"/>
          <cell r="AA373" t="str">
            <v>Akkarapat Suntornsuttiwat</v>
          </cell>
          <cell r="AB373" t="str">
            <v>21-Jul-2026</v>
          </cell>
          <cell r="AC373" t="str">
            <v>10-Jul-2026 15:16:13</v>
          </cell>
          <cell r="AD373" t="str">
            <v>Pornlert Wanaphattharaphan</v>
          </cell>
          <cell r="AE373" t="str">
            <v>22-Jul-2026</v>
          </cell>
          <cell r="AF373" t="str">
            <v>11-Jul-2026 12:29:16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23-Jul-2026</v>
          </cell>
          <cell r="AK373" t="str">
            <v>12-Jul-2026 11:41:00</v>
          </cell>
          <cell r="AL373" t="str">
            <v>12-Jul-2026 05:43:57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MM-ZTK-1F-IP20-PLR-DWG-9005</v>
          </cell>
          <cell r="C374" t="str">
            <v>IP20 PIPELINE PLATFORM APPROACH AT ZWP16</v>
          </cell>
          <cell r="D374"/>
          <cell r="E374" t="str">
            <v>C2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IP20</v>
          </cell>
          <cell r="J374"/>
          <cell r="K374"/>
          <cell r="L374" t="str">
            <v>PLR</v>
          </cell>
          <cell r="M374" t="str">
            <v>Pipeline</v>
          </cell>
          <cell r="N374" t="str">
            <v>DWG</v>
          </cell>
          <cell r="O374" t="str">
            <v>General Drawing</v>
          </cell>
          <cell r="P374" t="str">
            <v>0</v>
          </cell>
          <cell r="Q374" t="str">
            <v>Submitted</v>
          </cell>
          <cell r="R374" t="str">
            <v>AFC</v>
          </cell>
          <cell r="S374" t="str">
            <v>Approved for Construction</v>
          </cell>
          <cell r="T374"/>
          <cell r="U374" t="str">
            <v>24-Jul-2026 14:11:26</v>
          </cell>
          <cell r="V374" t="str">
            <v>26002z1fdcc@thoresen-jutal.com</v>
          </cell>
          <cell r="W374" t="str">
            <v>26-Jul-2026 22:01:54</v>
          </cell>
          <cell r="X374" t="str">
            <v>Jumpol Sudjitjul</v>
          </cell>
          <cell r="Y374" t="str">
            <v>05-Aug-2026</v>
          </cell>
          <cell r="Z374"/>
          <cell r="AA374" t="str">
            <v>Akkarapat Suntornsuttiwat</v>
          </cell>
          <cell r="AB374" t="str">
            <v>07-Aug-2026</v>
          </cell>
          <cell r="AC374" t="str">
            <v>27-Jul-2026 16:01:48</v>
          </cell>
          <cell r="AD374" t="str">
            <v>Pornlert Wanaphattharaphan</v>
          </cell>
          <cell r="AE374" t="str">
            <v>10-Aug-2026</v>
          </cell>
          <cell r="AF374" t="str">
            <v>29-Jul-2026 09:06:44</v>
          </cell>
          <cell r="AG374" t="str">
            <v>APPR</v>
          </cell>
          <cell r="AH374" t="str">
            <v>Approved</v>
          </cell>
          <cell r="AI374" t="str">
            <v>Jumpol Sudjitjul</v>
          </cell>
          <cell r="AJ374" t="str">
            <v>11-Aug-2026</v>
          </cell>
          <cell r="AK374" t="str">
            <v>30-Jul-2026 09:40:16</v>
          </cell>
          <cell r="AL374" t="str">
            <v>30-Jul-2026 03:46:58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MM-ZTK-1F-IP20-PLR-GA-9001</v>
          </cell>
          <cell r="C375" t="str">
            <v>RISER GA DRAWING AT ZWP20</v>
          </cell>
          <cell r="D375"/>
          <cell r="E375" t="str">
            <v>C1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IP20</v>
          </cell>
          <cell r="J375"/>
          <cell r="K375"/>
          <cell r="L375" t="str">
            <v>PLR</v>
          </cell>
          <cell r="M375" t="str">
            <v>Pipeline</v>
          </cell>
          <cell r="N375" t="str">
            <v>GA</v>
          </cell>
          <cell r="O375" t="str">
            <v>General Arrangement</v>
          </cell>
          <cell r="P375" t="str">
            <v>0</v>
          </cell>
          <cell r="Q375" t="str">
            <v>Submitted</v>
          </cell>
          <cell r="R375" t="str">
            <v>AFC</v>
          </cell>
          <cell r="S375" t="str">
            <v>Approved for Construction</v>
          </cell>
          <cell r="T375"/>
          <cell r="U375" t="str">
            <v>03-Aug-2026 11:01:12</v>
          </cell>
          <cell r="V375" t="str">
            <v>26002z1fdcc@thoresen-jutal.com</v>
          </cell>
          <cell r="W375" t="str">
            <v>03-Aug-2026 14:12:47</v>
          </cell>
          <cell r="X375" t="str">
            <v>Jumpol Sudjitjul</v>
          </cell>
          <cell r="Y375" t="str">
            <v>10-Aug-2026</v>
          </cell>
          <cell r="Z375"/>
          <cell r="AA375" t="str">
            <v>Akkarapat Suntornsuttiwat</v>
          </cell>
          <cell r="AB375" t="str">
            <v>13-Aug-2026</v>
          </cell>
          <cell r="AC375" t="str">
            <v>04-Aug-2026 10:20:06</v>
          </cell>
          <cell r="AD375" t="str">
            <v>Pornlert Wanaphattharaphan</v>
          </cell>
          <cell r="AE375" t="str">
            <v>14-Aug-2026</v>
          </cell>
          <cell r="AF375" t="str">
            <v>10-Aug-2026 01:30:00</v>
          </cell>
          <cell r="AG375" t="str">
            <v>APPR</v>
          </cell>
          <cell r="AH375" t="str">
            <v>Approved</v>
          </cell>
          <cell r="AI375" t="str">
            <v>Jumpol Sudjitjul</v>
          </cell>
          <cell r="AJ375" t="str">
            <v>17-Aug-2026</v>
          </cell>
          <cell r="AK375" t="str">
            <v>10-Aug-2026 17:46:26</v>
          </cell>
          <cell r="AL375" t="str">
            <v>10-Aug-2026 10:58:08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MM-ZTK-1F-IP20-PLR-GA-9002</v>
          </cell>
          <cell r="C376" t="str">
            <v>IP20 TIE-IN SPOOL GA DRAWING AT ZWP20</v>
          </cell>
          <cell r="D376"/>
          <cell r="E376" t="str">
            <v>C1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IP20</v>
          </cell>
          <cell r="J376"/>
          <cell r="K376"/>
          <cell r="L376" t="str">
            <v>PLR</v>
          </cell>
          <cell r="M376" t="str">
            <v>Pipeline</v>
          </cell>
          <cell r="N376" t="str">
            <v>GA</v>
          </cell>
          <cell r="O376" t="str">
            <v>General Arrangement</v>
          </cell>
          <cell r="P376" t="str">
            <v>0</v>
          </cell>
          <cell r="Q376" t="str">
            <v>In Approval</v>
          </cell>
          <cell r="R376" t="str">
            <v>AFC</v>
          </cell>
          <cell r="S376" t="str">
            <v>Approved for Construction</v>
          </cell>
          <cell r="T376"/>
          <cell r="U376" t="str">
            <v>29-Aug-2026 14:05:48</v>
          </cell>
          <cell r="V376" t="str">
            <v>26002z1fdcc@thoresen-jutal.com</v>
          </cell>
          <cell r="W376" t="str">
            <v>29-Aug-2026 14:14:21</v>
          </cell>
          <cell r="X376" t="str">
            <v>Jumpol Sudjitjul</v>
          </cell>
          <cell r="Y376" t="str">
            <v>04-Sep-2026</v>
          </cell>
          <cell r="Z376" t="str">
            <v>01-Sep-2026 10:29:40</v>
          </cell>
          <cell r="AA376" t="str">
            <v>Akkarapat Suntornsuttiwat</v>
          </cell>
          <cell r="AB376" t="str">
            <v>08-Sep-2026</v>
          </cell>
          <cell r="AC376" t="str">
            <v>03-Sep-2026 08:51:50</v>
          </cell>
          <cell r="AD376" t="str">
            <v>Pornlert Wanaphattharaphan</v>
          </cell>
          <cell r="AE376" t="str">
            <v>09-Sep-2026</v>
          </cell>
          <cell r="AF376"/>
          <cell r="AG376" t="str">
            <v>APPR</v>
          </cell>
          <cell r="AJ376" t="str">
            <v>10-Sep-2026</v>
          </cell>
          <cell r="AK376"/>
          <cell r="AL376"/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MM-ZTK-1F-IP20-PLR-GA-9003</v>
          </cell>
          <cell r="C377" t="str">
            <v>IP20 TIE-IN SPOOL GA DRAWING AT ZWP16</v>
          </cell>
          <cell r="D377"/>
          <cell r="E377" t="str">
            <v>C1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IP20</v>
          </cell>
          <cell r="J377"/>
          <cell r="K377"/>
          <cell r="L377" t="str">
            <v>PLR</v>
          </cell>
          <cell r="M377" t="str">
            <v>Pipeline</v>
          </cell>
          <cell r="N377" t="str">
            <v>GA</v>
          </cell>
          <cell r="O377" t="str">
            <v>General Arrangement</v>
          </cell>
          <cell r="P377" t="str">
            <v>0</v>
          </cell>
          <cell r="Q377" t="str">
            <v>In Approval</v>
          </cell>
          <cell r="R377" t="str">
            <v>AFC</v>
          </cell>
          <cell r="S377" t="str">
            <v>Approved for Construction</v>
          </cell>
          <cell r="T377"/>
          <cell r="U377" t="str">
            <v>29-Aug-2026 14:06:15</v>
          </cell>
          <cell r="V377" t="str">
            <v>26002z1fdcc@thoresen-jutal.com</v>
          </cell>
          <cell r="W377" t="str">
            <v>29-Aug-2026 14:14:21</v>
          </cell>
          <cell r="X377" t="str">
            <v>Jumpol Sudjitjul</v>
          </cell>
          <cell r="Y377" t="str">
            <v>04-Sep-2026</v>
          </cell>
          <cell r="Z377" t="str">
            <v>01-Sep-2026 08:54:51</v>
          </cell>
          <cell r="AA377" t="str">
            <v>Akkarapat Suntornsuttiwat</v>
          </cell>
          <cell r="AB377" t="str">
            <v>08-Sep-2026</v>
          </cell>
          <cell r="AC377" t="str">
            <v>03-Sep-2026 08:52:14</v>
          </cell>
          <cell r="AD377" t="str">
            <v>Pornlert Wanaphattharaphan</v>
          </cell>
          <cell r="AE377" t="str">
            <v>09-Sep-2026</v>
          </cell>
          <cell r="AF377"/>
          <cell r="AG377" t="str">
            <v>APPR</v>
          </cell>
          <cell r="AJ377" t="str">
            <v>10-Sep-2026</v>
          </cell>
          <cell r="AK377"/>
          <cell r="AL377"/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MM-ZTK-1F-IP20-PLR-ISO-9001</v>
          </cell>
          <cell r="C378" t="str">
            <v>IP20 RISER ISOMETRIC AT ZWP20</v>
          </cell>
          <cell r="D378"/>
          <cell r="E378" t="str">
            <v>C1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IP20</v>
          </cell>
          <cell r="J378"/>
          <cell r="K378"/>
          <cell r="L378" t="str">
            <v>PLR</v>
          </cell>
          <cell r="M378" t="str">
            <v>Pipeline</v>
          </cell>
          <cell r="N378" t="str">
            <v>ISO</v>
          </cell>
          <cell r="O378" t="str">
            <v>Piping, Pipeline Isometric Drawing</v>
          </cell>
          <cell r="P378" t="str">
            <v>0</v>
          </cell>
          <cell r="Q378" t="str">
            <v>Submitted</v>
          </cell>
          <cell r="R378" t="str">
            <v>AFC</v>
          </cell>
          <cell r="S378" t="str">
            <v>Approved for Construction</v>
          </cell>
          <cell r="T378"/>
          <cell r="U378" t="str">
            <v>28-Jul-2026 09:14:32</v>
          </cell>
          <cell r="V378" t="str">
            <v>26002z1fdcc@thoresen-jutal.com</v>
          </cell>
          <cell r="W378" t="str">
            <v>28-Jul-2026 20:30:57</v>
          </cell>
          <cell r="X378" t="str">
            <v>Jumpol Sudjitjul</v>
          </cell>
          <cell r="Y378" t="str">
            <v>06-Aug-2026</v>
          </cell>
          <cell r="Z378"/>
          <cell r="AA378" t="str">
            <v>Akkarapat Suntornsuttiwat</v>
          </cell>
          <cell r="AB378" t="str">
            <v>10-Aug-2026</v>
          </cell>
          <cell r="AC378" t="str">
            <v>30-Jul-2026 15:31:40</v>
          </cell>
          <cell r="AD378" t="str">
            <v>Pornlert Wanaphattharaphan</v>
          </cell>
          <cell r="AE378" t="str">
            <v>11-Aug-2026</v>
          </cell>
          <cell r="AF378" t="str">
            <v>12-Aug-2026 09:26:27</v>
          </cell>
          <cell r="AG378" t="str">
            <v>APPR</v>
          </cell>
          <cell r="AH378" t="str">
            <v>Approved</v>
          </cell>
          <cell r="AI378" t="str">
            <v>Jumpol Sudjitjul</v>
          </cell>
          <cell r="AJ378" t="str">
            <v>13-Aug-2026</v>
          </cell>
          <cell r="AK378" t="str">
            <v>13-Aug-2026 11:28:08</v>
          </cell>
          <cell r="AL378" t="str">
            <v>13-Aug-2026 05:26:15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MM-ZTK-1F-IP20-PLR-ISO-9002</v>
          </cell>
          <cell r="C379" t="str">
            <v>IP20 TIE-IN SPOOL ISOMETRIC AT ZWP20</v>
          </cell>
          <cell r="D379"/>
          <cell r="E379" t="str">
            <v>C1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IP20</v>
          </cell>
          <cell r="J379"/>
          <cell r="K379"/>
          <cell r="L379" t="str">
            <v>PLR</v>
          </cell>
          <cell r="M379" t="str">
            <v>Pipeline</v>
          </cell>
          <cell r="N379" t="str">
            <v>ISO</v>
          </cell>
          <cell r="O379" t="str">
            <v>Piping, Pipeline Isometric Drawing</v>
          </cell>
          <cell r="P379" t="str">
            <v>0</v>
          </cell>
          <cell r="Q379" t="str">
            <v>In Approval</v>
          </cell>
          <cell r="R379" t="str">
            <v>AFC</v>
          </cell>
          <cell r="S379" t="str">
            <v>Approved for Construction</v>
          </cell>
          <cell r="T379"/>
          <cell r="U379" t="str">
            <v>28-Aug-2026 18:10:51</v>
          </cell>
          <cell r="V379" t="str">
            <v>26002z1fdcc@thoresen-jutal.com</v>
          </cell>
          <cell r="W379" t="str">
            <v>29-Aug-2026 13:27:40</v>
          </cell>
          <cell r="X379" t="str">
            <v>Jumpol Sudjitjul</v>
          </cell>
          <cell r="Y379" t="str">
            <v>04-Sep-2026</v>
          </cell>
          <cell r="Z379" t="str">
            <v>31-Aug-2026 16:31:28</v>
          </cell>
          <cell r="AA379" t="str">
            <v>Akkarapat Suntornsuttiwat</v>
          </cell>
          <cell r="AB379" t="str">
            <v>08-Sep-2026</v>
          </cell>
          <cell r="AC379" t="str">
            <v>03-Sep-2026 09:13:29</v>
          </cell>
          <cell r="AD379" t="str">
            <v>Pornlert Wanaphattharaphan</v>
          </cell>
          <cell r="AE379" t="str">
            <v>09-Sep-2026</v>
          </cell>
          <cell r="AF379"/>
          <cell r="AG379" t="str">
            <v>APPR</v>
          </cell>
          <cell r="AJ379" t="str">
            <v>10-Sep-2026</v>
          </cell>
          <cell r="AK379"/>
          <cell r="AL379"/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MM-ZTK-1F-IP20-PLR-ISO-9003</v>
          </cell>
          <cell r="C380" t="str">
            <v>IP20 TIE-IN SPOOL ISOMETRIC AT ZWP16</v>
          </cell>
          <cell r="D380"/>
          <cell r="E380" t="str">
            <v>C1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IP20</v>
          </cell>
          <cell r="J380"/>
          <cell r="K380"/>
          <cell r="L380" t="str">
            <v>PLR</v>
          </cell>
          <cell r="M380" t="str">
            <v>Pipeline</v>
          </cell>
          <cell r="N380" t="str">
            <v>ISO</v>
          </cell>
          <cell r="O380" t="str">
            <v>Piping, Pipeline Isometric Drawing</v>
          </cell>
          <cell r="P380" t="str">
            <v>0</v>
          </cell>
          <cell r="Q380" t="str">
            <v>In Approval</v>
          </cell>
          <cell r="R380" t="str">
            <v>AFC</v>
          </cell>
          <cell r="S380" t="str">
            <v>Approved for Construction</v>
          </cell>
          <cell r="T380"/>
          <cell r="U380" t="str">
            <v>28-Aug-2026 18:11:18</v>
          </cell>
          <cell r="V380" t="str">
            <v>26002z1fdcc@thoresen-jutal.com</v>
          </cell>
          <cell r="W380" t="str">
            <v>29-Aug-2026 13:27:41</v>
          </cell>
          <cell r="X380" t="str">
            <v>Jumpol Sudjitjul</v>
          </cell>
          <cell r="Y380" t="str">
            <v>04-Sep-2026</v>
          </cell>
          <cell r="Z380" t="str">
            <v>31-Aug-2026 16:22:32</v>
          </cell>
          <cell r="AA380" t="str">
            <v>Akkarapat Suntornsuttiwat</v>
          </cell>
          <cell r="AB380" t="str">
            <v>08-Sep-2026</v>
          </cell>
          <cell r="AC380" t="str">
            <v>03-Sep-2026 09:15:17</v>
          </cell>
          <cell r="AD380" t="str">
            <v>Pornlert Wanaphattharaphan</v>
          </cell>
          <cell r="AE380" t="str">
            <v>09-Sep-2026</v>
          </cell>
          <cell r="AF380"/>
          <cell r="AG380" t="str">
            <v>AWC</v>
          </cell>
          <cell r="AJ380" t="str">
            <v>10-Sep-2026</v>
          </cell>
          <cell r="AK380"/>
          <cell r="AL380"/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MM-ZTK-1F-IP20-PLR-RPT-9001</v>
          </cell>
          <cell r="C381" t="str">
            <v>IP20 PIPELINE ROUTING STUDY AND DESIGN</v>
          </cell>
          <cell r="D381"/>
          <cell r="E381" t="str">
            <v>C1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IP20</v>
          </cell>
          <cell r="J381"/>
          <cell r="K381"/>
          <cell r="L381" t="str">
            <v>PLR</v>
          </cell>
          <cell r="M381" t="str">
            <v>Pipeline</v>
          </cell>
          <cell r="N381" t="str">
            <v>RPT</v>
          </cell>
          <cell r="O381" t="str">
            <v>Report</v>
          </cell>
          <cell r="P381" t="str">
            <v>0</v>
          </cell>
          <cell r="Q381" t="str">
            <v>Submitted</v>
          </cell>
          <cell r="R381" t="str">
            <v>AFC</v>
          </cell>
          <cell r="S381" t="str">
            <v>Approved for Construction</v>
          </cell>
          <cell r="T381"/>
          <cell r="U381" t="str">
            <v>16-Jul-2026 21:15:07</v>
          </cell>
          <cell r="V381" t="str">
            <v>26002z1fdcc@thoresen-jutal.com</v>
          </cell>
          <cell r="W381" t="str">
            <v>17-Jul-2026 10:33:28</v>
          </cell>
          <cell r="X381" t="str">
            <v>Jumpol Sudjitjul</v>
          </cell>
          <cell r="Y381" t="str">
            <v>24-Jul-2026</v>
          </cell>
          <cell r="Z381"/>
          <cell r="AA381" t="str">
            <v>Akkarapat Suntornsuttiwat</v>
          </cell>
          <cell r="AB381" t="str">
            <v>30-Jul-2026</v>
          </cell>
          <cell r="AC381" t="str">
            <v>17-Jul-2026 15:46:28</v>
          </cell>
          <cell r="AD381" t="str">
            <v>Pornlert Wanaphattharaphan</v>
          </cell>
          <cell r="AE381" t="str">
            <v>31-Jul-2026</v>
          </cell>
          <cell r="AF381" t="str">
            <v>19-Jul-2026 23:40:04</v>
          </cell>
          <cell r="AG381" t="str">
            <v>APPR</v>
          </cell>
          <cell r="AH381" t="str">
            <v>Approved</v>
          </cell>
          <cell r="AI381" t="str">
            <v>Jumpol Sudjitjul</v>
          </cell>
          <cell r="AJ381" t="str">
            <v>03-Aug-2026</v>
          </cell>
          <cell r="AK381" t="str">
            <v>20-Jul-2026 09:07:34</v>
          </cell>
          <cell r="AL381" t="str">
            <v>20-Jul-2026 02:54:02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MM-ZTK-1F-IP20-PLR-RPT-9002</v>
          </cell>
          <cell r="C382" t="str">
            <v>IP20 PIPELINE ON-BOTTOM ROUGHNESS AND IN-PLACE STRESS ANALYSIS</v>
          </cell>
          <cell r="D382"/>
          <cell r="E382" t="str">
            <v>C1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IP20</v>
          </cell>
          <cell r="J382"/>
          <cell r="K382"/>
          <cell r="L382" t="str">
            <v>PLR</v>
          </cell>
          <cell r="M382" t="str">
            <v>Pipeline</v>
          </cell>
          <cell r="N382" t="str">
            <v>RPT</v>
          </cell>
          <cell r="O382" t="str">
            <v>Report</v>
          </cell>
          <cell r="P382" t="str">
            <v>0</v>
          </cell>
          <cell r="Q382" t="str">
            <v>In Approval</v>
          </cell>
          <cell r="R382" t="str">
            <v>AFC</v>
          </cell>
          <cell r="S382" t="str">
            <v>Approved for Construction</v>
          </cell>
          <cell r="T382"/>
          <cell r="U382" t="str">
            <v>29-Aug-2026 14:06:46</v>
          </cell>
          <cell r="V382" t="str">
            <v>26002z1fdcc@thoresen-jutal.com</v>
          </cell>
          <cell r="W382" t="str">
            <v>29-Aug-2026 14:15:22</v>
          </cell>
          <cell r="X382" t="str">
            <v>Jumpol Sudjitjul</v>
          </cell>
          <cell r="Y382" t="str">
            <v>04-Sep-2026</v>
          </cell>
          <cell r="Z382"/>
          <cell r="AA382" t="str">
            <v>Akkarapat Suntornsuttiwat</v>
          </cell>
          <cell r="AB382" t="str">
            <v>08-Sep-2026</v>
          </cell>
          <cell r="AC382" t="str">
            <v>03-Sep-2026 15:36:56</v>
          </cell>
          <cell r="AD382" t="str">
            <v>Pornlert Wanaphattharaphan</v>
          </cell>
          <cell r="AE382" t="str">
            <v>09-Sep-2026</v>
          </cell>
          <cell r="AF382"/>
          <cell r="AG382" t="str">
            <v>APPR-C</v>
          </cell>
          <cell r="AJ382" t="str">
            <v>10-Sep-2026</v>
          </cell>
          <cell r="AK382"/>
          <cell r="AL382"/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MM-ZTK-1F-IP20-PLR-RPT-9003</v>
          </cell>
          <cell r="C383" t="str">
            <v>IP20 PIPELINE LATERAL BUCLKING ANALYSIS LEVEL 1</v>
          </cell>
          <cell r="D383"/>
          <cell r="E383" t="str">
            <v>C1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IP20</v>
          </cell>
          <cell r="J383"/>
          <cell r="K383"/>
          <cell r="L383" t="str">
            <v>PLR</v>
          </cell>
          <cell r="M383" t="str">
            <v>Pipeline</v>
          </cell>
          <cell r="N383" t="str">
            <v>RPT</v>
          </cell>
          <cell r="O383" t="str">
            <v>Report</v>
          </cell>
          <cell r="P383" t="str">
            <v>0</v>
          </cell>
          <cell r="Q383" t="str">
            <v>In Approval</v>
          </cell>
          <cell r="R383" t="str">
            <v>AFC</v>
          </cell>
          <cell r="S383" t="str">
            <v>Approved for Construction</v>
          </cell>
          <cell r="T383"/>
          <cell r="U383" t="str">
            <v>02-Sep-2026 18:24:13</v>
          </cell>
          <cell r="V383" t="str">
            <v>26002z1fdcc@thoresen-jutal.com</v>
          </cell>
          <cell r="W383" t="str">
            <v>03-Sep-2026 11:14:10</v>
          </cell>
          <cell r="X383" t="str">
            <v>Jumpol Sudjitjul</v>
          </cell>
          <cell r="Y383" t="str">
            <v>10-Sep-2026</v>
          </cell>
          <cell r="Z383"/>
          <cell r="AA383" t="str">
            <v>Akkarapat Suntornsuttiwat</v>
          </cell>
          <cell r="AB383" t="str">
            <v>14-Sep-2026</v>
          </cell>
          <cell r="AC383" t="str">
            <v>03-Sep-2026 13:34:45</v>
          </cell>
          <cell r="AD383" t="str">
            <v>Pornlert Wanaphattharaphan</v>
          </cell>
          <cell r="AE383" t="str">
            <v>15-Sep-2026</v>
          </cell>
          <cell r="AF383"/>
          <cell r="AG383" t="str">
            <v>APPR</v>
          </cell>
          <cell r="AJ383" t="str">
            <v>16-Sep-2026</v>
          </cell>
          <cell r="AK383"/>
          <cell r="AL383"/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MM-ZTK-1F-IP20-PLR-RPT-9009</v>
          </cell>
          <cell r="C384" t="str">
            <v>IP20 PIPELINE ON-BOTTOM STABILITY AND STRESS ANALYSIS (SEISMIC)</v>
          </cell>
          <cell r="D384"/>
          <cell r="E384" t="str">
            <v>C1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IP20</v>
          </cell>
          <cell r="J384"/>
          <cell r="K384"/>
          <cell r="L384" t="str">
            <v>PLR</v>
          </cell>
          <cell r="M384" t="str">
            <v>Pipeline</v>
          </cell>
          <cell r="N384" t="str">
            <v>RPT</v>
          </cell>
          <cell r="O384" t="str">
            <v>Report</v>
          </cell>
          <cell r="P384" t="str">
            <v>0</v>
          </cell>
          <cell r="Q384" t="str">
            <v>In Approval</v>
          </cell>
          <cell r="R384" t="str">
            <v>AFC</v>
          </cell>
          <cell r="S384" t="str">
            <v>Approved for Construction</v>
          </cell>
          <cell r="T384"/>
          <cell r="U384" t="str">
            <v>28-Aug-2026 16:51:56</v>
          </cell>
          <cell r="V384" t="str">
            <v>26002z1fdcc@thoresen-jutal.com</v>
          </cell>
          <cell r="W384" t="str">
            <v>28-Aug-2026 17:53:50</v>
          </cell>
          <cell r="X384" t="str">
            <v>Jumpol Sudjitjul</v>
          </cell>
          <cell r="Y384" t="str">
            <v>07-Sep-2026</v>
          </cell>
          <cell r="Z384"/>
          <cell r="AA384" t="str">
            <v>Akkarapat Suntornsuttiwat</v>
          </cell>
          <cell r="AB384" t="str">
            <v>09-Sep-2026</v>
          </cell>
          <cell r="AC384" t="str">
            <v>03-Sep-2026 13:43:45</v>
          </cell>
          <cell r="AD384" t="str">
            <v>Pornlert Wanaphattharaphan</v>
          </cell>
          <cell r="AE384" t="str">
            <v>10-Sep-2026</v>
          </cell>
          <cell r="AF384"/>
          <cell r="AG384" t="str">
            <v>APPR</v>
          </cell>
          <cell r="AJ384" t="str">
            <v>11-Sep-2026</v>
          </cell>
          <cell r="AK384"/>
          <cell r="AL384"/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MM-ZTK-1F-IP21-PLR-DWG-9001</v>
          </cell>
          <cell r="C385" t="str">
            <v>IP21 PIPELINE ROUTE DRAWING FROM ZWP21 TO PLEM14</v>
          </cell>
          <cell r="D385"/>
          <cell r="E385" t="str">
            <v>C1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IP21</v>
          </cell>
          <cell r="J385"/>
          <cell r="K385"/>
          <cell r="L385" t="str">
            <v>PLR</v>
          </cell>
          <cell r="M385" t="str">
            <v>Pipeline</v>
          </cell>
          <cell r="N385" t="str">
            <v>DWG</v>
          </cell>
          <cell r="O385" t="str">
            <v>General Drawing</v>
          </cell>
          <cell r="P385" t="str">
            <v>0</v>
          </cell>
          <cell r="Q385" t="str">
            <v>Submitted</v>
          </cell>
          <cell r="R385" t="str">
            <v>AFC</v>
          </cell>
          <cell r="S385" t="str">
            <v>Approved for Construction</v>
          </cell>
          <cell r="T385"/>
          <cell r="U385" t="str">
            <v>10-Jul-2026 16:56:34</v>
          </cell>
          <cell r="V385" t="str">
            <v>26002z1fdcc@thoresen-jutal.com</v>
          </cell>
          <cell r="W385" t="str">
            <v>10-Jul-2026 17:54:44</v>
          </cell>
          <cell r="X385" t="str">
            <v>Jumpol Sudjitjul</v>
          </cell>
          <cell r="Y385" t="str">
            <v>20-Jul-2026</v>
          </cell>
          <cell r="Z385"/>
          <cell r="AA385" t="str">
            <v>Akkarapat Suntornsuttiwat</v>
          </cell>
          <cell r="AB385" t="str">
            <v>22-Jul-2026</v>
          </cell>
          <cell r="AC385" t="str">
            <v>13-Jul-2026 09:35:52</v>
          </cell>
          <cell r="AD385" t="str">
            <v>Pornlert Wanaphattharaphan</v>
          </cell>
          <cell r="AE385" t="str">
            <v>23-Jul-2026</v>
          </cell>
          <cell r="AF385" t="str">
            <v>20-Jul-2026 02:51:09</v>
          </cell>
          <cell r="AG385" t="str">
            <v>APPR</v>
          </cell>
          <cell r="AH385" t="str">
            <v>Approved</v>
          </cell>
          <cell r="AI385" t="str">
            <v>Jumpol Sudjitjul</v>
          </cell>
          <cell r="AJ385" t="str">
            <v>24-Jul-2026</v>
          </cell>
          <cell r="AK385" t="str">
            <v>20-Jul-2026 09:06:05</v>
          </cell>
          <cell r="AL385" t="str">
            <v>20-Jul-2026 03:18:20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MM-ZTK-1F-IP21-PLR-DWG-9004</v>
          </cell>
          <cell r="C386" t="str">
            <v>IP21 PIPELINE PLATFORM APPROACH AT ZWP21</v>
          </cell>
          <cell r="D386"/>
          <cell r="E386" t="str">
            <v>C1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IP21</v>
          </cell>
          <cell r="J386"/>
          <cell r="K386"/>
          <cell r="L386" t="str">
            <v>PLR</v>
          </cell>
          <cell r="M386" t="str">
            <v>Pipeline</v>
          </cell>
          <cell r="N386" t="str">
            <v>DWG</v>
          </cell>
          <cell r="O386" t="str">
            <v>General Drawing</v>
          </cell>
          <cell r="P386" t="str">
            <v>0</v>
          </cell>
          <cell r="Q386" t="str">
            <v>Submitted</v>
          </cell>
          <cell r="R386" t="str">
            <v>AFC</v>
          </cell>
          <cell r="S386" t="str">
            <v>Approved for Construction</v>
          </cell>
          <cell r="T386"/>
          <cell r="U386" t="str">
            <v>10-Jul-2026 12:19:23</v>
          </cell>
          <cell r="V386" t="str">
            <v>26002z1fdcc@thoresen-jutal.com</v>
          </cell>
          <cell r="W386" t="str">
            <v>10-Jul-2026 13:03:29</v>
          </cell>
          <cell r="X386" t="str">
            <v>Jumpol Sudjitjul</v>
          </cell>
          <cell r="Y386" t="str">
            <v>17-Jul-2026</v>
          </cell>
          <cell r="Z386"/>
          <cell r="AA386" t="str">
            <v>Akkarapat Suntornsuttiwat</v>
          </cell>
          <cell r="AB386" t="str">
            <v>21-Jul-2026</v>
          </cell>
          <cell r="AC386" t="str">
            <v>10-Jul-2026 15:17:25</v>
          </cell>
          <cell r="AD386" t="str">
            <v>Pornlert Wanaphattharaphan</v>
          </cell>
          <cell r="AE386" t="str">
            <v>22-Jul-2026</v>
          </cell>
          <cell r="AF386" t="str">
            <v>11-Jul-2026 12:14:21</v>
          </cell>
          <cell r="AG386" t="str">
            <v>APPR</v>
          </cell>
          <cell r="AH386" t="str">
            <v>Approved</v>
          </cell>
          <cell r="AI386" t="str">
            <v>Jumpol Sudjitjul</v>
          </cell>
          <cell r="AJ386" t="str">
            <v>23-Jul-2026</v>
          </cell>
          <cell r="AK386" t="str">
            <v>12-Jul-2026 11:42:02</v>
          </cell>
          <cell r="AL386" t="str">
            <v>12-Jul-2026 05:41:34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MM-ZTK-1F-IP21-PLR-DWG-9005</v>
          </cell>
          <cell r="C387" t="str">
            <v>IP21 PIPELINE PLATFORM APPROACH AT PLEM14</v>
          </cell>
          <cell r="D387"/>
          <cell r="E387" t="str">
            <v>C1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IP21</v>
          </cell>
          <cell r="J387"/>
          <cell r="K387"/>
          <cell r="L387" t="str">
            <v>PLR</v>
          </cell>
          <cell r="M387" t="str">
            <v>Pipeline</v>
          </cell>
          <cell r="N387" t="str">
            <v>DWG</v>
          </cell>
          <cell r="O387" t="str">
            <v>General Drawing</v>
          </cell>
          <cell r="P387" t="str">
            <v>0</v>
          </cell>
          <cell r="Q387" t="str">
            <v>Submitted</v>
          </cell>
          <cell r="R387" t="str">
            <v>AFC</v>
          </cell>
          <cell r="S387" t="str">
            <v>Approved for Construction</v>
          </cell>
          <cell r="T387"/>
          <cell r="U387" t="str">
            <v>10-Jul-2026 12:19:47</v>
          </cell>
          <cell r="V387" t="str">
            <v>26002z1fdcc@thoresen-jutal.com</v>
          </cell>
          <cell r="W387" t="str">
            <v>10-Jul-2026 13:03:30</v>
          </cell>
          <cell r="X387" t="str">
            <v>Jumpol Sudjitjul</v>
          </cell>
          <cell r="Y387" t="str">
            <v>17-Jul-2026</v>
          </cell>
          <cell r="Z387"/>
          <cell r="AA387" t="str">
            <v>Akkarapat Suntornsuttiwat</v>
          </cell>
          <cell r="AB387" t="str">
            <v>21-Jul-2026</v>
          </cell>
          <cell r="AC387" t="str">
            <v>10-Jul-2026 15:20:18</v>
          </cell>
          <cell r="AD387" t="str">
            <v>Pornlert Wanaphattharaphan</v>
          </cell>
          <cell r="AE387" t="str">
            <v>22-Jul-2026</v>
          </cell>
          <cell r="AF387" t="str">
            <v>11-Jul-2026 10:01:57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23-Jul-2026</v>
          </cell>
          <cell r="AK387" t="str">
            <v>12-Jul-2026 11:32:14</v>
          </cell>
          <cell r="AL387" t="str">
            <v>12-Jul-2026 04:56:41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MM-ZTK-1F-IP21-PLR-DWG-9005</v>
          </cell>
          <cell r="C388" t="str">
            <v>IP21 PIPELINE PLATFORM APPROACH AT PLEM14</v>
          </cell>
          <cell r="D388"/>
          <cell r="E388" t="str">
            <v>C2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IP21</v>
          </cell>
          <cell r="J388"/>
          <cell r="K388"/>
          <cell r="L388" t="str">
            <v>PLR</v>
          </cell>
          <cell r="M388" t="str">
            <v>Pipeline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AFC</v>
          </cell>
          <cell r="S388" t="str">
            <v>Approved for Construction</v>
          </cell>
          <cell r="T388"/>
          <cell r="U388" t="str">
            <v>24-Jul-2026 14:11:56</v>
          </cell>
          <cell r="V388" t="str">
            <v>26002z1fdcc@thoresen-jutal.com</v>
          </cell>
          <cell r="W388" t="str">
            <v>26-Jul-2026 22:02:00</v>
          </cell>
          <cell r="X388" t="str">
            <v>Jumpol Sudjitjul</v>
          </cell>
          <cell r="Y388" t="str">
            <v>05-Aug-2026</v>
          </cell>
          <cell r="Z388"/>
          <cell r="AA388" t="str">
            <v>Akkarapat Suntornsuttiwat</v>
          </cell>
          <cell r="AB388" t="str">
            <v>07-Aug-2026</v>
          </cell>
          <cell r="AC388" t="str">
            <v>27-Jul-2026 15:59:52</v>
          </cell>
          <cell r="AD388" t="str">
            <v>Pornlert Wanaphattharaphan</v>
          </cell>
          <cell r="AE388" t="str">
            <v>10-Aug-2026</v>
          </cell>
          <cell r="AF388" t="str">
            <v>29-Jul-2026 09:04:54</v>
          </cell>
          <cell r="AG388" t="str">
            <v>APPR</v>
          </cell>
          <cell r="AH388" t="str">
            <v>Approved</v>
          </cell>
          <cell r="AI388" t="str">
            <v>Jumpol Sudjitjul</v>
          </cell>
          <cell r="AJ388" t="str">
            <v>11-Aug-2026</v>
          </cell>
          <cell r="AK388" t="str">
            <v>30-Jul-2026 09:42:43</v>
          </cell>
          <cell r="AL388" t="str">
            <v>30-Jul-2026 03:52:03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MM-ZTK-1F-IP21-PLR-GA-9001</v>
          </cell>
          <cell r="C389" t="str">
            <v>RISER GA DRAWING AT ZWP21</v>
          </cell>
          <cell r="D389"/>
          <cell r="E389" t="str">
            <v>C1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IP21</v>
          </cell>
          <cell r="J389"/>
          <cell r="K389"/>
          <cell r="L389" t="str">
            <v>PLR</v>
          </cell>
          <cell r="M389" t="str">
            <v>Pipeline</v>
          </cell>
          <cell r="N389" t="str">
            <v>GA</v>
          </cell>
          <cell r="O389" t="str">
            <v>General Arrangement</v>
          </cell>
          <cell r="P389" t="str">
            <v>0</v>
          </cell>
          <cell r="Q389" t="str">
            <v>Submitted</v>
          </cell>
          <cell r="R389" t="str">
            <v>AFC</v>
          </cell>
          <cell r="S389" t="str">
            <v>Approved for Construction</v>
          </cell>
          <cell r="T389"/>
          <cell r="U389" t="str">
            <v>03-Aug-2026 11:02:06</v>
          </cell>
          <cell r="V389" t="str">
            <v>26002z1fdcc@thoresen-jutal.com</v>
          </cell>
          <cell r="W389" t="str">
            <v>03-Aug-2026 14:13:09</v>
          </cell>
          <cell r="X389" t="str">
            <v>Jumpol Sudjitjul</v>
          </cell>
          <cell r="Y389" t="str">
            <v>10-Aug-2026</v>
          </cell>
          <cell r="Z389"/>
          <cell r="AA389" t="str">
            <v>Akkarapat Suntornsuttiwat</v>
          </cell>
          <cell r="AB389" t="str">
            <v>13-Aug-2026</v>
          </cell>
          <cell r="AC389" t="str">
            <v>04-Aug-2026 10:23:02</v>
          </cell>
          <cell r="AD389" t="str">
            <v>Pornlert Wanaphattharaphan</v>
          </cell>
          <cell r="AE389" t="str">
            <v>14-Aug-2026</v>
          </cell>
          <cell r="AF389" t="str">
            <v>16-Aug-2026 22:49:21</v>
          </cell>
          <cell r="AG389" t="str">
            <v>APPR</v>
          </cell>
          <cell r="AH389" t="str">
            <v>Approved</v>
          </cell>
          <cell r="AI389" t="str">
            <v>Jumpol Sudjitjul</v>
          </cell>
          <cell r="AJ389" t="str">
            <v>17-Aug-2026</v>
          </cell>
          <cell r="AK389" t="str">
            <v>17-Aug-2026 14:11:28</v>
          </cell>
          <cell r="AL389" t="str">
            <v>17-Aug-2026 08:39:45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MM-ZTK-1F-IP21-PLR-GA-9002</v>
          </cell>
          <cell r="C390" t="str">
            <v>IP21 TIE-IN SPOOL GA DRAWING AT ZWP21</v>
          </cell>
          <cell r="D390"/>
          <cell r="E390" t="str">
            <v>C1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IP21</v>
          </cell>
          <cell r="J390"/>
          <cell r="K390"/>
          <cell r="L390" t="str">
            <v>PLR</v>
          </cell>
          <cell r="M390" t="str">
            <v>Pipeline</v>
          </cell>
          <cell r="N390" t="str">
            <v>GA</v>
          </cell>
          <cell r="O390" t="str">
            <v>General Arrangement</v>
          </cell>
          <cell r="P390" t="str">
            <v>0</v>
          </cell>
          <cell r="Q390" t="str">
            <v>In Approval</v>
          </cell>
          <cell r="R390" t="str">
            <v>AFC</v>
          </cell>
          <cell r="S390" t="str">
            <v>Approved for Construction</v>
          </cell>
          <cell r="T390"/>
          <cell r="U390" t="str">
            <v>29-Aug-2026 14:07:16</v>
          </cell>
          <cell r="V390" t="str">
            <v>26002z1fdcc@thoresen-jutal.com</v>
          </cell>
          <cell r="W390" t="str">
            <v>29-Aug-2026 14:14:23</v>
          </cell>
          <cell r="X390" t="str">
            <v>Jumpol Sudjitjul</v>
          </cell>
          <cell r="Y390" t="str">
            <v>04-Sep-2026</v>
          </cell>
          <cell r="Z390" t="str">
            <v>01-Sep-2026 10:27:14</v>
          </cell>
          <cell r="AA390" t="str">
            <v>Akkarapat Suntornsuttiwat</v>
          </cell>
          <cell r="AB390" t="str">
            <v>08-Sep-2026</v>
          </cell>
          <cell r="AC390" t="str">
            <v>03-Sep-2026 08:56:50</v>
          </cell>
          <cell r="AD390" t="str">
            <v>Pornlert Wanaphattharaphan</v>
          </cell>
          <cell r="AE390" t="str">
            <v>09-Sep-2026</v>
          </cell>
          <cell r="AF390"/>
          <cell r="AG390" t="str">
            <v>APPR</v>
          </cell>
          <cell r="AJ390" t="str">
            <v>10-Sep-2026</v>
          </cell>
          <cell r="AK390"/>
          <cell r="AL390"/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MM-ZTK-1F-IP21-PLR-GA-9003</v>
          </cell>
          <cell r="C391" t="str">
            <v>IP21 TIE-IN SPOOL GA DRAWING AT PLEM14</v>
          </cell>
          <cell r="D391"/>
          <cell r="E391" t="str">
            <v>C1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IP21</v>
          </cell>
          <cell r="J391"/>
          <cell r="K391"/>
          <cell r="L391" t="str">
            <v>PLR</v>
          </cell>
          <cell r="M391" t="str">
            <v>Pipeline</v>
          </cell>
          <cell r="N391" t="str">
            <v>GA</v>
          </cell>
          <cell r="O391" t="str">
            <v>General Arrangement</v>
          </cell>
          <cell r="P391" t="str">
            <v>0</v>
          </cell>
          <cell r="Q391" t="str">
            <v>In Approval</v>
          </cell>
          <cell r="R391" t="str">
            <v>AFC</v>
          </cell>
          <cell r="S391" t="str">
            <v>Approved for Construction</v>
          </cell>
          <cell r="T391"/>
          <cell r="U391" t="str">
            <v>29-Aug-2026 14:07:41</v>
          </cell>
          <cell r="V391" t="str">
            <v>26002z1fdcc@thoresen-jutal.com</v>
          </cell>
          <cell r="W391" t="str">
            <v>29-Aug-2026 14:14:24</v>
          </cell>
          <cell r="X391" t="str">
            <v>Jumpol Sudjitjul</v>
          </cell>
          <cell r="Y391" t="str">
            <v>04-Sep-2026</v>
          </cell>
          <cell r="Z391" t="str">
            <v>01-Sep-2026 10:32:17</v>
          </cell>
          <cell r="AA391" t="str">
            <v>Akkarapat Suntornsuttiwat</v>
          </cell>
          <cell r="AB391" t="str">
            <v>08-Sep-2026</v>
          </cell>
          <cell r="AC391" t="str">
            <v>03-Sep-2026 08:57:18</v>
          </cell>
          <cell r="AD391" t="str">
            <v>Pornlert Wanaphattharaphan</v>
          </cell>
          <cell r="AE391" t="str">
            <v>09-Sep-2026</v>
          </cell>
          <cell r="AF391"/>
          <cell r="AG391" t="str">
            <v>APPR</v>
          </cell>
          <cell r="AJ391" t="str">
            <v>10-Sep-2026</v>
          </cell>
          <cell r="AK391"/>
          <cell r="AL391"/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MM-ZTK-1F-IP21-PLR-ISO-9001</v>
          </cell>
          <cell r="C392" t="str">
            <v>IP21 RISER ISOMETRIC AT ZWP21</v>
          </cell>
          <cell r="D392"/>
          <cell r="E392" t="str">
            <v>C1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IP21</v>
          </cell>
          <cell r="J392"/>
          <cell r="K392"/>
          <cell r="L392" t="str">
            <v>PLR</v>
          </cell>
          <cell r="M392" t="str">
            <v>Pipeline</v>
          </cell>
          <cell r="N392" t="str">
            <v>ISO</v>
          </cell>
          <cell r="O392" t="str">
            <v>Piping, Pipeline Isometric Drawing</v>
          </cell>
          <cell r="P392" t="str">
            <v>0</v>
          </cell>
          <cell r="Q392" t="str">
            <v>Submitted</v>
          </cell>
          <cell r="R392" t="str">
            <v>AFC</v>
          </cell>
          <cell r="S392" t="str">
            <v>Approved for Construction</v>
          </cell>
          <cell r="T392"/>
          <cell r="U392" t="str">
            <v>28-Jul-2026 09:14:59</v>
          </cell>
          <cell r="V392" t="str">
            <v>26002z1fdcc@thoresen-jutal.com</v>
          </cell>
          <cell r="W392" t="str">
            <v>28-Jul-2026 20:31:13</v>
          </cell>
          <cell r="X392" t="str">
            <v>Jumpol Sudjitjul</v>
          </cell>
          <cell r="Y392" t="str">
            <v>06-Aug-2026</v>
          </cell>
          <cell r="Z392"/>
          <cell r="AA392" t="str">
            <v>Akkarapat Suntornsuttiwat</v>
          </cell>
          <cell r="AB392" t="str">
            <v>10-Aug-2026</v>
          </cell>
          <cell r="AC392" t="str">
            <v>30-Jul-2026 15:49:53</v>
          </cell>
          <cell r="AD392" t="str">
            <v>Pornlert Wanaphattharaphan</v>
          </cell>
          <cell r="AE392" t="str">
            <v>11-Aug-2026</v>
          </cell>
          <cell r="AF392" t="str">
            <v>12-Aug-2026 09:33:50</v>
          </cell>
          <cell r="AG392" t="str">
            <v>APPR</v>
          </cell>
          <cell r="AH392" t="str">
            <v>Approved</v>
          </cell>
          <cell r="AI392" t="str">
            <v>Jumpol Sudjitjul</v>
          </cell>
          <cell r="AJ392" t="str">
            <v>13-Aug-2026</v>
          </cell>
          <cell r="AK392" t="str">
            <v>13-Aug-2026 11:28:57</v>
          </cell>
          <cell r="AL392" t="str">
            <v>13-Aug-2026 05:27:23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MM-ZTK-1F-IP21-PLR-ISO-9002</v>
          </cell>
          <cell r="C393" t="str">
            <v>IP21 TIE-IN SPOOL ISOMETRIC AT ZWP21</v>
          </cell>
          <cell r="D393"/>
          <cell r="E393" t="str">
            <v>C1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IP21</v>
          </cell>
          <cell r="J393"/>
          <cell r="K393"/>
          <cell r="L393" t="str">
            <v>PLR</v>
          </cell>
          <cell r="M393" t="str">
            <v>Pipeline</v>
          </cell>
          <cell r="N393" t="str">
            <v>ISO</v>
          </cell>
          <cell r="O393" t="str">
            <v>Piping, Pipeline Isometric Drawing</v>
          </cell>
          <cell r="P393" t="str">
            <v>0</v>
          </cell>
          <cell r="Q393" t="str">
            <v>In Approval</v>
          </cell>
          <cell r="R393" t="str">
            <v>AFC</v>
          </cell>
          <cell r="S393" t="str">
            <v>Approved for Construction</v>
          </cell>
          <cell r="T393"/>
          <cell r="U393" t="str">
            <v>28-Aug-2026 18:12:15</v>
          </cell>
          <cell r="V393" t="str">
            <v>26002z1fdcc@thoresen-jutal.com</v>
          </cell>
          <cell r="W393" t="str">
            <v>29-Aug-2026 13:27:41</v>
          </cell>
          <cell r="X393" t="str">
            <v>Jumpol Sudjitjul</v>
          </cell>
          <cell r="Y393" t="str">
            <v>04-Sep-2026</v>
          </cell>
          <cell r="Z393" t="str">
            <v>31-Aug-2026 16:31:48</v>
          </cell>
          <cell r="AA393" t="str">
            <v>Akkarapat Suntornsuttiwat</v>
          </cell>
          <cell r="AB393" t="str">
            <v>08-Sep-2026</v>
          </cell>
          <cell r="AC393" t="str">
            <v>03-Sep-2026 09:16:35</v>
          </cell>
          <cell r="AD393" t="str">
            <v>Pornlert Wanaphattharaphan</v>
          </cell>
          <cell r="AE393" t="str">
            <v>09-Sep-2026</v>
          </cell>
          <cell r="AF393"/>
          <cell r="AG393" t="str">
            <v>APPR</v>
          </cell>
          <cell r="AJ393" t="str">
            <v>10-Sep-2026</v>
          </cell>
          <cell r="AK393"/>
          <cell r="AL393"/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MM-ZTK-1F-IP21-PLR-ISO-9003</v>
          </cell>
          <cell r="C394" t="str">
            <v>IP21 TIE-IN SPOOL ISOMETRIC AT PLEM14</v>
          </cell>
          <cell r="D394"/>
          <cell r="E394" t="str">
            <v>C1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IP21</v>
          </cell>
          <cell r="J394"/>
          <cell r="K394"/>
          <cell r="L394" t="str">
            <v>PLR</v>
          </cell>
          <cell r="M394" t="str">
            <v>Pipeline</v>
          </cell>
          <cell r="N394" t="str">
            <v>ISO</v>
          </cell>
          <cell r="O394" t="str">
            <v>Piping, Pipeline Isometric Drawing</v>
          </cell>
          <cell r="P394" t="str">
            <v>0</v>
          </cell>
          <cell r="Q394" t="str">
            <v>In Approval</v>
          </cell>
          <cell r="R394" t="str">
            <v>AFC</v>
          </cell>
          <cell r="S394" t="str">
            <v>Approved for Construction</v>
          </cell>
          <cell r="T394"/>
          <cell r="U394" t="str">
            <v>28-Aug-2026 18:12:41</v>
          </cell>
          <cell r="V394" t="str">
            <v>26002z1fdcc@thoresen-jutal.com</v>
          </cell>
          <cell r="W394" t="str">
            <v>29-Aug-2026 13:27:42</v>
          </cell>
          <cell r="X394" t="str">
            <v>Jumpol Sudjitjul</v>
          </cell>
          <cell r="Y394" t="str">
            <v>04-Sep-2026</v>
          </cell>
          <cell r="Z394" t="str">
            <v>31-Aug-2026 16:32:08</v>
          </cell>
          <cell r="AA394" t="str">
            <v>Akkarapat Suntornsuttiwat</v>
          </cell>
          <cell r="AB394" t="str">
            <v>08-Sep-2026</v>
          </cell>
          <cell r="AC394" t="str">
            <v>03-Sep-2026 09:21:42</v>
          </cell>
          <cell r="AD394" t="str">
            <v>Pornlert Wanaphattharaphan</v>
          </cell>
          <cell r="AE394" t="str">
            <v>09-Sep-2026</v>
          </cell>
          <cell r="AF394"/>
          <cell r="AG394" t="str">
            <v>APPR</v>
          </cell>
          <cell r="AJ394" t="str">
            <v>10-Sep-2026</v>
          </cell>
          <cell r="AK394"/>
          <cell r="AL394"/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MM-ZTK-1F-IP21-PLR-RPT-9001</v>
          </cell>
          <cell r="C395" t="str">
            <v>IP21 PIPELINE ROUTING STUDY AND DESIGN</v>
          </cell>
          <cell r="D395"/>
          <cell r="E395" t="str">
            <v>C1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IP21</v>
          </cell>
          <cell r="J395"/>
          <cell r="K395"/>
          <cell r="L395" t="str">
            <v>PLR</v>
          </cell>
          <cell r="M395" t="str">
            <v>Pipeline</v>
          </cell>
          <cell r="N395" t="str">
            <v>RPT</v>
          </cell>
          <cell r="O395" t="str">
            <v>Report</v>
          </cell>
          <cell r="P395" t="str">
            <v>0</v>
          </cell>
          <cell r="Q395" t="str">
            <v>Submitted</v>
          </cell>
          <cell r="R395" t="str">
            <v>AFC</v>
          </cell>
          <cell r="S395" t="str">
            <v>Approved for Construction</v>
          </cell>
          <cell r="T395"/>
          <cell r="U395" t="str">
            <v>21-Jul-2026 12:37:33</v>
          </cell>
          <cell r="V395" t="str">
            <v>26002z1fdcc@thoresen-jutal.com</v>
          </cell>
          <cell r="W395" t="str">
            <v>21-Jul-2026 13:12:25</v>
          </cell>
          <cell r="X395" t="str">
            <v>Jumpol Sudjitjul</v>
          </cell>
          <cell r="Y395" t="str">
            <v>30-Jul-2026</v>
          </cell>
          <cell r="Z395"/>
          <cell r="AA395" t="str">
            <v>Akkarapat Suntornsuttiwat</v>
          </cell>
          <cell r="AB395" t="str">
            <v>03-Aug-2026</v>
          </cell>
          <cell r="AC395" t="str">
            <v>21-Jul-2026 14:22:03</v>
          </cell>
          <cell r="AD395" t="str">
            <v>Pornlert Wanaphattharaphan</v>
          </cell>
          <cell r="AE395" t="str">
            <v>04-Aug-2026</v>
          </cell>
          <cell r="AF395" t="str">
            <v>29-Jul-2026 08:45:39</v>
          </cell>
          <cell r="AG395" t="str">
            <v>APPR</v>
          </cell>
          <cell r="AH395" t="str">
            <v>Approved</v>
          </cell>
          <cell r="AI395" t="str">
            <v>Jumpol Sudjitjul</v>
          </cell>
          <cell r="AJ395" t="str">
            <v>05-Aug-2026</v>
          </cell>
          <cell r="AK395" t="str">
            <v>30-Jul-2026 09:43:29</v>
          </cell>
          <cell r="AL395" t="str">
            <v>30-Jul-2026 03:53:16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MM-ZTK-1F-IP21-PLR-RPT-9003</v>
          </cell>
          <cell r="C396" t="str">
            <v>IP21 PIPELINE LATERAL BUCLKING ANALYSIS LEVEL 1</v>
          </cell>
          <cell r="D396"/>
          <cell r="E396" t="str">
            <v>C1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IP21</v>
          </cell>
          <cell r="J396"/>
          <cell r="K396"/>
          <cell r="L396" t="str">
            <v>PLR</v>
          </cell>
          <cell r="M396" t="str">
            <v>Pipeline</v>
          </cell>
          <cell r="N396" t="str">
            <v>RPT</v>
          </cell>
          <cell r="O396" t="str">
            <v>Report</v>
          </cell>
          <cell r="P396" t="str">
            <v>0</v>
          </cell>
          <cell r="Q396" t="str">
            <v>In Approval</v>
          </cell>
          <cell r="R396" t="str">
            <v>AFC</v>
          </cell>
          <cell r="S396" t="str">
            <v>Approved for Construction</v>
          </cell>
          <cell r="T396"/>
          <cell r="U396" t="str">
            <v>02-Sep-2026 18:24:50</v>
          </cell>
          <cell r="V396" t="str">
            <v>26002z1fdcc@thoresen-jutal.com</v>
          </cell>
          <cell r="W396" t="str">
            <v>03-Sep-2026 11:14:40</v>
          </cell>
          <cell r="X396" t="str">
            <v>Jumpol Sudjitjul</v>
          </cell>
          <cell r="Y396" t="str">
            <v>10-Sep-2026</v>
          </cell>
          <cell r="Z396"/>
          <cell r="AA396" t="str">
            <v>Akkarapat Suntornsuttiwat</v>
          </cell>
          <cell r="AB396" t="str">
            <v>14-Sep-2026</v>
          </cell>
          <cell r="AC396" t="str">
            <v>03-Sep-2026 13:35:18</v>
          </cell>
          <cell r="AD396" t="str">
            <v>Pornlert Wanaphattharaphan</v>
          </cell>
          <cell r="AE396" t="str">
            <v>15-Sep-2026</v>
          </cell>
          <cell r="AF396"/>
          <cell r="AG396" t="str">
            <v>APPR</v>
          </cell>
          <cell r="AJ396" t="str">
            <v>16-Sep-2026</v>
          </cell>
          <cell r="AK396"/>
          <cell r="AL396"/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MM-ZTK-1F-IP21-PLR-RPT-9005</v>
          </cell>
          <cell r="C397" t="str">
            <v>IP21 AT ZWP21 : RISER AND TIE-IN SPOOL STRESS ANALYSIS</v>
          </cell>
          <cell r="D397"/>
          <cell r="E397" t="str">
            <v>C1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IP21</v>
          </cell>
          <cell r="J397"/>
          <cell r="K397"/>
          <cell r="L397" t="str">
            <v>PLR</v>
          </cell>
          <cell r="M397" t="str">
            <v>Pipeline</v>
          </cell>
          <cell r="N397" t="str">
            <v>RPT</v>
          </cell>
          <cell r="O397" t="str">
            <v>Report</v>
          </cell>
          <cell r="P397" t="str">
            <v>0</v>
          </cell>
          <cell r="Q397" t="str">
            <v>In Approval</v>
          </cell>
          <cell r="R397" t="str">
            <v>AFC</v>
          </cell>
          <cell r="S397" t="str">
            <v>Approved for Construction</v>
          </cell>
          <cell r="T397"/>
          <cell r="U397" t="str">
            <v>03-Sep-2026 16:50:20</v>
          </cell>
          <cell r="V397" t="str">
            <v>26002z1fdcc@thoresen-jutal.com</v>
          </cell>
          <cell r="W397" t="str">
            <v>04-Sep-2026 08:07:50</v>
          </cell>
          <cell r="X397" t="str">
            <v>Jumpol Sudjitjul</v>
          </cell>
          <cell r="Y397" t="str">
            <v>11-Sep-2026</v>
          </cell>
          <cell r="Z397"/>
          <cell r="AA397" t="str">
            <v>Akkarapat Suntornsuttiwat</v>
          </cell>
          <cell r="AB397" t="str">
            <v>15-Sep-2026</v>
          </cell>
          <cell r="AC397" t="str">
            <v>04-Sep-2026 14:45:32</v>
          </cell>
          <cell r="AD397" t="str">
            <v>Pornlert Wanaphattharaphan</v>
          </cell>
          <cell r="AE397" t="str">
            <v>16-Sep-2026</v>
          </cell>
          <cell r="AF397"/>
          <cell r="AG397" t="str">
            <v>AWC</v>
          </cell>
          <cell r="AJ397" t="str">
            <v>17-Sep-2026</v>
          </cell>
          <cell r="AK397"/>
          <cell r="AL397"/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MM-ZTK-1F-IP21-PLR-RPT-9006</v>
          </cell>
          <cell r="C398" t="str">
            <v>IP21 AT PLEM14 : TIE-IN SPOOL STRESS ANALYSIS</v>
          </cell>
          <cell r="D398"/>
          <cell r="E398" t="str">
            <v>C1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IP21</v>
          </cell>
          <cell r="J398"/>
          <cell r="K398"/>
          <cell r="L398" t="str">
            <v>PLR</v>
          </cell>
          <cell r="M398" t="str">
            <v>Pipeline</v>
          </cell>
          <cell r="N398" t="str">
            <v>RPT</v>
          </cell>
          <cell r="O398" t="str">
            <v>Report</v>
          </cell>
          <cell r="P398" t="str">
            <v>0</v>
          </cell>
          <cell r="Q398" t="str">
            <v>In Approval</v>
          </cell>
          <cell r="R398" t="str">
            <v>AFC</v>
          </cell>
          <cell r="S398" t="str">
            <v>Approved for Construction</v>
          </cell>
          <cell r="T398"/>
          <cell r="U398" t="str">
            <v>03-Sep-2026 18:18:56</v>
          </cell>
          <cell r="V398" t="str">
            <v>26002z1fdcc@thoresen-jutal.com</v>
          </cell>
          <cell r="W398" t="str">
            <v>04-Sep-2026 08:08:08</v>
          </cell>
          <cell r="X398" t="str">
            <v>Jumpol Sudjitjul</v>
          </cell>
          <cell r="Y398" t="str">
            <v>11-Sep-2026</v>
          </cell>
          <cell r="Z398"/>
          <cell r="AA398" t="str">
            <v>Akkarapat Suntornsuttiwat</v>
          </cell>
          <cell r="AB398" t="str">
            <v>15-Sep-2026</v>
          </cell>
          <cell r="AC398" t="str">
            <v>04-Sep-2026 14:27:33</v>
          </cell>
          <cell r="AD398" t="str">
            <v>Pornlert Wanaphattharaphan</v>
          </cell>
          <cell r="AE398" t="str">
            <v>16-Sep-2026</v>
          </cell>
          <cell r="AF398"/>
          <cell r="AG398" t="str">
            <v>AWC</v>
          </cell>
          <cell r="AJ398" t="str">
            <v>17-Sep-2026</v>
          </cell>
          <cell r="AK398"/>
          <cell r="AL398"/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MM-ZTK-1F-IP22-PLR-DWG-9001</v>
          </cell>
          <cell r="C399" t="str">
            <v>IP22 PIPELINE ROUTE DRAWING FROM ZWP22 TO ZWP8</v>
          </cell>
          <cell r="D399"/>
          <cell r="E399" t="str">
            <v>C1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IP22</v>
          </cell>
          <cell r="J399"/>
          <cell r="K399"/>
          <cell r="L399" t="str">
            <v>PLR</v>
          </cell>
          <cell r="M399" t="str">
            <v>Pipeline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Submitted</v>
          </cell>
          <cell r="R399" t="str">
            <v>AFC</v>
          </cell>
          <cell r="S399" t="str">
            <v>Approved for Construction</v>
          </cell>
          <cell r="T399"/>
          <cell r="U399" t="str">
            <v>10-Jul-2026 16:57:00</v>
          </cell>
          <cell r="V399" t="str">
            <v>26002z1fdcc@thoresen-jutal.com</v>
          </cell>
          <cell r="W399" t="str">
            <v>10-Jul-2026 17:54:59</v>
          </cell>
          <cell r="X399" t="str">
            <v>Jumpol Sudjitjul</v>
          </cell>
          <cell r="Y399" t="str">
            <v>20-Jul-2026</v>
          </cell>
          <cell r="Z399"/>
          <cell r="AA399" t="str">
            <v>Akkarapat Suntornsuttiwat</v>
          </cell>
          <cell r="AB399" t="str">
            <v>22-Jul-2026</v>
          </cell>
          <cell r="AC399" t="str">
            <v>13-Jul-2026 09:32:07</v>
          </cell>
          <cell r="AD399" t="str">
            <v>Pornlert Wanaphattharaphan</v>
          </cell>
          <cell r="AE399" t="str">
            <v>23-Jul-2026</v>
          </cell>
          <cell r="AF399" t="str">
            <v>20-Jul-2026 02:51:36</v>
          </cell>
          <cell r="AG399" t="str">
            <v>APPR</v>
          </cell>
          <cell r="AH399" t="str">
            <v>Approved</v>
          </cell>
          <cell r="AI399" t="str">
            <v>Jumpol Sudjitjul</v>
          </cell>
          <cell r="AJ399" t="str">
            <v>24-Jul-2026</v>
          </cell>
          <cell r="AK399" t="str">
            <v>20-Jul-2026 09:03:23</v>
          </cell>
          <cell r="AL399" t="str">
            <v>20-Jul-2026 03:12:12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MM-ZTK-1F-IP22-PLR-DWG-9004</v>
          </cell>
          <cell r="C400" t="str">
            <v>IP22 PIPELINE PLATFORM APPROACH AT ZWP22</v>
          </cell>
          <cell r="D400"/>
          <cell r="E400" t="str">
            <v>C1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IP22</v>
          </cell>
          <cell r="J400"/>
          <cell r="K400"/>
          <cell r="L400" t="str">
            <v>PLR</v>
          </cell>
          <cell r="M400" t="str">
            <v>Pipeline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Submitted</v>
          </cell>
          <cell r="R400" t="str">
            <v>AFC</v>
          </cell>
          <cell r="S400" t="str">
            <v>Approved for Construction</v>
          </cell>
          <cell r="T400"/>
          <cell r="U400" t="str">
            <v>24-Jul-2026 12:07:02</v>
          </cell>
          <cell r="V400" t="str">
            <v>26002z1fdcc@thoresen-jutal.com</v>
          </cell>
          <cell r="W400" t="str">
            <v>26-Jul-2026 22:01:54</v>
          </cell>
          <cell r="X400" t="str">
            <v>Jumpol Sudjitjul</v>
          </cell>
          <cell r="Y400" t="str">
            <v>05-Aug-2026</v>
          </cell>
          <cell r="Z400"/>
          <cell r="AA400" t="str">
            <v>Akkarapat Suntornsuttiwat</v>
          </cell>
          <cell r="AB400" t="str">
            <v>07-Aug-2026</v>
          </cell>
          <cell r="AC400" t="str">
            <v>27-Jul-2026 16:05:10</v>
          </cell>
          <cell r="AD400" t="str">
            <v>Pornlert Wanaphattharaphan</v>
          </cell>
          <cell r="AE400" t="str">
            <v>10-Aug-2026</v>
          </cell>
          <cell r="AF400" t="str">
            <v>29-Jul-2026 09:08:03</v>
          </cell>
          <cell r="AG400" t="str">
            <v>APPR</v>
          </cell>
          <cell r="AH400" t="str">
            <v>Approved</v>
          </cell>
          <cell r="AI400" t="str">
            <v>Jumpol Sudjitjul</v>
          </cell>
          <cell r="AJ400" t="str">
            <v>11-Aug-2026</v>
          </cell>
          <cell r="AK400" t="str">
            <v>30-Jul-2026 09:42:02</v>
          </cell>
          <cell r="AL400" t="str">
            <v>30-Jul-2026 03:35:19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MM-ZTK-1F-IP22-PLR-DWG-9005</v>
          </cell>
          <cell r="C401" t="str">
            <v>IP22 PIPELINE PLATFORM APPROACH AT ZWP8</v>
          </cell>
          <cell r="D401"/>
          <cell r="E401" t="str">
            <v>C1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IP22</v>
          </cell>
          <cell r="J401"/>
          <cell r="K401"/>
          <cell r="L401" t="str">
            <v>PLR</v>
          </cell>
          <cell r="M401" t="str">
            <v>Pipeline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Submitted</v>
          </cell>
          <cell r="R401" t="str">
            <v>AFC</v>
          </cell>
          <cell r="S401" t="str">
            <v>Approved for Construction</v>
          </cell>
          <cell r="T401"/>
          <cell r="U401" t="str">
            <v>10-Jul-2026 12:20:39</v>
          </cell>
          <cell r="V401" t="str">
            <v>26002z1fdcc@thoresen-jutal.com</v>
          </cell>
          <cell r="W401" t="str">
            <v>10-Jul-2026 13:03:24</v>
          </cell>
          <cell r="X401" t="str">
            <v>Jumpol Sudjitjul</v>
          </cell>
          <cell r="Y401" t="str">
            <v>17-Jul-2026</v>
          </cell>
          <cell r="Z401"/>
          <cell r="AA401" t="str">
            <v>Akkarapat Suntornsuttiwat</v>
          </cell>
          <cell r="AB401" t="str">
            <v>21-Jul-2026</v>
          </cell>
          <cell r="AC401" t="str">
            <v>10-Jul-2026 15:21:36</v>
          </cell>
          <cell r="AD401" t="str">
            <v>Pornlert Wanaphattharaphan</v>
          </cell>
          <cell r="AE401" t="str">
            <v>22-Jul-2026</v>
          </cell>
          <cell r="AF401" t="str">
            <v>11-Jul-2026 10:00:16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23-Jul-2026</v>
          </cell>
          <cell r="AK401" t="str">
            <v>12-Jul-2026 11:40:27</v>
          </cell>
          <cell r="AL401" t="str">
            <v>12-Jul-2026 05:39:19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MM-ZTK-1F-IP22-PLR-DWG-9005</v>
          </cell>
          <cell r="C402" t="str">
            <v>IP22 PIPELINE PLATFORM APPROACH AT ZWP8</v>
          </cell>
          <cell r="D402"/>
          <cell r="E402" t="str">
            <v>C2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IP22</v>
          </cell>
          <cell r="J402"/>
          <cell r="K402"/>
          <cell r="L402" t="str">
            <v>PLR</v>
          </cell>
          <cell r="M402" t="str">
            <v>Pipeline</v>
          </cell>
          <cell r="N402" t="str">
            <v>DWG</v>
          </cell>
          <cell r="O402" t="str">
            <v>General Drawing</v>
          </cell>
          <cell r="P402" t="str">
            <v>0</v>
          </cell>
          <cell r="Q402" t="str">
            <v>Submitted</v>
          </cell>
          <cell r="R402" t="str">
            <v>AFC</v>
          </cell>
          <cell r="S402" t="str">
            <v>Approved for Construction</v>
          </cell>
          <cell r="T402"/>
          <cell r="U402" t="str">
            <v>24-Jul-2026 12:35:55</v>
          </cell>
          <cell r="V402" t="str">
            <v>26002z1fdcc@thoresen-jutal.com</v>
          </cell>
          <cell r="W402" t="str">
            <v>26-Jul-2026 22:02:00</v>
          </cell>
          <cell r="X402" t="str">
            <v>Jumpol Sudjitjul</v>
          </cell>
          <cell r="Y402" t="str">
            <v>05-Aug-2026</v>
          </cell>
          <cell r="Z402"/>
          <cell r="AA402" t="str">
            <v>Akkarapat Suntornsuttiwat</v>
          </cell>
          <cell r="AB402" t="str">
            <v>07-Aug-2026</v>
          </cell>
          <cell r="AC402" t="str">
            <v>27-Jul-2026 16:06:36</v>
          </cell>
          <cell r="AD402" t="str">
            <v>Pornlert Wanaphattharaphan</v>
          </cell>
          <cell r="AE402" t="str">
            <v>10-Aug-2026</v>
          </cell>
          <cell r="AF402" t="str">
            <v>29-Jul-2026 09:43:24</v>
          </cell>
          <cell r="AG402" t="str">
            <v>APPR</v>
          </cell>
          <cell r="AH402" t="str">
            <v>Approved</v>
          </cell>
          <cell r="AI402" t="str">
            <v>Jumpol Sudjitjul</v>
          </cell>
          <cell r="AJ402" t="str">
            <v>11-Aug-2026</v>
          </cell>
          <cell r="AK402" t="str">
            <v>30-Jul-2026 09:44:04</v>
          </cell>
          <cell r="AL402" t="str">
            <v>30-Jul-2026 03:36:38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MM-ZTK-1F-IP22-PLR-GA-9001</v>
          </cell>
          <cell r="C403" t="str">
            <v>RISER GA DRAWINGS AT ZWP22</v>
          </cell>
          <cell r="D403"/>
          <cell r="E403" t="str">
            <v>C1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IP22</v>
          </cell>
          <cell r="J403"/>
          <cell r="K403"/>
          <cell r="L403" t="str">
            <v>PLR</v>
          </cell>
          <cell r="M403" t="str">
            <v>Pipeline</v>
          </cell>
          <cell r="N403" t="str">
            <v>GA</v>
          </cell>
          <cell r="O403" t="str">
            <v>General Arrangement</v>
          </cell>
          <cell r="P403" t="str">
            <v>0</v>
          </cell>
          <cell r="Q403" t="str">
            <v>Submitted</v>
          </cell>
          <cell r="R403" t="str">
            <v>AFC</v>
          </cell>
          <cell r="S403" t="str">
            <v>Approved for Construction</v>
          </cell>
          <cell r="T403"/>
          <cell r="U403" t="str">
            <v>03-Aug-2026 11:03:04</v>
          </cell>
          <cell r="V403" t="str">
            <v>26002z1fdcc@thoresen-jutal.com</v>
          </cell>
          <cell r="W403" t="str">
            <v>03-Aug-2026 14:13:25</v>
          </cell>
          <cell r="X403" t="str">
            <v>Jumpol Sudjitjul</v>
          </cell>
          <cell r="Y403" t="str">
            <v>10-Aug-2026</v>
          </cell>
          <cell r="Z403"/>
          <cell r="AA403" t="str">
            <v>Akkarapat Suntornsuttiwat</v>
          </cell>
          <cell r="AB403" t="str">
            <v>13-Aug-2026</v>
          </cell>
          <cell r="AC403" t="str">
            <v>04-Aug-2026 10:26:18</v>
          </cell>
          <cell r="AD403" t="str">
            <v>Pornlert Wanaphattharaphan</v>
          </cell>
          <cell r="AE403" t="str">
            <v>14-Aug-2026</v>
          </cell>
          <cell r="AF403" t="str">
            <v>16-Aug-2026 22:51:07</v>
          </cell>
          <cell r="AG403" t="str">
            <v>APPR</v>
          </cell>
          <cell r="AH403" t="str">
            <v>Approved</v>
          </cell>
          <cell r="AI403" t="str">
            <v>Jumpol Sudjitjul</v>
          </cell>
          <cell r="AJ403" t="str">
            <v>17-Aug-2026</v>
          </cell>
          <cell r="AK403" t="str">
            <v>17-Aug-2026 14:13:28</v>
          </cell>
          <cell r="AL403" t="str">
            <v>17-Aug-2026 08:40:59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MM-ZTK-1F-IP22-PLR-GA-9002</v>
          </cell>
          <cell r="C404" t="str">
            <v>IP22 TIE-IN SPOOL GA DRAWING AT ZWP22</v>
          </cell>
          <cell r="D404"/>
          <cell r="E404" t="str">
            <v>C1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IP22</v>
          </cell>
          <cell r="J404"/>
          <cell r="K404"/>
          <cell r="L404" t="str">
            <v>PLR</v>
          </cell>
          <cell r="M404" t="str">
            <v>Pipeline</v>
          </cell>
          <cell r="N404" t="str">
            <v>GA</v>
          </cell>
          <cell r="O404" t="str">
            <v>General Arrangement</v>
          </cell>
          <cell r="P404" t="str">
            <v>0</v>
          </cell>
          <cell r="Q404" t="str">
            <v>In Approval</v>
          </cell>
          <cell r="R404" t="str">
            <v>AFC</v>
          </cell>
          <cell r="S404" t="str">
            <v>Approved for Construction</v>
          </cell>
          <cell r="T404"/>
          <cell r="U404" t="str">
            <v>29-Aug-2026 14:08:08</v>
          </cell>
          <cell r="V404" t="str">
            <v>26002z1fdcc@thoresen-jutal.com</v>
          </cell>
          <cell r="W404" t="str">
            <v>29-Aug-2026 14:14:26</v>
          </cell>
          <cell r="X404" t="str">
            <v>Jumpol Sudjitjul</v>
          </cell>
          <cell r="Y404" t="str">
            <v>04-Sep-2026</v>
          </cell>
          <cell r="Z404" t="str">
            <v>01-Sep-2026 10:35:03</v>
          </cell>
          <cell r="AA404" t="str">
            <v>Akkarapat Suntornsuttiwat</v>
          </cell>
          <cell r="AB404" t="str">
            <v>08-Sep-2026</v>
          </cell>
          <cell r="AC404" t="str">
            <v>03-Sep-2026 09:03:33</v>
          </cell>
          <cell r="AD404" t="str">
            <v>Pornlert Wanaphattharaphan</v>
          </cell>
          <cell r="AE404" t="str">
            <v>09-Sep-2026</v>
          </cell>
          <cell r="AF404"/>
          <cell r="AG404" t="str">
            <v>APPR</v>
          </cell>
          <cell r="AJ404" t="str">
            <v>10-Sep-2026</v>
          </cell>
          <cell r="AK404"/>
          <cell r="AL404"/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MM-ZTK-1F-IP22-PLR-GA-9003</v>
          </cell>
          <cell r="C405" t="str">
            <v>IP22 TIE-IN SPOOL GA DRAWING AT ZWP8</v>
          </cell>
          <cell r="D405"/>
          <cell r="E405" t="str">
            <v>C1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IP22</v>
          </cell>
          <cell r="J405"/>
          <cell r="K405"/>
          <cell r="L405" t="str">
            <v>PLR</v>
          </cell>
          <cell r="M405" t="str">
            <v>Pipeline</v>
          </cell>
          <cell r="N405" t="str">
            <v>GA</v>
          </cell>
          <cell r="O405" t="str">
            <v>General Arrangement</v>
          </cell>
          <cell r="P405" t="str">
            <v>0</v>
          </cell>
          <cell r="Q405" t="str">
            <v>In Approval</v>
          </cell>
          <cell r="R405" t="str">
            <v>AFC</v>
          </cell>
          <cell r="S405" t="str">
            <v>Approved for Construction</v>
          </cell>
          <cell r="T405"/>
          <cell r="U405" t="str">
            <v>29-Aug-2026 14:08:34</v>
          </cell>
          <cell r="V405" t="str">
            <v>26002z1fdcc@thoresen-jutal.com</v>
          </cell>
          <cell r="W405" t="str">
            <v>29-Aug-2026 14:14:26</v>
          </cell>
          <cell r="X405" t="str">
            <v>Jumpol Sudjitjul</v>
          </cell>
          <cell r="Y405" t="str">
            <v>04-Sep-2026</v>
          </cell>
          <cell r="Z405" t="str">
            <v>01-Sep-2026 10:36:17</v>
          </cell>
          <cell r="AA405" t="str">
            <v>Akkarapat Suntornsuttiwat</v>
          </cell>
          <cell r="AB405" t="str">
            <v>08-Sep-2026</v>
          </cell>
          <cell r="AC405" t="str">
            <v>03-Sep-2026 09:03:55</v>
          </cell>
          <cell r="AD405" t="str">
            <v>Pornlert Wanaphattharaphan</v>
          </cell>
          <cell r="AE405" t="str">
            <v>09-Sep-2026</v>
          </cell>
          <cell r="AF405"/>
          <cell r="AG405" t="str">
            <v>APPR</v>
          </cell>
          <cell r="AJ405" t="str">
            <v>10-Sep-2026</v>
          </cell>
          <cell r="AK405"/>
          <cell r="AL405"/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MM-ZTK-1F-IP22-PLR-ISO-9002</v>
          </cell>
          <cell r="C406" t="str">
            <v>IP22 TIE-IN SPOOL ISOMETRIC AT ZWP22</v>
          </cell>
          <cell r="D406"/>
          <cell r="E406" t="str">
            <v>C1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IP22</v>
          </cell>
          <cell r="J406"/>
          <cell r="K406"/>
          <cell r="L406" t="str">
            <v>PLR</v>
          </cell>
          <cell r="M406" t="str">
            <v>Pipeline</v>
          </cell>
          <cell r="N406" t="str">
            <v>ISO</v>
          </cell>
          <cell r="O406" t="str">
            <v>Piping, Pipeline Isometric Drawing</v>
          </cell>
          <cell r="P406" t="str">
            <v>0</v>
          </cell>
          <cell r="Q406" t="str">
            <v>In Approval</v>
          </cell>
          <cell r="R406" t="str">
            <v>AFC</v>
          </cell>
          <cell r="S406" t="str">
            <v>Approved for Construction</v>
          </cell>
          <cell r="T406"/>
          <cell r="U406" t="str">
            <v>28-Aug-2026 18:13:06</v>
          </cell>
          <cell r="V406" t="str">
            <v>26002z1fdcc@thoresen-jutal.com</v>
          </cell>
          <cell r="W406" t="str">
            <v>29-Aug-2026 13:27:49</v>
          </cell>
          <cell r="X406" t="str">
            <v>Jumpol Sudjitjul</v>
          </cell>
          <cell r="Y406" t="str">
            <v>04-Sep-2026</v>
          </cell>
          <cell r="Z406" t="str">
            <v>31-Aug-2026 16:32:57</v>
          </cell>
          <cell r="AA406" t="str">
            <v>Akkarapat Suntornsuttiwat</v>
          </cell>
          <cell r="AB406" t="str">
            <v>08-Sep-2026</v>
          </cell>
          <cell r="AC406" t="str">
            <v>03-Sep-2026 09:24:30</v>
          </cell>
          <cell r="AD406" t="str">
            <v>Pornlert Wanaphattharaphan</v>
          </cell>
          <cell r="AE406" t="str">
            <v>09-Sep-2026</v>
          </cell>
          <cell r="AF406"/>
          <cell r="AG406" t="str">
            <v>APPR</v>
          </cell>
          <cell r="AJ406" t="str">
            <v>10-Sep-2026</v>
          </cell>
          <cell r="AK406"/>
          <cell r="AL406"/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MM-ZTK-1F-IP22-PLR-ISO-9003</v>
          </cell>
          <cell r="C407" t="str">
            <v>IP22 TIE-IN SPOOL ISOMETRIC AT ZWP8</v>
          </cell>
          <cell r="D407"/>
          <cell r="E407" t="str">
            <v>C1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IP22</v>
          </cell>
          <cell r="J407"/>
          <cell r="K407"/>
          <cell r="L407" t="str">
            <v>PLR</v>
          </cell>
          <cell r="M407" t="str">
            <v>Pipeline</v>
          </cell>
          <cell r="N407" t="str">
            <v>ISO</v>
          </cell>
          <cell r="O407" t="str">
            <v>Piping, Pipeline Isometric Drawing</v>
          </cell>
          <cell r="P407" t="str">
            <v>0</v>
          </cell>
          <cell r="Q407" t="str">
            <v>In Approval</v>
          </cell>
          <cell r="R407" t="str">
            <v>AFC</v>
          </cell>
          <cell r="S407" t="str">
            <v>Approved for Construction</v>
          </cell>
          <cell r="T407"/>
          <cell r="U407" t="str">
            <v>28-Aug-2026 18:13:31</v>
          </cell>
          <cell r="V407" t="str">
            <v>26002z1fdcc@thoresen-jutal.com</v>
          </cell>
          <cell r="W407" t="str">
            <v>29-Aug-2026 13:27:47</v>
          </cell>
          <cell r="X407" t="str">
            <v>Jumpol Sudjitjul</v>
          </cell>
          <cell r="Y407" t="str">
            <v>04-Sep-2026</v>
          </cell>
          <cell r="Z407" t="str">
            <v>31-Aug-2026 16:32:41</v>
          </cell>
          <cell r="AA407" t="str">
            <v>Akkarapat Suntornsuttiwat</v>
          </cell>
          <cell r="AB407" t="str">
            <v>08-Sep-2026</v>
          </cell>
          <cell r="AC407" t="str">
            <v>03-Sep-2026 09:25:10</v>
          </cell>
          <cell r="AD407" t="str">
            <v>Pornlert Wanaphattharaphan</v>
          </cell>
          <cell r="AE407" t="str">
            <v>09-Sep-2026</v>
          </cell>
          <cell r="AF407"/>
          <cell r="AG407" t="str">
            <v>APPR</v>
          </cell>
          <cell r="AJ407" t="str">
            <v>10-Sep-2026</v>
          </cell>
          <cell r="AK407"/>
          <cell r="AL407"/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MM-ZTK-1F-IP22-PLR-RPT-9001</v>
          </cell>
          <cell r="C408" t="str">
            <v>IP22 PIPELINE ROUTING STUDY AND DESIGN</v>
          </cell>
          <cell r="D408"/>
          <cell r="E408" t="str">
            <v>C1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IP22</v>
          </cell>
          <cell r="J408"/>
          <cell r="K408"/>
          <cell r="L408" t="str">
            <v>PLR</v>
          </cell>
          <cell r="M408" t="str">
            <v>Pipeline</v>
          </cell>
          <cell r="N408" t="str">
            <v>RPT</v>
          </cell>
          <cell r="O408" t="str">
            <v>Report</v>
          </cell>
          <cell r="P408" t="str">
            <v>0</v>
          </cell>
          <cell r="Q408" t="str">
            <v>Submitted</v>
          </cell>
          <cell r="R408" t="str">
            <v>AFC</v>
          </cell>
          <cell r="S408" t="str">
            <v>Approved for Construction</v>
          </cell>
          <cell r="T408"/>
          <cell r="U408" t="str">
            <v>20-Aug-2026 09:40:31</v>
          </cell>
          <cell r="V408" t="str">
            <v>26002z1fdcc@thoresen-jutal.com</v>
          </cell>
          <cell r="W408" t="str">
            <v>20-Aug-2026 09:48:59</v>
          </cell>
          <cell r="X408" t="str">
            <v>Jumpol Sudjitjul</v>
          </cell>
          <cell r="Y408" t="str">
            <v>27-Aug-2026</v>
          </cell>
          <cell r="Z408"/>
          <cell r="AA408" t="str">
            <v>Akkarapat Suntornsuttiwat</v>
          </cell>
          <cell r="AB408" t="str">
            <v>31-Aug-2026</v>
          </cell>
          <cell r="AC408" t="str">
            <v>20-Aug-2026 10:04:36</v>
          </cell>
          <cell r="AD408" t="str">
            <v>Pornlert Wanaphattharaphan</v>
          </cell>
          <cell r="AE408" t="str">
            <v>01-Sep-2026</v>
          </cell>
          <cell r="AF408" t="str">
            <v>23-Aug-2026 23:44:23</v>
          </cell>
          <cell r="AG408" t="str">
            <v>APPR</v>
          </cell>
          <cell r="AH408" t="str">
            <v>Approved</v>
          </cell>
          <cell r="AI408" t="str">
            <v>Jumpol Sudjitjul</v>
          </cell>
          <cell r="AJ408" t="str">
            <v>02-Sep-2026</v>
          </cell>
          <cell r="AK408" t="str">
            <v>24-Aug-2026 19:29:36</v>
          </cell>
          <cell r="AL408" t="str">
            <v>24-Aug-2026 12:38:18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MM-ZTK-1F-IP22-PLR-RPT-9002</v>
          </cell>
          <cell r="C409" t="str">
            <v>IP22 PIPELINE ON-BOTTOM ROUGHNESS AND IN-PLACE STRESS ANALYSIS</v>
          </cell>
          <cell r="D409"/>
          <cell r="E409" t="str">
            <v>C1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IP22</v>
          </cell>
          <cell r="J409"/>
          <cell r="K409"/>
          <cell r="L409" t="str">
            <v>PLR</v>
          </cell>
          <cell r="M409" t="str">
            <v>Pipeline</v>
          </cell>
          <cell r="N409" t="str">
            <v>RPT</v>
          </cell>
          <cell r="O409" t="str">
            <v>Report</v>
          </cell>
          <cell r="P409" t="str">
            <v>0</v>
          </cell>
          <cell r="Q409" t="str">
            <v>In Approval</v>
          </cell>
          <cell r="R409" t="str">
            <v>AFC</v>
          </cell>
          <cell r="S409" t="str">
            <v>Approved for Construction</v>
          </cell>
          <cell r="T409"/>
          <cell r="U409" t="str">
            <v>28-Aug-2026 18:14:08</v>
          </cell>
          <cell r="V409" t="str">
            <v>26002z1fdcc@thoresen-jutal.com</v>
          </cell>
          <cell r="W409" t="str">
            <v>29-Aug-2026 13:29:50</v>
          </cell>
          <cell r="X409" t="str">
            <v>Jumpol Sudjitjul</v>
          </cell>
          <cell r="Y409" t="str">
            <v>04-Sep-2026</v>
          </cell>
          <cell r="Z409"/>
          <cell r="AA409" t="str">
            <v>Akkarapat Suntornsuttiwat</v>
          </cell>
          <cell r="AB409" t="str">
            <v>08-Sep-2026</v>
          </cell>
          <cell r="AC409" t="str">
            <v>03-Sep-2026 15:39:51</v>
          </cell>
          <cell r="AD409" t="str">
            <v>Pornlert Wanaphattharaphan</v>
          </cell>
          <cell r="AE409" t="str">
            <v>09-Sep-2026</v>
          </cell>
          <cell r="AF409"/>
          <cell r="AG409" t="str">
            <v>AWC</v>
          </cell>
          <cell r="AJ409" t="str">
            <v>10-Sep-2026</v>
          </cell>
          <cell r="AK409"/>
          <cell r="AL409"/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MM-ZTK-1F-IP22-PLR-RPT-9003</v>
          </cell>
          <cell r="C410" t="str">
            <v>IP22 PIPELINE LATERAL BUCKLING ANALYSIS LEVEL 1</v>
          </cell>
          <cell r="D410"/>
          <cell r="E410" t="str">
            <v>C1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IP22</v>
          </cell>
          <cell r="J410"/>
          <cell r="K410"/>
          <cell r="L410" t="str">
            <v>PLR</v>
          </cell>
          <cell r="M410" t="str">
            <v>Pipeline</v>
          </cell>
          <cell r="N410" t="str">
            <v>RPT</v>
          </cell>
          <cell r="O410" t="str">
            <v>Report</v>
          </cell>
          <cell r="P410" t="str">
            <v>0</v>
          </cell>
          <cell r="Q410" t="str">
            <v>In Approval</v>
          </cell>
          <cell r="R410" t="str">
            <v>AFC</v>
          </cell>
          <cell r="S410" t="str">
            <v>Approved for Construction</v>
          </cell>
          <cell r="T410"/>
          <cell r="U410" t="str">
            <v>02-Sep-2026 18:25:27</v>
          </cell>
          <cell r="V410" t="str">
            <v>26002z1fdcc@thoresen-jutal.com</v>
          </cell>
          <cell r="W410" t="str">
            <v>03-Sep-2026 11:15:06</v>
          </cell>
          <cell r="X410" t="str">
            <v>Jumpol Sudjitjul</v>
          </cell>
          <cell r="Y410" t="str">
            <v>10-Sep-2026</v>
          </cell>
          <cell r="Z410"/>
          <cell r="AA410" t="str">
            <v>Akkarapat Suntornsuttiwat</v>
          </cell>
          <cell r="AB410" t="str">
            <v>14-Sep-2026</v>
          </cell>
          <cell r="AC410" t="str">
            <v>03-Sep-2026 13:35:40</v>
          </cell>
          <cell r="AD410" t="str">
            <v>Pornlert Wanaphattharaphan</v>
          </cell>
          <cell r="AE410" t="str">
            <v>15-Sep-2026</v>
          </cell>
          <cell r="AF410"/>
          <cell r="AG410" t="str">
            <v>APPR</v>
          </cell>
          <cell r="AJ410" t="str">
            <v>16-Sep-2026</v>
          </cell>
          <cell r="AK410"/>
          <cell r="AL410"/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MM-ZTK-1F-IP22-PLR-RPT-9009</v>
          </cell>
          <cell r="C411" t="str">
            <v>IP22 PIPELINE ON-BOTTOM STABILITY AND STRESS ANALYSIS (SEISMIC)</v>
          </cell>
          <cell r="D411"/>
          <cell r="E411" t="str">
            <v>C1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IP22</v>
          </cell>
          <cell r="J411"/>
          <cell r="K411"/>
          <cell r="L411" t="str">
            <v>PLR</v>
          </cell>
          <cell r="M411" t="str">
            <v>Pipeline</v>
          </cell>
          <cell r="N411" t="str">
            <v>RPT</v>
          </cell>
          <cell r="O411" t="str">
            <v>Report</v>
          </cell>
          <cell r="P411" t="str">
            <v>0</v>
          </cell>
          <cell r="Q411" t="str">
            <v>In Approval</v>
          </cell>
          <cell r="R411" t="str">
            <v>AFC</v>
          </cell>
          <cell r="S411" t="str">
            <v>Approved for Construction</v>
          </cell>
          <cell r="T411"/>
          <cell r="U411" t="str">
            <v>29-Aug-2026 14:09:02</v>
          </cell>
          <cell r="V411" t="str">
            <v>26002z1fdcc@thoresen-jutal.com</v>
          </cell>
          <cell r="W411" t="str">
            <v>29-Aug-2026 14:15:39</v>
          </cell>
          <cell r="X411" t="str">
            <v>Jumpol Sudjitjul</v>
          </cell>
          <cell r="Y411" t="str">
            <v>04-Sep-2026</v>
          </cell>
          <cell r="Z411"/>
          <cell r="AA411" t="str">
            <v>Akkarapat Suntornsuttiwat</v>
          </cell>
          <cell r="AB411" t="str">
            <v>08-Sep-2026</v>
          </cell>
          <cell r="AC411" t="str">
            <v>03-Sep-2026 13:44:06</v>
          </cell>
          <cell r="AD411" t="str">
            <v>Pornlert Wanaphattharaphan</v>
          </cell>
          <cell r="AE411" t="str">
            <v>09-Sep-2026</v>
          </cell>
          <cell r="AF411"/>
          <cell r="AG411" t="str">
            <v>APPR</v>
          </cell>
          <cell r="AJ411" t="str">
            <v>10-Sep-2026</v>
          </cell>
          <cell r="AK411"/>
          <cell r="AL411"/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MM-ZTK-1F-IP23-PLR-DWG-9001</v>
          </cell>
          <cell r="C412" t="str">
            <v>IP23 PIPELINE ROUTE DRAWING FROM ZWP23 TO PLEM7</v>
          </cell>
          <cell r="D412"/>
          <cell r="E412" t="str">
            <v>C1</v>
          </cell>
          <cell r="F412" t="str">
            <v>Project Document</v>
          </cell>
          <cell r="G412" t="str">
            <v>Engineering Document</v>
          </cell>
          <cell r="H412" t="str">
            <v>Part C - Engineering Dwg</v>
          </cell>
          <cell r="I412" t="str">
            <v>IP23</v>
          </cell>
          <cell r="J412"/>
          <cell r="K412"/>
          <cell r="L412" t="str">
            <v>PLR</v>
          </cell>
          <cell r="M412" t="str">
            <v>Pipeline</v>
          </cell>
          <cell r="N412" t="str">
            <v>DWG</v>
          </cell>
          <cell r="O412" t="str">
            <v>General Drawing</v>
          </cell>
          <cell r="P412" t="str">
            <v>0</v>
          </cell>
          <cell r="Q412" t="str">
            <v>Submitted</v>
          </cell>
          <cell r="R412" t="str">
            <v>AFC</v>
          </cell>
          <cell r="S412" t="str">
            <v>Approved for Construction</v>
          </cell>
          <cell r="T412"/>
          <cell r="U412" t="str">
            <v>24-Jul-2026 17:09:48</v>
          </cell>
          <cell r="V412" t="str">
            <v>26002z1fdcc@thoresen-jutal.com</v>
          </cell>
          <cell r="W412" t="str">
            <v>26-Jul-2026 22:01:54</v>
          </cell>
          <cell r="X412" t="str">
            <v>Jumpol Sudjitjul</v>
          </cell>
          <cell r="Y412" t="str">
            <v>05-Aug-2026</v>
          </cell>
          <cell r="Z412"/>
          <cell r="AA412" t="str">
            <v>Akkarapat Suntornsuttiwat</v>
          </cell>
          <cell r="AB412" t="str">
            <v>07-Aug-2026</v>
          </cell>
          <cell r="AC412" t="str">
            <v>27-Jul-2026 16:11:05</v>
          </cell>
          <cell r="AD412" t="str">
            <v>Pornlert Wanaphattharaphan</v>
          </cell>
          <cell r="AE412" t="str">
            <v>10-Aug-2026</v>
          </cell>
          <cell r="AF412" t="str">
            <v>29-Jul-2026 09:43:38</v>
          </cell>
          <cell r="AG412" t="str">
            <v>APPR</v>
          </cell>
          <cell r="AH412" t="str">
            <v>Approved</v>
          </cell>
          <cell r="AI412" t="str">
            <v>Jumpol Sudjitjul</v>
          </cell>
          <cell r="AJ412" t="str">
            <v>11-Aug-2026</v>
          </cell>
          <cell r="AK412" t="str">
            <v>30-Jul-2026 09:44:31</v>
          </cell>
          <cell r="AL412" t="str">
            <v>30-Jul-2026 03:54:32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MM-ZTK-1F-IP23-PLR-DWG-9004</v>
          </cell>
          <cell r="C413" t="str">
            <v>IP23 PIPELINE PLATFORM APPROACH AT ZWP23</v>
          </cell>
          <cell r="D413"/>
          <cell r="E413" t="str">
            <v>C1</v>
          </cell>
          <cell r="F413" t="str">
            <v>Project Document</v>
          </cell>
          <cell r="G413" t="str">
            <v>Engineering Document</v>
          </cell>
          <cell r="H413" t="str">
            <v>Part C - Engineering Dwg</v>
          </cell>
          <cell r="I413" t="str">
            <v>IP23</v>
          </cell>
          <cell r="J413"/>
          <cell r="K413"/>
          <cell r="L413" t="str">
            <v>PLR</v>
          </cell>
          <cell r="M413" t="str">
            <v>Pipeline</v>
          </cell>
          <cell r="N413" t="str">
            <v>DWG</v>
          </cell>
          <cell r="O413" t="str">
            <v>General Drawing</v>
          </cell>
          <cell r="P413" t="str">
            <v>0</v>
          </cell>
          <cell r="Q413" t="str">
            <v>Submitted</v>
          </cell>
          <cell r="R413" t="str">
            <v>AFC</v>
          </cell>
          <cell r="S413" t="str">
            <v>Approved for Construction</v>
          </cell>
          <cell r="T413"/>
          <cell r="U413" t="str">
            <v>24-Jul-2026 12:36:21</v>
          </cell>
          <cell r="V413" t="str">
            <v>26002z1fdcc@thoresen-jutal.com</v>
          </cell>
          <cell r="W413" t="str">
            <v>26-Jul-2026 22:02:00</v>
          </cell>
          <cell r="X413" t="str">
            <v>Jumpol Sudjitjul</v>
          </cell>
          <cell r="Y413" t="str">
            <v>05-Aug-2026</v>
          </cell>
          <cell r="Z413"/>
          <cell r="AA413" t="str">
            <v>Akkarapat Suntornsuttiwat</v>
          </cell>
          <cell r="AB413" t="str">
            <v>07-Aug-2026</v>
          </cell>
          <cell r="AC413" t="str">
            <v>27-Jul-2026 16:17:26</v>
          </cell>
          <cell r="AD413" t="str">
            <v>Pornlert Wanaphattharaphan</v>
          </cell>
          <cell r="AE413" t="str">
            <v>10-Aug-2026</v>
          </cell>
          <cell r="AF413" t="str">
            <v>29-Jul-2026 09:49:52</v>
          </cell>
          <cell r="AG413" t="str">
            <v>APPR</v>
          </cell>
          <cell r="AH413" t="str">
            <v>Approved</v>
          </cell>
          <cell r="AI413" t="str">
            <v>Jumpol Sudjitjul</v>
          </cell>
          <cell r="AJ413" t="str">
            <v>11-Aug-2026</v>
          </cell>
          <cell r="AK413" t="str">
            <v>30-Jul-2026 09:44:52</v>
          </cell>
          <cell r="AL413" t="str">
            <v>30-Jul-2026 03:37:49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MM-ZTK-1F-IP23-PLR-DWG-9005</v>
          </cell>
          <cell r="C414" t="str">
            <v>IP23 PIPELINE PLATFORM APPROACH AT PLEM7</v>
          </cell>
          <cell r="D414"/>
          <cell r="E414" t="str">
            <v>C1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IP23</v>
          </cell>
          <cell r="J414"/>
          <cell r="K414"/>
          <cell r="L414" t="str">
            <v>PLR</v>
          </cell>
          <cell r="M414" t="str">
            <v>Pipeline</v>
          </cell>
          <cell r="N414" t="str">
            <v>DWG</v>
          </cell>
          <cell r="O414" t="str">
            <v>General Drawing</v>
          </cell>
          <cell r="P414" t="str">
            <v>0</v>
          </cell>
          <cell r="Q414" t="str">
            <v>Submitted</v>
          </cell>
          <cell r="R414" t="str">
            <v>AFC</v>
          </cell>
          <cell r="S414" t="str">
            <v>Approved for Construction</v>
          </cell>
          <cell r="T414"/>
          <cell r="U414" t="str">
            <v>24-Jul-2026 17:10:15</v>
          </cell>
          <cell r="V414" t="str">
            <v>26002z1fdcc@thoresen-jutal.com</v>
          </cell>
          <cell r="W414" t="str">
            <v>26-Jul-2026 22:02:00</v>
          </cell>
          <cell r="X414" t="str">
            <v>Jumpol Sudjitjul</v>
          </cell>
          <cell r="Y414" t="str">
            <v>05-Aug-2026</v>
          </cell>
          <cell r="Z414"/>
          <cell r="AA414" t="str">
            <v>Akkarapat Suntornsuttiwat</v>
          </cell>
          <cell r="AB414" t="str">
            <v>07-Aug-2026</v>
          </cell>
          <cell r="AC414" t="str">
            <v>27-Jul-2026 16:15:35</v>
          </cell>
          <cell r="AD414" t="str">
            <v>Pornlert Wanaphattharaphan</v>
          </cell>
          <cell r="AE414" t="str">
            <v>10-Aug-2026</v>
          </cell>
          <cell r="AF414" t="str">
            <v>30-Jul-2026 18:17:12</v>
          </cell>
          <cell r="AG414" t="str">
            <v>APPR</v>
          </cell>
          <cell r="AH414" t="str">
            <v>Approved</v>
          </cell>
          <cell r="AI414" t="str">
            <v>Jumpol Sudjitjul</v>
          </cell>
          <cell r="AJ414" t="str">
            <v>11-Aug-2026</v>
          </cell>
          <cell r="AK414" t="str">
            <v>30-Jul-2026 19:16:13</v>
          </cell>
          <cell r="AL414" t="str">
            <v>30-Jul-2026 12:27:16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MM-ZTK-1F-IP23-PLR-GA-9001</v>
          </cell>
          <cell r="C415" t="str">
            <v>RISER GA DRAWING AT ZWP23</v>
          </cell>
          <cell r="D415"/>
          <cell r="E415" t="str">
            <v>C1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IP23</v>
          </cell>
          <cell r="J415"/>
          <cell r="K415"/>
          <cell r="L415" t="str">
            <v>PLR</v>
          </cell>
          <cell r="M415" t="str">
            <v>Pipeline</v>
          </cell>
          <cell r="N415" t="str">
            <v>GA</v>
          </cell>
          <cell r="O415" t="str">
            <v>General Arrangement</v>
          </cell>
          <cell r="P415" t="str">
            <v>0</v>
          </cell>
          <cell r="Q415" t="str">
            <v>Submitted</v>
          </cell>
          <cell r="R415" t="str">
            <v>AFC</v>
          </cell>
          <cell r="S415" t="str">
            <v>Approved for Construction</v>
          </cell>
          <cell r="T415"/>
          <cell r="U415" t="str">
            <v>10-Aug-2026 12:03:25</v>
          </cell>
          <cell r="V415" t="str">
            <v>26002z1fdcc@thoresen-jutal.com</v>
          </cell>
          <cell r="W415" t="str">
            <v>10-Aug-2026 15:08:40</v>
          </cell>
          <cell r="X415" t="str">
            <v>Jumpol Sudjitjul</v>
          </cell>
          <cell r="Y415" t="str">
            <v>18-Aug-2026</v>
          </cell>
          <cell r="Z415"/>
          <cell r="AA415" t="str">
            <v>Akkarapat Suntornsuttiwat</v>
          </cell>
          <cell r="AB415" t="str">
            <v>20-Aug-2026</v>
          </cell>
          <cell r="AC415" t="str">
            <v>10-Aug-2026 15:31:41</v>
          </cell>
          <cell r="AD415" t="str">
            <v>Pornlert Wanaphattharaphan</v>
          </cell>
          <cell r="AE415" t="str">
            <v>21-Aug-2026</v>
          </cell>
          <cell r="AF415" t="str">
            <v>21-Aug-2026 17:02:32</v>
          </cell>
          <cell r="AG415" t="str">
            <v>APPR</v>
          </cell>
          <cell r="AH415" t="str">
            <v>Approved</v>
          </cell>
          <cell r="AI415" t="str">
            <v>Jumpol Sudjitjul</v>
          </cell>
          <cell r="AJ415" t="str">
            <v>24-Aug-2026</v>
          </cell>
          <cell r="AK415" t="str">
            <v>24-Aug-2026 19:32:38</v>
          </cell>
          <cell r="AL415" t="str">
            <v>24-Aug-2026 13:12:46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MM-ZTK-1F-IP23-PLR-GA-9002</v>
          </cell>
          <cell r="C416" t="str">
            <v>IP23 TIE-IN SPOOL GA DRAWING AT ZWP23</v>
          </cell>
          <cell r="D416"/>
          <cell r="E416" t="str">
            <v>C1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IP23</v>
          </cell>
          <cell r="J416"/>
          <cell r="K416"/>
          <cell r="L416" t="str">
            <v>PLR</v>
          </cell>
          <cell r="M416" t="str">
            <v>Pipeline</v>
          </cell>
          <cell r="N416" t="str">
            <v>GA</v>
          </cell>
          <cell r="O416" t="str">
            <v>General Arrangement</v>
          </cell>
          <cell r="P416" t="str">
            <v>0</v>
          </cell>
          <cell r="Q416" t="str">
            <v>In Approval</v>
          </cell>
          <cell r="R416" t="str">
            <v>AFC</v>
          </cell>
          <cell r="S416" t="str">
            <v>Approved for Construction</v>
          </cell>
          <cell r="T416"/>
          <cell r="U416" t="str">
            <v>29-Aug-2026 14:09:28</v>
          </cell>
          <cell r="V416" t="str">
            <v>26002z1fdcc@thoresen-jutal.com</v>
          </cell>
          <cell r="W416" t="str">
            <v>29-Aug-2026 14:14:23</v>
          </cell>
          <cell r="X416" t="str">
            <v>Jumpol Sudjitjul</v>
          </cell>
          <cell r="Y416" t="str">
            <v>04-Sep-2026</v>
          </cell>
          <cell r="Z416" t="str">
            <v>01-Sep-2026 09:02:24</v>
          </cell>
          <cell r="AA416" t="str">
            <v>Akkarapat Suntornsuttiwat</v>
          </cell>
          <cell r="AB416" t="str">
            <v>08-Sep-2026</v>
          </cell>
          <cell r="AC416" t="str">
            <v>03-Sep-2026 09:04:22</v>
          </cell>
          <cell r="AD416" t="str">
            <v>Pornlert Wanaphattharaphan</v>
          </cell>
          <cell r="AE416" t="str">
            <v>09-Sep-2026</v>
          </cell>
          <cell r="AF416"/>
          <cell r="AG416" t="str">
            <v>APPR</v>
          </cell>
          <cell r="AJ416" t="str">
            <v>10-Sep-2026</v>
          </cell>
          <cell r="AK416"/>
          <cell r="AL416"/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MM-ZTK-1F-IP23-PLR-GA-9003</v>
          </cell>
          <cell r="C417" t="str">
            <v>IP23 TIE-IN SPOOL GA DRAWING AT PLEM7</v>
          </cell>
          <cell r="D417"/>
          <cell r="E417" t="str">
            <v>C1</v>
          </cell>
          <cell r="F417" t="str">
            <v>Project Document</v>
          </cell>
          <cell r="G417" t="str">
            <v>Engineering Document</v>
          </cell>
          <cell r="H417" t="str">
            <v>Part C - Engineering Dwg</v>
          </cell>
          <cell r="I417" t="str">
            <v>IP23</v>
          </cell>
          <cell r="J417"/>
          <cell r="K417"/>
          <cell r="L417" t="str">
            <v>PLR</v>
          </cell>
          <cell r="M417" t="str">
            <v>Pipeline</v>
          </cell>
          <cell r="N417" t="str">
            <v>GA</v>
          </cell>
          <cell r="O417" t="str">
            <v>General Arrangement</v>
          </cell>
          <cell r="P417" t="str">
            <v>0</v>
          </cell>
          <cell r="Q417" t="str">
            <v>In Approval</v>
          </cell>
          <cell r="R417" t="str">
            <v>AFC</v>
          </cell>
          <cell r="S417" t="str">
            <v>Approved for Construction</v>
          </cell>
          <cell r="T417"/>
          <cell r="U417" t="str">
            <v>29-Aug-2026 14:09:55</v>
          </cell>
          <cell r="V417" t="str">
            <v>26002z1fdcc@thoresen-jutal.com</v>
          </cell>
          <cell r="W417" t="str">
            <v>29-Aug-2026 14:14:25</v>
          </cell>
          <cell r="X417" t="str">
            <v>Jumpol Sudjitjul</v>
          </cell>
          <cell r="Y417" t="str">
            <v>04-Sep-2026</v>
          </cell>
          <cell r="Z417" t="str">
            <v>01-Sep-2026 10:33:44</v>
          </cell>
          <cell r="AA417" t="str">
            <v>Akkarapat Suntornsuttiwat</v>
          </cell>
          <cell r="AB417" t="str">
            <v>08-Sep-2026</v>
          </cell>
          <cell r="AC417" t="str">
            <v>03-Sep-2026 09:04:40</v>
          </cell>
          <cell r="AD417" t="str">
            <v>Pornlert Wanaphattharaphan</v>
          </cell>
          <cell r="AE417" t="str">
            <v>09-Sep-2026</v>
          </cell>
          <cell r="AF417"/>
          <cell r="AG417" t="str">
            <v>APPR</v>
          </cell>
          <cell r="AJ417" t="str">
            <v>10-Sep-2026</v>
          </cell>
          <cell r="AK417"/>
          <cell r="AL417"/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MM-ZTK-1F-IP23-PLR-ISO-9001</v>
          </cell>
          <cell r="C418" t="str">
            <v>IP23 RISER ISOMETRIC AT ZWP23</v>
          </cell>
          <cell r="D418"/>
          <cell r="E418" t="str">
            <v>C1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IP23</v>
          </cell>
          <cell r="J418"/>
          <cell r="K418"/>
          <cell r="L418" t="str">
            <v>PLR</v>
          </cell>
          <cell r="M418" t="str">
            <v>Pipeline</v>
          </cell>
          <cell r="N418" t="str">
            <v>ISO</v>
          </cell>
          <cell r="O418" t="str">
            <v>Piping, Pipeline Isometric Drawing</v>
          </cell>
          <cell r="P418" t="str">
            <v>0</v>
          </cell>
          <cell r="Q418" t="str">
            <v>Submitted</v>
          </cell>
          <cell r="R418" t="str">
            <v>AFC</v>
          </cell>
          <cell r="S418" t="str">
            <v>Approved for Construction</v>
          </cell>
          <cell r="T418"/>
          <cell r="U418" t="str">
            <v>24-Aug-2026 17:16:57</v>
          </cell>
          <cell r="V418" t="str">
            <v>26002z1fdcc@thoresen-jutal.com</v>
          </cell>
          <cell r="W418" t="str">
            <v>25-Aug-2026 14:45:19</v>
          </cell>
          <cell r="X418" t="str">
            <v>Jumpol Sudjitjul</v>
          </cell>
          <cell r="Y418" t="str">
            <v>01-Sep-2026</v>
          </cell>
          <cell r="Z418"/>
          <cell r="AA418" t="str">
            <v>Akkarapat Suntornsuttiwat</v>
          </cell>
          <cell r="AB418" t="str">
            <v>03-Sep-2026</v>
          </cell>
          <cell r="AC418" t="str">
            <v>26-Aug-2026 14:34:17</v>
          </cell>
          <cell r="AD418" t="str">
            <v>Pornlert Wanaphattharaphan</v>
          </cell>
          <cell r="AE418" t="str">
            <v>04-Sep-2026</v>
          </cell>
          <cell r="AF418" t="str">
            <v>31-Aug-2026 00:10:05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07-Sep-2026</v>
          </cell>
          <cell r="AK418" t="str">
            <v>31-Aug-2026 15:59:12</v>
          </cell>
          <cell r="AL418" t="str">
            <v>31-Aug-2026 10:43:34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MM-ZTK-1F-IP23-PLR-ISO-9002</v>
          </cell>
          <cell r="C419" t="str">
            <v>IP23 TIE-IN SPOOL ISOMETRIC AT ZWP23</v>
          </cell>
          <cell r="D419"/>
          <cell r="E419" t="str">
            <v>C1</v>
          </cell>
          <cell r="F419" t="str">
            <v>Project Document</v>
          </cell>
          <cell r="G419" t="str">
            <v>Engineering Document</v>
          </cell>
          <cell r="H419" t="str">
            <v>Part C - Engineering Dwg</v>
          </cell>
          <cell r="I419" t="str">
            <v>IP23</v>
          </cell>
          <cell r="J419"/>
          <cell r="K419"/>
          <cell r="L419" t="str">
            <v>PLR</v>
          </cell>
          <cell r="M419" t="str">
            <v>Pipeline</v>
          </cell>
          <cell r="N419" t="str">
            <v>ISO</v>
          </cell>
          <cell r="O419" t="str">
            <v>Piping, Pipeline Isometric Drawing</v>
          </cell>
          <cell r="P419" t="str">
            <v>0</v>
          </cell>
          <cell r="Q419" t="str">
            <v>In Approval</v>
          </cell>
          <cell r="R419" t="str">
            <v>AFC</v>
          </cell>
          <cell r="S419" t="str">
            <v>Approved for Construction</v>
          </cell>
          <cell r="T419"/>
          <cell r="U419" t="str">
            <v>28-Aug-2026 18:14:34</v>
          </cell>
          <cell r="V419" t="str">
            <v>26002z1fdcc@thoresen-jutal.com</v>
          </cell>
          <cell r="W419" t="str">
            <v>29-Aug-2026 13:27:50</v>
          </cell>
          <cell r="X419" t="str">
            <v>Jumpol Sudjitjul</v>
          </cell>
          <cell r="Y419" t="str">
            <v>04-Sep-2026</v>
          </cell>
          <cell r="Z419" t="str">
            <v>31-Aug-2026 16:31:08</v>
          </cell>
          <cell r="AA419" t="str">
            <v>Akkarapat Suntornsuttiwat</v>
          </cell>
          <cell r="AB419" t="str">
            <v>08-Sep-2026</v>
          </cell>
          <cell r="AC419" t="str">
            <v>03-Sep-2026 09:25:55</v>
          </cell>
          <cell r="AD419" t="str">
            <v>Pornlert Wanaphattharaphan</v>
          </cell>
          <cell r="AE419" t="str">
            <v>09-Sep-2026</v>
          </cell>
          <cell r="AF419"/>
          <cell r="AG419" t="str">
            <v>APPR</v>
          </cell>
          <cell r="AJ419" t="str">
            <v>10-Sep-2026</v>
          </cell>
          <cell r="AK419"/>
          <cell r="AL419"/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MM-ZTK-1F-IP23-PLR-ISO-9003</v>
          </cell>
          <cell r="C420" t="str">
            <v>IP23 TIE-IN SPOOL ISOMETRIC AT PLEM7</v>
          </cell>
          <cell r="D420"/>
          <cell r="E420" t="str">
            <v>C1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IP23</v>
          </cell>
          <cell r="J420"/>
          <cell r="K420"/>
          <cell r="L420" t="str">
            <v>PLR</v>
          </cell>
          <cell r="M420" t="str">
            <v>Pipeline</v>
          </cell>
          <cell r="N420" t="str">
            <v>ISO</v>
          </cell>
          <cell r="O420" t="str">
            <v>Piping, Pipeline Isometric Drawing</v>
          </cell>
          <cell r="P420" t="str">
            <v>0</v>
          </cell>
          <cell r="Q420" t="str">
            <v>In Approval</v>
          </cell>
          <cell r="R420" t="str">
            <v>AFC</v>
          </cell>
          <cell r="S420" t="str">
            <v>Approved for Construction</v>
          </cell>
          <cell r="T420"/>
          <cell r="U420" t="str">
            <v>28-Aug-2026 18:14:59</v>
          </cell>
          <cell r="V420" t="str">
            <v>26002z1fdcc@thoresen-jutal.com</v>
          </cell>
          <cell r="W420" t="str">
            <v>29-Aug-2026 13:27:48</v>
          </cell>
          <cell r="X420" t="str">
            <v>Jumpol Sudjitjul</v>
          </cell>
          <cell r="Y420" t="str">
            <v>04-Sep-2026</v>
          </cell>
          <cell r="Z420" t="str">
            <v>31-Aug-2026 16:32:25</v>
          </cell>
          <cell r="AA420" t="str">
            <v>Akkarapat Suntornsuttiwat</v>
          </cell>
          <cell r="AB420" t="str">
            <v>08-Sep-2026</v>
          </cell>
          <cell r="AC420" t="str">
            <v>03-Sep-2026 09:26:34</v>
          </cell>
          <cell r="AD420" t="str">
            <v>Pornlert Wanaphattharaphan</v>
          </cell>
          <cell r="AE420" t="str">
            <v>09-Sep-2026</v>
          </cell>
          <cell r="AF420"/>
          <cell r="AG420" t="str">
            <v>APPR</v>
          </cell>
          <cell r="AJ420" t="str">
            <v>10-Sep-2026</v>
          </cell>
          <cell r="AK420"/>
          <cell r="AL420"/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MM-ZTK-1F-IP23-PLR-RPT-9001</v>
          </cell>
          <cell r="C421" t="str">
            <v>IP23 PIPELINE ROUTING STUDY AND DESIGN</v>
          </cell>
          <cell r="D421"/>
          <cell r="E421" t="str">
            <v>C1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IP23</v>
          </cell>
          <cell r="J421"/>
          <cell r="K421"/>
          <cell r="L421" t="str">
            <v>PLR</v>
          </cell>
          <cell r="M421" t="str">
            <v>Pipeline</v>
          </cell>
          <cell r="N421" t="str">
            <v>RPT</v>
          </cell>
          <cell r="O421" t="str">
            <v>Report</v>
          </cell>
          <cell r="P421" t="str">
            <v>0</v>
          </cell>
          <cell r="Q421" t="str">
            <v>Submitted</v>
          </cell>
          <cell r="R421" t="str">
            <v>AFC</v>
          </cell>
          <cell r="S421" t="str">
            <v>Approved for Construction</v>
          </cell>
          <cell r="T421"/>
          <cell r="U421" t="str">
            <v>20-Aug-2026 07:54:41</v>
          </cell>
          <cell r="V421" t="str">
            <v>26002z1fdcc@thoresen-jutal.com</v>
          </cell>
          <cell r="W421" t="str">
            <v>20-Aug-2026 09:17:22</v>
          </cell>
          <cell r="X421" t="str">
            <v>Jumpol Sudjitjul</v>
          </cell>
          <cell r="Y421" t="str">
            <v>27-Aug-2026</v>
          </cell>
          <cell r="Z421"/>
          <cell r="AA421" t="str">
            <v>Akkarapat Suntornsuttiwat</v>
          </cell>
          <cell r="AB421" t="str">
            <v>31-Aug-2026</v>
          </cell>
          <cell r="AC421" t="str">
            <v>20-Aug-2026 10:05:08</v>
          </cell>
          <cell r="AD421" t="str">
            <v>Pornlert Wanaphattharaphan</v>
          </cell>
          <cell r="AE421" t="str">
            <v>01-Sep-2026</v>
          </cell>
          <cell r="AF421" t="str">
            <v>23-Aug-2026 23:45:20</v>
          </cell>
          <cell r="AG421" t="str">
            <v>APPR</v>
          </cell>
          <cell r="AH421" t="str">
            <v>Approved</v>
          </cell>
          <cell r="AI421" t="str">
            <v>Jumpol Sudjitjul</v>
          </cell>
          <cell r="AJ421" t="str">
            <v>02-Sep-2026</v>
          </cell>
          <cell r="AK421" t="str">
            <v>24-Aug-2026 19:30:06</v>
          </cell>
          <cell r="AL421" t="str">
            <v>24-Aug-2026 13:08:01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MM-ZTK-1F-IP23-PLR-RPT-9003</v>
          </cell>
          <cell r="C422" t="str">
            <v>IP23 PIPELINE LATERAL BUCKLING ANALYSIS LEVEL 1</v>
          </cell>
          <cell r="D422"/>
          <cell r="E422" t="str">
            <v>C1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IP23</v>
          </cell>
          <cell r="J422"/>
          <cell r="K422"/>
          <cell r="L422" t="str">
            <v>PLR</v>
          </cell>
          <cell r="M422" t="str">
            <v>Pipeline</v>
          </cell>
          <cell r="N422" t="str">
            <v>RPT</v>
          </cell>
          <cell r="O422" t="str">
            <v>Report</v>
          </cell>
          <cell r="P422" t="str">
            <v>0</v>
          </cell>
          <cell r="Q422" t="str">
            <v>In Approval</v>
          </cell>
          <cell r="R422" t="str">
            <v>AFC</v>
          </cell>
          <cell r="S422" t="str">
            <v>Approved for Construction</v>
          </cell>
          <cell r="T422"/>
          <cell r="U422" t="str">
            <v>02-Sep-2026 18:26:01</v>
          </cell>
          <cell r="V422" t="str">
            <v>26002z1fdcc@thoresen-jutal.com</v>
          </cell>
          <cell r="W422" t="str">
            <v>03-Sep-2026 11:15:28</v>
          </cell>
          <cell r="X422" t="str">
            <v>Jumpol Sudjitjul</v>
          </cell>
          <cell r="Y422" t="str">
            <v>10-Sep-2026</v>
          </cell>
          <cell r="Z422"/>
          <cell r="AA422" t="str">
            <v>Akkarapat Suntornsuttiwat</v>
          </cell>
          <cell r="AB422" t="str">
            <v>14-Sep-2026</v>
          </cell>
          <cell r="AC422" t="str">
            <v>03-Sep-2026 13:36:25</v>
          </cell>
          <cell r="AD422" t="str">
            <v>Pornlert Wanaphattharaphan</v>
          </cell>
          <cell r="AE422" t="str">
            <v>15-Sep-2026</v>
          </cell>
          <cell r="AF422"/>
          <cell r="AG422" t="str">
            <v>APPR</v>
          </cell>
          <cell r="AJ422" t="str">
            <v>16-Sep-2026</v>
          </cell>
          <cell r="AK422"/>
          <cell r="AL422"/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MM-ZTK-1F-IP23-PLR-RPT-9009</v>
          </cell>
          <cell r="C423" t="str">
            <v>IP23 PIPELINE ON-BOTTOM STABILITY AND STRESS ANALYSIS (SEISMIC)</v>
          </cell>
          <cell r="D423"/>
          <cell r="E423" t="str">
            <v>C1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IP23</v>
          </cell>
          <cell r="J423"/>
          <cell r="K423"/>
          <cell r="L423" t="str">
            <v>PLR</v>
          </cell>
          <cell r="M423" t="str">
            <v>Pipeline</v>
          </cell>
          <cell r="N423" t="str">
            <v>RPT</v>
          </cell>
          <cell r="O423" t="str">
            <v>Report</v>
          </cell>
          <cell r="P423" t="str">
            <v>0</v>
          </cell>
          <cell r="Q423" t="str">
            <v>In Approval</v>
          </cell>
          <cell r="R423" t="str">
            <v>AFC</v>
          </cell>
          <cell r="S423" t="str">
            <v>Approved for Construction</v>
          </cell>
          <cell r="T423"/>
          <cell r="U423" t="str">
            <v>03-Sep-2026 16:50:53</v>
          </cell>
          <cell r="V423" t="str">
            <v>26002z1fdcc@thoresen-jutal.com</v>
          </cell>
          <cell r="W423" t="str">
            <v>04-Sep-2026 08:08:32</v>
          </cell>
          <cell r="X423" t="str">
            <v>Jumpol Sudjitjul</v>
          </cell>
          <cell r="Y423" t="str">
            <v>11-Sep-2026</v>
          </cell>
          <cell r="Z423"/>
          <cell r="AA423" t="str">
            <v>Akkarapat Suntornsuttiwat</v>
          </cell>
          <cell r="AB423" t="str">
            <v>15-Sep-2026</v>
          </cell>
          <cell r="AC423" t="str">
            <v>04-Sep-2026 14:09:45</v>
          </cell>
          <cell r="AD423" t="str">
            <v>Pornlert Wanaphattharaphan</v>
          </cell>
          <cell r="AE423" t="str">
            <v>16-Sep-2026</v>
          </cell>
          <cell r="AF423"/>
          <cell r="AG423" t="str">
            <v>APPR</v>
          </cell>
          <cell r="AJ423" t="str">
            <v>17-Sep-2026</v>
          </cell>
          <cell r="AK423"/>
          <cell r="AL423"/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MM-ZTK-1F-IPX-PLR-BOD-9001</v>
          </cell>
          <cell r="C424" t="str">
            <v>PIPELINE AND RISER DESIGN BASIS AND DESIGN CRITERIA</v>
          </cell>
          <cell r="D424"/>
          <cell r="E424" t="str">
            <v>C1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IPX</v>
          </cell>
          <cell r="J424"/>
          <cell r="K424"/>
          <cell r="L424" t="str">
            <v>PLR</v>
          </cell>
          <cell r="M424" t="str">
            <v>Pipeline</v>
          </cell>
          <cell r="N424" t="str">
            <v>BOD</v>
          </cell>
          <cell r="O424" t="str">
            <v>Basis of Design</v>
          </cell>
          <cell r="P424" t="str">
            <v>0</v>
          </cell>
          <cell r="Q424" t="str">
            <v>Submitted</v>
          </cell>
          <cell r="R424" t="str">
            <v>AFC</v>
          </cell>
          <cell r="S424" t="str">
            <v>Approved for Construction</v>
          </cell>
          <cell r="T424"/>
          <cell r="U424" t="str">
            <v>20-Jul-2026 12:12:38</v>
          </cell>
          <cell r="V424" t="str">
            <v>26002z1fdcc@thoresen-jutal.com</v>
          </cell>
          <cell r="W424" t="str">
            <v>20-Jul-2026 15:05:25</v>
          </cell>
          <cell r="X424" t="str">
            <v>Jumpol Sudjitjul</v>
          </cell>
          <cell r="Y424" t="str">
            <v>27-Jul-2026</v>
          </cell>
          <cell r="Z424"/>
          <cell r="AA424" t="str">
            <v>Akkarapat Suntornsuttiwat</v>
          </cell>
          <cell r="AB424" t="str">
            <v>31-Jul-2026</v>
          </cell>
          <cell r="AC424" t="str">
            <v>21-Jul-2026 13:10:12</v>
          </cell>
          <cell r="AD424" t="str">
            <v>Pornlert Wanaphattharaphan</v>
          </cell>
          <cell r="AE424" t="str">
            <v>03-Aug-2026</v>
          </cell>
          <cell r="AF424" t="str">
            <v>26-Jul-2026 12:26:16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04-Aug-2026</v>
          </cell>
          <cell r="AK424" t="str">
            <v>27-Jul-2026 14:59:36</v>
          </cell>
          <cell r="AL424" t="str">
            <v>27-Jul-2026 08:57:39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MM-ZTK-1F-IPX-PLR-BOD-9001</v>
          </cell>
          <cell r="C425" t="str">
            <v>PIPELINE AND RISER DESIGN BASIS AND DESIGN CRITERIA</v>
          </cell>
          <cell r="D425"/>
          <cell r="E425" t="str">
            <v>C2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IPX</v>
          </cell>
          <cell r="J425"/>
          <cell r="K425"/>
          <cell r="L425" t="str">
            <v>PLR</v>
          </cell>
          <cell r="M425" t="str">
            <v>Pipeline</v>
          </cell>
          <cell r="N425" t="str">
            <v>BOD</v>
          </cell>
          <cell r="O425" t="str">
            <v>Basis of Design</v>
          </cell>
          <cell r="P425" t="str">
            <v>0</v>
          </cell>
          <cell r="Q425" t="str">
            <v>In Approval</v>
          </cell>
          <cell r="R425" t="str">
            <v>AFC</v>
          </cell>
          <cell r="S425" t="str">
            <v>Approved for Construction</v>
          </cell>
          <cell r="T425"/>
          <cell r="U425" t="str">
            <v>28-Aug-2026 16:52:27</v>
          </cell>
          <cell r="V425" t="str">
            <v>26002z1fdcc@thoresen-jutal.com</v>
          </cell>
          <cell r="W425" t="str">
            <v>28-Aug-2026 17:51:16</v>
          </cell>
          <cell r="X425" t="str">
            <v>Jumpol Sudjitjul</v>
          </cell>
          <cell r="Y425" t="str">
            <v>07-Sep-2026</v>
          </cell>
          <cell r="Z425"/>
          <cell r="AA425" t="str">
            <v>Akkarapat Suntornsuttiwat</v>
          </cell>
          <cell r="AB425" t="str">
            <v>09-Sep-2026</v>
          </cell>
          <cell r="AC425" t="str">
            <v>03-Sep-2026 10:33:00</v>
          </cell>
          <cell r="AD425" t="str">
            <v>Pornlert Wanaphattharaphan</v>
          </cell>
          <cell r="AE425" t="str">
            <v>10-Sep-2026</v>
          </cell>
          <cell r="AF425"/>
          <cell r="AG425" t="str">
            <v>APPR</v>
          </cell>
          <cell r="AJ425" t="str">
            <v>11-Sep-2026</v>
          </cell>
          <cell r="AK425"/>
          <cell r="AL425"/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MM-ZTK-1F-IPX-PLR-BOD-9002</v>
          </cell>
          <cell r="C426" t="str">
            <v>SEISMIC CONSIDERATION FOR SUBSEA PIPELINE IN SEISMIC HAZARDOUS AREA</v>
          </cell>
          <cell r="D426"/>
          <cell r="E426" t="str">
            <v>C1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IPX</v>
          </cell>
          <cell r="J426"/>
          <cell r="K426"/>
          <cell r="L426" t="str">
            <v>PLR</v>
          </cell>
          <cell r="M426" t="str">
            <v>Pipeline</v>
          </cell>
          <cell r="N426" t="str">
            <v>BOD</v>
          </cell>
          <cell r="O426" t="str">
            <v>Basis of Design</v>
          </cell>
          <cell r="P426" t="str">
            <v>0</v>
          </cell>
          <cell r="Q426" t="str">
            <v>Submitted</v>
          </cell>
          <cell r="R426" t="str">
            <v>AFC</v>
          </cell>
          <cell r="S426" t="str">
            <v>Approved for Construction</v>
          </cell>
          <cell r="T426"/>
          <cell r="U426" t="str">
            <v>23-Jul-2026 09:33:12</v>
          </cell>
          <cell r="V426" t="str">
            <v>26002z1fdcc@thoresen-jutal.com</v>
          </cell>
          <cell r="W426" t="str">
            <v>23-Jul-2026 10:06:29</v>
          </cell>
          <cell r="X426" t="str">
            <v>Jumpol Sudjitjul</v>
          </cell>
          <cell r="Y426" t="str">
            <v>03-Aug-2026</v>
          </cell>
          <cell r="Z426"/>
          <cell r="AA426" t="str">
            <v>Akkarapat Suntornsuttiwat</v>
          </cell>
          <cell r="AB426" t="str">
            <v>05-Aug-2026</v>
          </cell>
          <cell r="AC426" t="str">
            <v>23-Jul-2026 14:32:32</v>
          </cell>
          <cell r="AD426" t="str">
            <v>Pornlert Wanaphattharaphan</v>
          </cell>
          <cell r="AE426" t="str">
            <v>06-Aug-2026</v>
          </cell>
          <cell r="AF426" t="str">
            <v>29-Jul-2026 09:03:16</v>
          </cell>
          <cell r="AG426" t="str">
            <v>AWC</v>
          </cell>
          <cell r="AH426" t="str">
            <v>Approved with Comment</v>
          </cell>
          <cell r="AI426" t="str">
            <v>Jumpol Sudjitjul</v>
          </cell>
          <cell r="AJ426" t="str">
            <v>07-Aug-2026</v>
          </cell>
          <cell r="AK426" t="str">
            <v>30-Jul-2026 09:37:03</v>
          </cell>
          <cell r="AL426" t="str">
            <v>30-Jul-2026 03:44:21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MM-ZTK-1F-IPX-PLR-BOD-9002</v>
          </cell>
          <cell r="C427" t="str">
            <v>SEISMIC CONSIDERATION FOR SUBSEA PIPELINE IN SEISMIC HAZARDOUS AREA</v>
          </cell>
          <cell r="D427"/>
          <cell r="E427" t="str">
            <v>C2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IPX</v>
          </cell>
          <cell r="J427"/>
          <cell r="K427"/>
          <cell r="L427" t="str">
            <v>PLR</v>
          </cell>
          <cell r="M427" t="str">
            <v>Pipeline</v>
          </cell>
          <cell r="N427" t="str">
            <v>BOD</v>
          </cell>
          <cell r="O427" t="str">
            <v>Basis of Design</v>
          </cell>
          <cell r="P427" t="str">
            <v>0</v>
          </cell>
          <cell r="Q427" t="str">
            <v>In Approval</v>
          </cell>
          <cell r="R427" t="str">
            <v>AFC</v>
          </cell>
          <cell r="S427" t="str">
            <v>Approved for Construction</v>
          </cell>
          <cell r="T427"/>
          <cell r="U427" t="str">
            <v>03-Sep-2026 15:19:40</v>
          </cell>
          <cell r="V427" t="str">
            <v>26002z1fdcc@thoresen-jutal.com</v>
          </cell>
          <cell r="W427" t="str">
            <v>04-Sep-2026 11:42:08</v>
          </cell>
          <cell r="X427" t="str">
            <v>Jumpol Sudjitjul</v>
          </cell>
          <cell r="Y427" t="str">
            <v>11-Sep-2026</v>
          </cell>
          <cell r="Z427"/>
          <cell r="AA427" t="str">
            <v>Akkarapat Suntornsuttiwat</v>
          </cell>
          <cell r="AB427" t="str">
            <v>15-Sep-2026</v>
          </cell>
          <cell r="AC427" t="str">
            <v>04-Sep-2026 15:19:03</v>
          </cell>
          <cell r="AD427" t="str">
            <v>Pornlert Wanaphattharaphan</v>
          </cell>
          <cell r="AE427" t="str">
            <v>16-Sep-2026</v>
          </cell>
          <cell r="AF427"/>
          <cell r="AG427" t="str">
            <v>APPR</v>
          </cell>
          <cell r="AJ427" t="str">
            <v>17-Sep-2026</v>
          </cell>
          <cell r="AK427"/>
          <cell r="AL427"/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MM-ZTK-1F-IPX-PLR-DWG-9000</v>
          </cell>
          <cell r="C428" t="str">
            <v>PIPELINE DRAWING INDEX</v>
          </cell>
          <cell r="D428"/>
          <cell r="E428" t="str">
            <v>C1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IPX</v>
          </cell>
          <cell r="J428"/>
          <cell r="K428"/>
          <cell r="L428" t="str">
            <v>PLR</v>
          </cell>
          <cell r="M428" t="str">
            <v>Pipeline</v>
          </cell>
          <cell r="N428" t="str">
            <v>DWG</v>
          </cell>
          <cell r="O428" t="str">
            <v>General Drawing</v>
          </cell>
          <cell r="P428" t="str">
            <v>0</v>
          </cell>
          <cell r="Q428" t="str">
            <v>Submitted</v>
          </cell>
          <cell r="R428" t="str">
            <v>AFC</v>
          </cell>
          <cell r="S428" t="str">
            <v>Approved for Construction</v>
          </cell>
          <cell r="T428"/>
          <cell r="U428" t="str">
            <v>10-Aug-2026 12:03:58</v>
          </cell>
          <cell r="V428" t="str">
            <v>26002z1fdcc@thoresen-jutal.com</v>
          </cell>
          <cell r="W428" t="str">
            <v>10-Aug-2026 15:04:49</v>
          </cell>
          <cell r="X428" t="str">
            <v>Jumpol Sudjitjul</v>
          </cell>
          <cell r="Y428" t="str">
            <v>18-Aug-2026</v>
          </cell>
          <cell r="Z428"/>
          <cell r="AA428" t="str">
            <v>Akkarapat Suntornsuttiwat</v>
          </cell>
          <cell r="AB428" t="str">
            <v>20-Aug-2026</v>
          </cell>
          <cell r="AC428" t="str">
            <v>10-Aug-2026 15:25:11</v>
          </cell>
          <cell r="AD428" t="str">
            <v>Pornlert Wanaphattharaphan</v>
          </cell>
          <cell r="AE428" t="str">
            <v>21-Aug-2026</v>
          </cell>
          <cell r="AF428" t="str">
            <v>21-Aug-2026 17:01:25</v>
          </cell>
          <cell r="AG428" t="str">
            <v>APPR</v>
          </cell>
          <cell r="AH428" t="str">
            <v>Approved</v>
          </cell>
          <cell r="AI428" t="str">
            <v>Jumpol Sudjitjul</v>
          </cell>
          <cell r="AJ428" t="str">
            <v>24-Aug-2026</v>
          </cell>
          <cell r="AK428" t="str">
            <v>24-Aug-2026 19:28:35</v>
          </cell>
          <cell r="AL428" t="str">
            <v>24-Aug-2026 13:03:56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MM-ZTK-1F-IPX-PLR-DWG-9001</v>
          </cell>
          <cell r="C429" t="str">
            <v>OVERALL FIELD LAYOUT</v>
          </cell>
          <cell r="D429"/>
          <cell r="E429" t="str">
            <v>C1</v>
          </cell>
          <cell r="F429" t="str">
            <v>Project Document</v>
          </cell>
          <cell r="G429" t="str">
            <v>Engineering Document</v>
          </cell>
          <cell r="H429" t="str">
            <v>Part C - Engineering Dwg</v>
          </cell>
          <cell r="I429" t="str">
            <v>IPX</v>
          </cell>
          <cell r="J429"/>
          <cell r="K429"/>
          <cell r="L429" t="str">
            <v>PLR</v>
          </cell>
          <cell r="M429" t="str">
            <v>Pipeline</v>
          </cell>
          <cell r="N429" t="str">
            <v>DWG</v>
          </cell>
          <cell r="O429" t="str">
            <v>General Drawing</v>
          </cell>
          <cell r="P429" t="str">
            <v>0</v>
          </cell>
          <cell r="Q429" t="str">
            <v>Submitted</v>
          </cell>
          <cell r="R429" t="str">
            <v>AFC</v>
          </cell>
          <cell r="S429" t="str">
            <v>Approved for Construction</v>
          </cell>
          <cell r="T429"/>
          <cell r="U429" t="str">
            <v>17-Jul-2026 20:47:32</v>
          </cell>
          <cell r="V429" t="str">
            <v>26002z1fdcc@thoresen-jutal.com</v>
          </cell>
          <cell r="W429" t="str">
            <v>17-Jul-2026 22:18:19</v>
          </cell>
          <cell r="X429" t="str">
            <v>Jumpol Sudjitjul</v>
          </cell>
          <cell r="Y429" t="str">
            <v>27-Jul-2026</v>
          </cell>
          <cell r="Z429"/>
          <cell r="AA429" t="str">
            <v>Akkarapat Suntornsuttiwat</v>
          </cell>
          <cell r="AB429" t="str">
            <v>31-Jul-2026</v>
          </cell>
          <cell r="AC429" t="str">
            <v>20-Jul-2026 09:02:55</v>
          </cell>
          <cell r="AD429" t="str">
            <v>Pornlert Wanaphattharaphan</v>
          </cell>
          <cell r="AE429" t="str">
            <v>03-Aug-2026</v>
          </cell>
          <cell r="AF429" t="str">
            <v>26-Jul-2026 11:28:08</v>
          </cell>
          <cell r="AG429" t="str">
            <v>APPR</v>
          </cell>
          <cell r="AH429" t="str">
            <v>Approved</v>
          </cell>
          <cell r="AI429" t="str">
            <v>Jumpol Sudjitjul</v>
          </cell>
          <cell r="AJ429" t="str">
            <v>04-Aug-2026</v>
          </cell>
          <cell r="AK429" t="str">
            <v>27-Jul-2026 15:01:19</v>
          </cell>
          <cell r="AL429" t="str">
            <v>27-Jul-2026 10:07:08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MM-ZTK-1F-IPX-PLR-DWG-9002</v>
          </cell>
          <cell r="C430" t="str">
            <v>PIPELINE FIELD JOINT COATING DETAILS DRAWING</v>
          </cell>
          <cell r="D430"/>
          <cell r="E430" t="str">
            <v>C1</v>
          </cell>
          <cell r="F430" t="str">
            <v>Project Document</v>
          </cell>
          <cell r="G430" t="str">
            <v>Engineering Document</v>
          </cell>
          <cell r="H430" t="str">
            <v>Part C - Engineering Dwg</v>
          </cell>
          <cell r="I430" t="str">
            <v>IPX</v>
          </cell>
          <cell r="J430"/>
          <cell r="K430"/>
          <cell r="L430" t="str">
            <v>PLR</v>
          </cell>
          <cell r="M430" t="str">
            <v>Pipeline</v>
          </cell>
          <cell r="N430" t="str">
            <v>DWG</v>
          </cell>
          <cell r="O430" t="str">
            <v>General Drawing</v>
          </cell>
          <cell r="P430" t="str">
            <v>0</v>
          </cell>
          <cell r="Q430" t="str">
            <v>Submitted</v>
          </cell>
          <cell r="R430" t="str">
            <v>AFC</v>
          </cell>
          <cell r="S430" t="str">
            <v>Approved for Construction</v>
          </cell>
          <cell r="T430"/>
          <cell r="U430" t="str">
            <v>10-Aug-2026 12:04:29</v>
          </cell>
          <cell r="V430" t="str">
            <v>26002z1fdcc@thoresen-jutal.com</v>
          </cell>
          <cell r="W430" t="str">
            <v>10-Aug-2026 15:05:19</v>
          </cell>
          <cell r="X430" t="str">
            <v>Jumpol Sudjitjul</v>
          </cell>
          <cell r="Y430" t="str">
            <v>18-Aug-2026</v>
          </cell>
          <cell r="Z430"/>
          <cell r="AA430" t="str">
            <v>Akkarapat Suntornsuttiwat</v>
          </cell>
          <cell r="AB430" t="str">
            <v>20-Aug-2026</v>
          </cell>
          <cell r="AC430" t="str">
            <v>10-Aug-2026 15:28:14</v>
          </cell>
          <cell r="AD430" t="str">
            <v>Pornlert Wanaphattharaphan</v>
          </cell>
          <cell r="AE430" t="str">
            <v>21-Aug-2026</v>
          </cell>
          <cell r="AF430" t="str">
            <v>21-Aug-2026 17:01:57</v>
          </cell>
          <cell r="AG430" t="str">
            <v>APPR</v>
          </cell>
          <cell r="AH430" t="str">
            <v>Approved</v>
          </cell>
          <cell r="AI430" t="str">
            <v>Jumpol Sudjitjul</v>
          </cell>
          <cell r="AJ430" t="str">
            <v>24-Aug-2026</v>
          </cell>
          <cell r="AK430" t="str">
            <v>24-Aug-2026 19:28:12</v>
          </cell>
          <cell r="AL430" t="str">
            <v>24-Aug-2026 13:02:47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MM-ZTK-1F-IPX-PLR-DWG-9003</v>
          </cell>
          <cell r="C431" t="str">
            <v>PIPELINE BODY DETAILS DRAWING</v>
          </cell>
          <cell r="D431"/>
          <cell r="E431" t="str">
            <v>C1</v>
          </cell>
          <cell r="F431" t="str">
            <v>Project Document</v>
          </cell>
          <cell r="G431" t="str">
            <v>Engineering Document</v>
          </cell>
          <cell r="H431" t="str">
            <v>Part C - Engineering Dwg</v>
          </cell>
          <cell r="I431" t="str">
            <v>IPX</v>
          </cell>
          <cell r="J431"/>
          <cell r="K431"/>
          <cell r="L431" t="str">
            <v>PLR</v>
          </cell>
          <cell r="M431" t="str">
            <v>Pipeline</v>
          </cell>
          <cell r="N431" t="str">
            <v>DWG</v>
          </cell>
          <cell r="O431" t="str">
            <v>General Drawing</v>
          </cell>
          <cell r="P431" t="str">
            <v>0</v>
          </cell>
          <cell r="Q431" t="str">
            <v>Submitted</v>
          </cell>
          <cell r="R431" t="str">
            <v>AFC</v>
          </cell>
          <cell r="S431" t="str">
            <v>Approved for Construction</v>
          </cell>
          <cell r="T431"/>
          <cell r="U431" t="str">
            <v>08-Jul-2026 17:27:39</v>
          </cell>
          <cell r="V431" t="str">
            <v>26002z1fdcc@thoresen-jutal.com</v>
          </cell>
          <cell r="W431" t="str">
            <v>09-Jul-2026 10:29:37</v>
          </cell>
          <cell r="X431" t="str">
            <v>Jumpol Sudjitjul</v>
          </cell>
          <cell r="Y431" t="str">
            <v>16-Jul-2026</v>
          </cell>
          <cell r="Z431"/>
          <cell r="AA431" t="str">
            <v>Akkarapat Suntornsuttiwat</v>
          </cell>
          <cell r="AB431" t="str">
            <v>20-Jul-2026</v>
          </cell>
          <cell r="AC431" t="str">
            <v>09-Jul-2026 15:28:15</v>
          </cell>
          <cell r="AD431" t="str">
            <v>Pornlert Wanaphattharaphan</v>
          </cell>
          <cell r="AE431" t="str">
            <v>21-Jul-2026</v>
          </cell>
          <cell r="AF431" t="str">
            <v>20-Jul-2026 03:00:08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22-Jul-2026</v>
          </cell>
          <cell r="AK431" t="str">
            <v>20-Jul-2026 08:59:26</v>
          </cell>
          <cell r="AL431" t="str">
            <v>20-Jul-2026 02:46:59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MM-ZTK-1F-IPX-PLR-DWG-9003</v>
          </cell>
          <cell r="C432" t="str">
            <v>PIPELINE BODY DETAILS DRAWING</v>
          </cell>
          <cell r="D432"/>
          <cell r="E432" t="str">
            <v>C2</v>
          </cell>
          <cell r="F432" t="str">
            <v>Project Document</v>
          </cell>
          <cell r="G432" t="str">
            <v>Engineering Document</v>
          </cell>
          <cell r="H432" t="str">
            <v>Part C - Engineering Dwg</v>
          </cell>
          <cell r="I432" t="str">
            <v>IPX</v>
          </cell>
          <cell r="J432"/>
          <cell r="K432"/>
          <cell r="L432" t="str">
            <v>PLR</v>
          </cell>
          <cell r="M432" t="str">
            <v>Pipeline</v>
          </cell>
          <cell r="N432" t="str">
            <v>DWG</v>
          </cell>
          <cell r="O432" t="str">
            <v>General Drawing</v>
          </cell>
          <cell r="P432" t="str">
            <v>0</v>
          </cell>
          <cell r="Q432" t="str">
            <v>Submitted</v>
          </cell>
          <cell r="R432" t="str">
            <v>AFC</v>
          </cell>
          <cell r="S432" t="str">
            <v>Approved for Construction</v>
          </cell>
          <cell r="T432"/>
          <cell r="U432" t="str">
            <v>03-Aug-2026 11:04:24</v>
          </cell>
          <cell r="V432" t="str">
            <v>26002z1fdcc@thoresen-jutal.com</v>
          </cell>
          <cell r="W432" t="str">
            <v>03-Aug-2026 14:11:10</v>
          </cell>
          <cell r="X432" t="str">
            <v>Jumpol Sudjitjul</v>
          </cell>
          <cell r="Y432" t="str">
            <v>10-Aug-2026</v>
          </cell>
          <cell r="Z432"/>
          <cell r="AA432" t="str">
            <v>Akkarapat Suntornsuttiwat</v>
          </cell>
          <cell r="AB432" t="str">
            <v>13-Aug-2026</v>
          </cell>
          <cell r="AC432" t="str">
            <v>03-Aug-2026 16:28:15</v>
          </cell>
          <cell r="AD432" t="str">
            <v>Pornlert Wanaphattharaphan</v>
          </cell>
          <cell r="AE432" t="str">
            <v>14-Aug-2026</v>
          </cell>
          <cell r="AF432" t="str">
            <v>16-Aug-2026 22:48:19</v>
          </cell>
          <cell r="AG432" t="str">
            <v>APPR</v>
          </cell>
          <cell r="AH432" t="str">
            <v>Approved</v>
          </cell>
          <cell r="AI432" t="str">
            <v>Jumpol Sudjitjul</v>
          </cell>
          <cell r="AJ432" t="str">
            <v>17-Aug-2026</v>
          </cell>
          <cell r="AK432" t="str">
            <v>17-Aug-2026 14:09:18</v>
          </cell>
          <cell r="AL432" t="str">
            <v>17-Aug-2026 08:35:30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MM-ZTK-1F-IPX-PLR-DWG-9004</v>
          </cell>
          <cell r="C433" t="str">
            <v>PIPELINE HOT INDUCTION BEND DETAILS DRAWING</v>
          </cell>
          <cell r="D433"/>
          <cell r="E433" t="str">
            <v>C1</v>
          </cell>
          <cell r="F433" t="str">
            <v>Project Document</v>
          </cell>
          <cell r="G433" t="str">
            <v>Engineering Document</v>
          </cell>
          <cell r="H433" t="str">
            <v>Part C - Engineering Dwg</v>
          </cell>
          <cell r="I433" t="str">
            <v>IPX</v>
          </cell>
          <cell r="J433"/>
          <cell r="K433"/>
          <cell r="L433" t="str">
            <v>PLR</v>
          </cell>
          <cell r="M433" t="str">
            <v>Pipeline</v>
          </cell>
          <cell r="N433" t="str">
            <v>DWG</v>
          </cell>
          <cell r="O433" t="str">
            <v>General Drawing</v>
          </cell>
          <cell r="P433" t="str">
            <v>0</v>
          </cell>
          <cell r="Q433" t="str">
            <v>Submitted</v>
          </cell>
          <cell r="R433" t="str">
            <v>AFC</v>
          </cell>
          <cell r="S433" t="str">
            <v>Approved for Construction</v>
          </cell>
          <cell r="T433"/>
          <cell r="U433" t="str">
            <v>08-Jul-2026 17:28:14</v>
          </cell>
          <cell r="V433" t="str">
            <v>26002z1fdcc@thoresen-jutal.com</v>
          </cell>
          <cell r="W433" t="str">
            <v>09-Jul-2026 10:30:01</v>
          </cell>
          <cell r="X433" t="str">
            <v>Jumpol Sudjitjul</v>
          </cell>
          <cell r="Y433" t="str">
            <v>16-Jul-2026</v>
          </cell>
          <cell r="Z433"/>
          <cell r="AA433" t="str">
            <v>Akkarapat Suntornsuttiwat</v>
          </cell>
          <cell r="AB433" t="str">
            <v>20-Jul-2026</v>
          </cell>
          <cell r="AC433" t="str">
            <v>09-Jul-2026 15:42:48</v>
          </cell>
          <cell r="AD433" t="str">
            <v>Pornlert Wanaphattharaphan</v>
          </cell>
          <cell r="AE433" t="str">
            <v>21-Jul-2026</v>
          </cell>
          <cell r="AF433" t="str">
            <v>20-Jul-2026 02:57:09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22-Jul-2026</v>
          </cell>
          <cell r="AK433" t="str">
            <v>20-Jul-2026 08:58:51</v>
          </cell>
          <cell r="AL433" t="str">
            <v>20-Jul-2026 02:45:43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MM-ZTK-1F-IPX-PLR-DWG-9004</v>
          </cell>
          <cell r="C434" t="str">
            <v>PIPELINE HOT INDUCTION BEND DETAILS DRAWING</v>
          </cell>
          <cell r="D434"/>
          <cell r="E434" t="str">
            <v>C2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IPX</v>
          </cell>
          <cell r="J434"/>
          <cell r="K434"/>
          <cell r="L434" t="str">
            <v>PLR</v>
          </cell>
          <cell r="M434" t="str">
            <v>Pipeline</v>
          </cell>
          <cell r="N434" t="str">
            <v>DWG</v>
          </cell>
          <cell r="O434" t="str">
            <v>General Drawing</v>
          </cell>
          <cell r="P434" t="str">
            <v>0</v>
          </cell>
          <cell r="Q434" t="str">
            <v>Submitted</v>
          </cell>
          <cell r="R434" t="str">
            <v>AFC</v>
          </cell>
          <cell r="S434" t="str">
            <v>Approved for Construction</v>
          </cell>
          <cell r="T434"/>
          <cell r="U434" t="str">
            <v>28-Jul-2026 09:15:55</v>
          </cell>
          <cell r="V434" t="str">
            <v>26002z1fdcc@thoresen-jutal.com</v>
          </cell>
          <cell r="W434" t="str">
            <v>28-Jul-2026 20:32:56</v>
          </cell>
          <cell r="X434" t="str">
            <v>Jumpol Sudjitjul</v>
          </cell>
          <cell r="Y434" t="str">
            <v>06-Aug-2026</v>
          </cell>
          <cell r="Z434"/>
          <cell r="AA434" t="str">
            <v>Akkarapat Suntornsuttiwat</v>
          </cell>
          <cell r="AB434" t="str">
            <v>10-Aug-2026</v>
          </cell>
          <cell r="AC434" t="str">
            <v>30-Jul-2026 15:28:02</v>
          </cell>
          <cell r="AD434" t="str">
            <v>Pornlert Wanaphattharaphan</v>
          </cell>
          <cell r="AE434" t="str">
            <v>11-Aug-2026</v>
          </cell>
          <cell r="AF434" t="str">
            <v>12-Aug-2026 09:15:59</v>
          </cell>
          <cell r="AG434" t="str">
            <v>APPR</v>
          </cell>
          <cell r="AH434" t="str">
            <v>Approved</v>
          </cell>
          <cell r="AI434" t="str">
            <v>Jumpol Sudjitjul</v>
          </cell>
          <cell r="AJ434" t="str">
            <v>13-Aug-2026</v>
          </cell>
          <cell r="AK434" t="str">
            <v>13-Aug-2026 11:34:02</v>
          </cell>
          <cell r="AL434" t="str">
            <v>13-Aug-2026 05:29:45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MM-ZTK-1F-IPX-PLR-DWG-9005</v>
          </cell>
          <cell r="C435" t="str">
            <v>PIPELINE ANODE DETAILS DRAWING</v>
          </cell>
          <cell r="D435"/>
          <cell r="E435" t="str">
            <v>C1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IPX</v>
          </cell>
          <cell r="J435"/>
          <cell r="K435"/>
          <cell r="L435" t="str">
            <v>PLR</v>
          </cell>
          <cell r="M435" t="str">
            <v>Pipeline</v>
          </cell>
          <cell r="N435" t="str">
            <v>DWG</v>
          </cell>
          <cell r="O435" t="str">
            <v>General Drawing</v>
          </cell>
          <cell r="P435" t="str">
            <v>0</v>
          </cell>
          <cell r="Q435" t="str">
            <v>Submitted</v>
          </cell>
          <cell r="R435" t="str">
            <v>AFC</v>
          </cell>
          <cell r="S435" t="str">
            <v>Approved for Construction</v>
          </cell>
          <cell r="T435"/>
          <cell r="U435" t="str">
            <v>24-Jul-2026 12:07:28</v>
          </cell>
          <cell r="V435" t="str">
            <v>26002z1fdcc@thoresen-jutal.com</v>
          </cell>
          <cell r="W435" t="str">
            <v>26-Jul-2026 22:02:00</v>
          </cell>
          <cell r="X435" t="str">
            <v>Jumpol Sudjitjul</v>
          </cell>
          <cell r="Y435" t="str">
            <v>05-Aug-2026</v>
          </cell>
          <cell r="Z435"/>
          <cell r="AA435" t="str">
            <v>Akkarapat Suntornsuttiwat</v>
          </cell>
          <cell r="AB435" t="str">
            <v>07-Aug-2026</v>
          </cell>
          <cell r="AC435" t="str">
            <v>27-Jul-2026 16:26:19</v>
          </cell>
          <cell r="AD435" t="str">
            <v>Pornlert Wanaphattharaphan</v>
          </cell>
          <cell r="AE435" t="str">
            <v>10-Aug-2026</v>
          </cell>
          <cell r="AF435" t="str">
            <v>29-Jul-2026 09:37:59</v>
          </cell>
          <cell r="AG435" t="str">
            <v>APPR</v>
          </cell>
          <cell r="AH435" t="str">
            <v>Approved</v>
          </cell>
          <cell r="AI435" t="str">
            <v>Jumpol Sudjitjul</v>
          </cell>
          <cell r="AJ435" t="str">
            <v>11-Aug-2026</v>
          </cell>
          <cell r="AK435" t="str">
            <v>30-Jul-2026 09:46:16</v>
          </cell>
          <cell r="AL435" t="str">
            <v>30-Jul-2026 03:39:05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MM-ZTK-1F-IPX-PLR-DWG-9006</v>
          </cell>
          <cell r="C436" t="str">
            <v>RISER HANGER FLANGE DRAWING (NPS18)</v>
          </cell>
          <cell r="D436"/>
          <cell r="E436" t="str">
            <v>C1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IPX</v>
          </cell>
          <cell r="J436"/>
          <cell r="K436"/>
          <cell r="L436" t="str">
            <v>PLR</v>
          </cell>
          <cell r="M436" t="str">
            <v>Pipeline</v>
          </cell>
          <cell r="N436" t="str">
            <v>DWG</v>
          </cell>
          <cell r="O436" t="str">
            <v>General Drawing</v>
          </cell>
          <cell r="P436" t="str">
            <v>0</v>
          </cell>
          <cell r="Q436" t="str">
            <v>In Approval</v>
          </cell>
          <cell r="R436" t="str">
            <v>AFC</v>
          </cell>
          <cell r="S436" t="str">
            <v>Approved for Construction</v>
          </cell>
          <cell r="T436"/>
          <cell r="U436" t="str">
            <v>28-Aug-2026 18:15:26</v>
          </cell>
          <cell r="V436" t="str">
            <v>26002z1fdcc@thoresen-jutal.com</v>
          </cell>
          <cell r="W436" t="str">
            <v>29-Aug-2026 13:28:27</v>
          </cell>
          <cell r="X436" t="str">
            <v>Jumpol Sudjitjul</v>
          </cell>
          <cell r="Y436" t="str">
            <v>04-Sep-2026</v>
          </cell>
          <cell r="Z436"/>
          <cell r="AA436" t="str">
            <v>Akkarapat Suntornsuttiwat</v>
          </cell>
          <cell r="AB436" t="str">
            <v>08-Sep-2026</v>
          </cell>
          <cell r="AC436" t="str">
            <v>03-Sep-2026 09:33:47</v>
          </cell>
          <cell r="AD436" t="str">
            <v>Pornlert Wanaphattharaphan</v>
          </cell>
          <cell r="AE436" t="str">
            <v>09-Sep-2026</v>
          </cell>
          <cell r="AF436"/>
          <cell r="AG436" t="str">
            <v>APPR</v>
          </cell>
          <cell r="AJ436" t="str">
            <v>10-Sep-2026</v>
          </cell>
          <cell r="AK436"/>
          <cell r="AL436"/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MM-ZTK-1F-IPX-PLR-DWG-9007</v>
          </cell>
          <cell r="C437" t="str">
            <v>RISER HANGER FLANGE DRAWING (NPS10)</v>
          </cell>
          <cell r="D437"/>
          <cell r="E437" t="str">
            <v>C1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IPX</v>
          </cell>
          <cell r="J437"/>
          <cell r="K437"/>
          <cell r="L437" t="str">
            <v>PLR</v>
          </cell>
          <cell r="M437" t="str">
            <v>Pipeline</v>
          </cell>
          <cell r="N437" t="str">
            <v>DWG</v>
          </cell>
          <cell r="O437" t="str">
            <v>General Drawing</v>
          </cell>
          <cell r="P437" t="str">
            <v>0</v>
          </cell>
          <cell r="Q437" t="str">
            <v>In Approval</v>
          </cell>
          <cell r="R437" t="str">
            <v>AFC</v>
          </cell>
          <cell r="S437" t="str">
            <v>Approved for Construction</v>
          </cell>
          <cell r="T437"/>
          <cell r="U437" t="str">
            <v>28-Aug-2026 18:15:52</v>
          </cell>
          <cell r="V437" t="str">
            <v>26002z1fdcc@thoresen-jutal.com</v>
          </cell>
          <cell r="W437" t="str">
            <v>29-Aug-2026 13:28:48</v>
          </cell>
          <cell r="X437" t="str">
            <v>Jumpol Sudjitjul</v>
          </cell>
          <cell r="Y437" t="str">
            <v>04-Sep-2026</v>
          </cell>
          <cell r="Z437"/>
          <cell r="AA437" t="str">
            <v>Akkarapat Suntornsuttiwat</v>
          </cell>
          <cell r="AB437" t="str">
            <v>08-Sep-2026</v>
          </cell>
          <cell r="AC437" t="str">
            <v>03-Sep-2026 09:34:49</v>
          </cell>
          <cell r="AD437" t="str">
            <v>Pornlert Wanaphattharaphan</v>
          </cell>
          <cell r="AE437" t="str">
            <v>09-Sep-2026</v>
          </cell>
          <cell r="AF437"/>
          <cell r="AG437" t="str">
            <v>APPR</v>
          </cell>
          <cell r="AJ437" t="str">
            <v>10-Sep-2026</v>
          </cell>
          <cell r="AK437"/>
          <cell r="AL437"/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MM-ZTK-1F-IPX-PLR-MR-9001</v>
          </cell>
          <cell r="C438" t="str">
            <v>MATERIAL REQUISITION FOR 18" LSAW LINE PIPE, BEND MOTHER PIPE AND HOT INDUCTION BEND</v>
          </cell>
          <cell r="D438"/>
          <cell r="E438" t="str">
            <v>C1</v>
          </cell>
          <cell r="F438" t="str">
            <v>Project Document</v>
          </cell>
          <cell r="G438" t="str">
            <v>Engineering Document</v>
          </cell>
          <cell r="H438" t="str">
            <v>Part B - Engineering Doc</v>
          </cell>
          <cell r="I438" t="str">
            <v>IPX</v>
          </cell>
          <cell r="J438"/>
          <cell r="K438"/>
          <cell r="L438" t="str">
            <v>PLR</v>
          </cell>
          <cell r="M438" t="str">
            <v>Pipeline</v>
          </cell>
          <cell r="N438" t="str">
            <v>MR</v>
          </cell>
          <cell r="O438" t="str">
            <v>Material Requisition</v>
          </cell>
          <cell r="P438" t="str">
            <v>0</v>
          </cell>
          <cell r="Q438" t="str">
            <v>Submitted</v>
          </cell>
          <cell r="R438" t="str">
            <v>AFC</v>
          </cell>
          <cell r="S438" t="str">
            <v>Approved for Construction</v>
          </cell>
          <cell r="T438"/>
          <cell r="U438" t="str">
            <v>12-Jul-2026 11:45:51</v>
          </cell>
          <cell r="V438" t="str">
            <v>26002z1fdcc@thoresen-jutal.com</v>
          </cell>
          <cell r="W438" t="str">
            <v>12-Jul-2026 12:16:23</v>
          </cell>
          <cell r="X438" t="str">
            <v>Jumpol Sudjitjul</v>
          </cell>
          <cell r="Y438" t="str">
            <v>17-Jul-2026</v>
          </cell>
          <cell r="Z438" t="str">
            <v>15-Jul-2026 10:44:01</v>
          </cell>
          <cell r="AA438" t="str">
            <v>Akkarapat Suntornsuttiwat</v>
          </cell>
          <cell r="AB438" t="str">
            <v>21-Jul-2026</v>
          </cell>
          <cell r="AC438" t="str">
            <v>15-Jul-2026 14:16:43</v>
          </cell>
          <cell r="AD438" t="str">
            <v>Pornlert Wanaphattharaphan</v>
          </cell>
          <cell r="AE438" t="str">
            <v>22-Jul-2026</v>
          </cell>
          <cell r="AF438" t="str">
            <v>17-Jul-2026 00:18:16</v>
          </cell>
          <cell r="AG438" t="str">
            <v>APPR</v>
          </cell>
          <cell r="AH438" t="str">
            <v>Approved</v>
          </cell>
          <cell r="AI438" t="str">
            <v>Jumpol Sudjitjul</v>
          </cell>
          <cell r="AJ438" t="str">
            <v>23-Jul-2026</v>
          </cell>
          <cell r="AK438" t="str">
            <v>17-Jul-2026 09:28:01</v>
          </cell>
          <cell r="AL438" t="str">
            <v>17-Jul-2026 03:26:18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MM-ZTK-1F-IPX-PLR-MR-9002</v>
          </cell>
          <cell r="C439" t="str">
            <v>MATERIAL REQUISITION FOR 10” SMLS LINE PIPE, BEND MOTHER PIPE AND HOT INDUCTION BEND</v>
          </cell>
          <cell r="D439"/>
          <cell r="E439" t="str">
            <v>C1</v>
          </cell>
          <cell r="F439" t="str">
            <v>Project Document</v>
          </cell>
          <cell r="G439" t="str">
            <v>Engineering Document</v>
          </cell>
          <cell r="H439" t="str">
            <v>Part B - Engineering Doc</v>
          </cell>
          <cell r="I439" t="str">
            <v>IPX</v>
          </cell>
          <cell r="J439"/>
          <cell r="K439"/>
          <cell r="L439" t="str">
            <v>PLR</v>
          </cell>
          <cell r="M439" t="str">
            <v>Pipeline</v>
          </cell>
          <cell r="N439" t="str">
            <v>MR</v>
          </cell>
          <cell r="O439" t="str">
            <v>Material Requisition</v>
          </cell>
          <cell r="P439" t="str">
            <v>0</v>
          </cell>
          <cell r="Q439" t="str">
            <v>Submitted</v>
          </cell>
          <cell r="R439" t="str">
            <v>AFC</v>
          </cell>
          <cell r="S439" t="str">
            <v>Approved for Construction</v>
          </cell>
          <cell r="T439"/>
          <cell r="U439" t="str">
            <v>12-Jul-2026 11:46:27</v>
          </cell>
          <cell r="V439" t="str">
            <v>26002z1fdcc@thoresen-jutal.com</v>
          </cell>
          <cell r="W439" t="str">
            <v>12-Jul-2026 12:16:38</v>
          </cell>
          <cell r="X439" t="str">
            <v>Jumpol Sudjitjul</v>
          </cell>
          <cell r="Y439" t="str">
            <v>17-Jul-2026</v>
          </cell>
          <cell r="Z439"/>
          <cell r="AA439" t="str">
            <v>Akkarapat Suntornsuttiwat</v>
          </cell>
          <cell r="AB439" t="str">
            <v>21-Jul-2026</v>
          </cell>
          <cell r="AC439" t="str">
            <v>15-Jul-2026 14:18:57</v>
          </cell>
          <cell r="AD439" t="str">
            <v>Pornlert Wanaphattharaphan</v>
          </cell>
          <cell r="AE439" t="str">
            <v>22-Jul-2026</v>
          </cell>
          <cell r="AF439" t="str">
            <v>19-Jul-2026 17:07:03</v>
          </cell>
          <cell r="AG439" t="str">
            <v>APPR</v>
          </cell>
          <cell r="AH439" t="str">
            <v>Approved</v>
          </cell>
          <cell r="AI439" t="str">
            <v>Jumpol Sudjitjul</v>
          </cell>
          <cell r="AJ439" t="str">
            <v>23-Jul-2026</v>
          </cell>
          <cell r="AK439" t="str">
            <v>20-Jul-2026 08:58:19</v>
          </cell>
          <cell r="AL439" t="str">
            <v>20-Jul-2026 03:05:26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MM-ZTK-1F-IPX-PLR-MR-9003</v>
          </cell>
          <cell r="C440" t="str">
            <v>MATERIAL REQUISITION FOR PIPELINE EXTERNAL ANTICORROSION COATING &amp; CONCRETE WEIGHT COATING, BEND EXTERNAL ANTICORROSION COATING, AND RISER/SPOOL EXTERNAL ANTICORROSION COATING</v>
          </cell>
          <cell r="D440"/>
          <cell r="E440" t="str">
            <v>C1</v>
          </cell>
          <cell r="F440" t="str">
            <v>Project Document</v>
          </cell>
          <cell r="G440" t="str">
            <v>Engineering Document</v>
          </cell>
          <cell r="H440" t="str">
            <v>Part B - Engineering Doc</v>
          </cell>
          <cell r="I440" t="str">
            <v>IPX</v>
          </cell>
          <cell r="J440"/>
          <cell r="K440"/>
          <cell r="L440" t="str">
            <v>PLR</v>
          </cell>
          <cell r="M440" t="str">
            <v>Pipeline</v>
          </cell>
          <cell r="N440" t="str">
            <v>MR</v>
          </cell>
          <cell r="O440" t="str">
            <v>Material Requisition</v>
          </cell>
          <cell r="P440" t="str">
            <v>0</v>
          </cell>
          <cell r="Q440" t="str">
            <v>Submitted</v>
          </cell>
          <cell r="R440" t="str">
            <v>AFC</v>
          </cell>
          <cell r="S440" t="str">
            <v>Approved for Construction</v>
          </cell>
          <cell r="T440"/>
          <cell r="U440" t="str">
            <v>24-Jul-2026 09:59:37</v>
          </cell>
          <cell r="V440" t="str">
            <v>26002z1fdcc@thoresen-jutal.com</v>
          </cell>
          <cell r="W440" t="str">
            <v>24-Jul-2026 11:17:49</v>
          </cell>
          <cell r="X440" t="str">
            <v>Jumpol Sudjitjul</v>
          </cell>
          <cell r="Y440" t="str">
            <v>04-Aug-2026</v>
          </cell>
          <cell r="Z440" t="str">
            <v>25-Jul-2026 07:53:06</v>
          </cell>
          <cell r="AA440" t="str">
            <v>Akkarapat Suntornsuttiwat</v>
          </cell>
          <cell r="AB440" t="str">
            <v>06-Aug-2026</v>
          </cell>
          <cell r="AC440" t="str">
            <v>31-Jul-2026 16:24:12</v>
          </cell>
          <cell r="AD440" t="str">
            <v>Pornlert Wanaphattharaphan</v>
          </cell>
          <cell r="AE440" t="str">
            <v>07-Aug-2026</v>
          </cell>
          <cell r="AF440" t="str">
            <v>03-Aug-2026 00:18:17</v>
          </cell>
          <cell r="AG440" t="str">
            <v>APPR</v>
          </cell>
          <cell r="AH440" t="str">
            <v>Approved</v>
          </cell>
          <cell r="AI440" t="str">
            <v>Jumpol Sudjitjul</v>
          </cell>
          <cell r="AJ440" t="str">
            <v>10-Aug-2026</v>
          </cell>
          <cell r="AK440" t="str">
            <v>03-Aug-2026 09:02:47</v>
          </cell>
          <cell r="AL440" t="str">
            <v>03-Aug-2026 02:18:39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MM-ZTK-1F-IPX-PLR-MR-9004</v>
          </cell>
          <cell r="C441" t="str">
            <v>MATERIAL REQUISITION FOR NEOPRENE COATING FOR RISER SPLASH ZONE</v>
          </cell>
          <cell r="D441"/>
          <cell r="E441" t="str">
            <v>C1</v>
          </cell>
          <cell r="F441" t="str">
            <v>Project Document</v>
          </cell>
          <cell r="G441" t="str">
            <v>Engineering Document</v>
          </cell>
          <cell r="H441" t="str">
            <v>Part B - Engineering Doc</v>
          </cell>
          <cell r="I441" t="str">
            <v>IPX</v>
          </cell>
          <cell r="J441"/>
          <cell r="K441"/>
          <cell r="L441" t="str">
            <v>PLR</v>
          </cell>
          <cell r="M441" t="str">
            <v>Pipeline</v>
          </cell>
          <cell r="N441" t="str">
            <v>MR</v>
          </cell>
          <cell r="O441" t="str">
            <v>Material Requisition</v>
          </cell>
          <cell r="P441" t="str">
            <v>0</v>
          </cell>
          <cell r="Q441" t="str">
            <v>Submitted</v>
          </cell>
          <cell r="R441" t="str">
            <v>AFC</v>
          </cell>
          <cell r="S441" t="str">
            <v>Approved for Construction</v>
          </cell>
          <cell r="T441"/>
          <cell r="U441" t="str">
            <v>25-Jul-2026 09:17:17</v>
          </cell>
          <cell r="V441" t="str">
            <v>26002z1fdcc@thoresen-jutal.com</v>
          </cell>
          <cell r="W441" t="str">
            <v>26-Jul-2026 23:52:01</v>
          </cell>
          <cell r="X441" t="str">
            <v>Jumpol Sudjitjul</v>
          </cell>
          <cell r="Y441" t="str">
            <v>05-Aug-2026</v>
          </cell>
          <cell r="Z441"/>
          <cell r="AA441" t="str">
            <v>Akkarapat Suntornsuttiwat</v>
          </cell>
          <cell r="AB441" t="str">
            <v>07-Aug-2026</v>
          </cell>
          <cell r="AC441" t="str">
            <v>31-Jul-2026 16:32:08</v>
          </cell>
          <cell r="AD441" t="str">
            <v>Pornlert Wanaphattharaphan</v>
          </cell>
          <cell r="AE441" t="str">
            <v>10-Aug-2026</v>
          </cell>
          <cell r="AF441" t="str">
            <v>03-Aug-2026 00:17:52</v>
          </cell>
          <cell r="AG441" t="str">
            <v>APPR</v>
          </cell>
          <cell r="AH441" t="str">
            <v>Approved</v>
          </cell>
          <cell r="AI441" t="str">
            <v>Jumpol Sudjitjul</v>
          </cell>
          <cell r="AJ441" t="str">
            <v>11-Aug-2026</v>
          </cell>
          <cell r="AK441" t="str">
            <v>03-Aug-2026 09:00:24</v>
          </cell>
          <cell r="AL441" t="str">
            <v>03-Aug-2026 02:16:09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MM-ZTK-1F-IPX-PLR-MR-9005</v>
          </cell>
          <cell r="C442" t="str">
            <v>MATERIAL REQUISITION FOR SACRIFICIAL BRACELET ANODES</v>
          </cell>
          <cell r="D442"/>
          <cell r="E442" t="str">
            <v>C1</v>
          </cell>
          <cell r="F442" t="str">
            <v>Project Document</v>
          </cell>
          <cell r="G442" t="str">
            <v>Engineering Document</v>
          </cell>
          <cell r="H442" t="str">
            <v>Part B - Engineering Doc</v>
          </cell>
          <cell r="I442" t="str">
            <v>IPX</v>
          </cell>
          <cell r="J442"/>
          <cell r="K442"/>
          <cell r="L442" t="str">
            <v>PLR</v>
          </cell>
          <cell r="M442" t="str">
            <v>Pipeline</v>
          </cell>
          <cell r="N442" t="str">
            <v>MR</v>
          </cell>
          <cell r="O442"/>
          <cell r="P442" t="str">
            <v>0</v>
          </cell>
          <cell r="Q442" t="str">
            <v>Submitted</v>
          </cell>
          <cell r="R442" t="str">
            <v>AFC</v>
          </cell>
          <cell r="S442" t="str">
            <v>Approved for Construction</v>
          </cell>
          <cell r="T442"/>
          <cell r="U442" t="str">
            <v>24-Jul-2026 17:38:38</v>
          </cell>
          <cell r="V442" t="str">
            <v>26002z1fdcc@thoresen-jutal.com</v>
          </cell>
          <cell r="W442" t="str">
            <v>26-Jul-2026 23:51:46</v>
          </cell>
          <cell r="X442" t="str">
            <v>Jumpol Sudjitjul</v>
          </cell>
          <cell r="Y442" t="str">
            <v>05-Aug-2026</v>
          </cell>
          <cell r="Z442" t="str">
            <v>28-Jul-2026 07:08:52</v>
          </cell>
          <cell r="AA442" t="str">
            <v>Akkarapat Suntornsuttiwat</v>
          </cell>
          <cell r="AB442" t="str">
            <v>07-Aug-2026</v>
          </cell>
          <cell r="AC442" t="str">
            <v>31-Jul-2026 16:39:26</v>
          </cell>
          <cell r="AD442" t="str">
            <v>Pornlert Wanaphattharaphan</v>
          </cell>
          <cell r="AE442" t="str">
            <v>10-Aug-2026</v>
          </cell>
          <cell r="AF442" t="str">
            <v>03-Aug-2026 00:18:43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11-Aug-2026</v>
          </cell>
          <cell r="AK442" t="str">
            <v>03-Aug-2026 08:59:52</v>
          </cell>
          <cell r="AL442" t="str">
            <v>03-Aug-2026 02:14:54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MM-ZTK-1F-IPX-PLR-MR-9005</v>
          </cell>
          <cell r="C443" t="str">
            <v>MATERIAL REQUISITION FOR SACRIFICIAL BRACELET ANODES</v>
          </cell>
          <cell r="D443"/>
          <cell r="E443" t="str">
            <v>C2</v>
          </cell>
          <cell r="F443" t="str">
            <v>Project Document</v>
          </cell>
          <cell r="G443" t="str">
            <v>Engineering Document</v>
          </cell>
          <cell r="H443" t="str">
            <v>Part B - Engineering Doc</v>
          </cell>
          <cell r="I443" t="str">
            <v>IPX</v>
          </cell>
          <cell r="J443"/>
          <cell r="K443"/>
          <cell r="L443" t="str">
            <v>PLR</v>
          </cell>
          <cell r="M443" t="str">
            <v>Pipeline</v>
          </cell>
          <cell r="N443" t="str">
            <v>MR</v>
          </cell>
          <cell r="O443"/>
          <cell r="P443" t="str">
            <v>0</v>
          </cell>
          <cell r="Q443" t="str">
            <v>In Approval</v>
          </cell>
          <cell r="R443" t="str">
            <v>AFC</v>
          </cell>
          <cell r="S443" t="str">
            <v>Approved for Construction</v>
          </cell>
          <cell r="T443"/>
          <cell r="U443" t="str">
            <v>28-Aug-2026 10:33:25</v>
          </cell>
          <cell r="V443" t="str">
            <v>26002z1fdcc@thoresen-jutal.com</v>
          </cell>
          <cell r="W443" t="str">
            <v>28-Aug-2026 14:03:19</v>
          </cell>
          <cell r="X443" t="str">
            <v>Jumpol Sudjitjul</v>
          </cell>
          <cell r="Y443" t="str">
            <v>04-Sep-2026</v>
          </cell>
          <cell r="Z443" t="str">
            <v>31-Aug-2026 15:54:45</v>
          </cell>
          <cell r="AA443" t="str">
            <v>Akkarapat Suntornsuttiwat</v>
          </cell>
          <cell r="AB443" t="str">
            <v>08-Sep-2026</v>
          </cell>
          <cell r="AC443" t="str">
            <v>03-Sep-2026 09:46:02</v>
          </cell>
          <cell r="AD443" t="str">
            <v>Pornlert Wanaphattharaphan</v>
          </cell>
          <cell r="AE443" t="str">
            <v>09-Sep-2026</v>
          </cell>
          <cell r="AF443"/>
          <cell r="AG443" t="str">
            <v>APPR</v>
          </cell>
          <cell r="AJ443" t="str">
            <v>10-Sep-2026</v>
          </cell>
          <cell r="AK443"/>
          <cell r="AL443"/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MM-ZTK-1F-IPX-PLR-MR-9006</v>
          </cell>
          <cell r="C444" t="str">
            <v>MATERIAL REQUISITION FOR FLANGES</v>
          </cell>
          <cell r="D444"/>
          <cell r="E444" t="str">
            <v>C1</v>
          </cell>
          <cell r="F444" t="str">
            <v>Project Document</v>
          </cell>
          <cell r="G444" t="str">
            <v>Engineering Document</v>
          </cell>
          <cell r="H444" t="str">
            <v>Part B - Engineering Doc</v>
          </cell>
          <cell r="I444" t="str">
            <v>IPX</v>
          </cell>
          <cell r="J444"/>
          <cell r="K444"/>
          <cell r="L444" t="str">
            <v>PLR</v>
          </cell>
          <cell r="M444" t="str">
            <v>Pipeline</v>
          </cell>
          <cell r="N444" t="str">
            <v>MR</v>
          </cell>
          <cell r="O444"/>
          <cell r="P444" t="str">
            <v>0</v>
          </cell>
          <cell r="Q444" t="str">
            <v>Submitted</v>
          </cell>
          <cell r="R444" t="str">
            <v>AFC</v>
          </cell>
          <cell r="S444" t="str">
            <v>Approved for Construction</v>
          </cell>
          <cell r="T444"/>
          <cell r="U444" t="str">
            <v>07-Aug-2026 17:33:47</v>
          </cell>
          <cell r="V444" t="str">
            <v>26002z1fdcc@thoresen-jutal.com</v>
          </cell>
          <cell r="W444" t="str">
            <v>07-Aug-2026 17:37:59</v>
          </cell>
          <cell r="X444" t="str">
            <v>Jumpol Sudjitjul</v>
          </cell>
          <cell r="Y444" t="str">
            <v>18-Aug-2026</v>
          </cell>
          <cell r="Z444" t="str">
            <v>08-Aug-2026 07:13:07</v>
          </cell>
          <cell r="AA444" t="str">
            <v>Akkarapat Suntornsuttiwat</v>
          </cell>
          <cell r="AB444" t="str">
            <v>20-Aug-2026</v>
          </cell>
          <cell r="AC444" t="str">
            <v>10-Aug-2026 13:11:12</v>
          </cell>
          <cell r="AD444" t="str">
            <v>Pornlert Wanaphattharaphan</v>
          </cell>
          <cell r="AE444" t="str">
            <v>21-Aug-2026</v>
          </cell>
          <cell r="AF444" t="str">
            <v>16-Aug-2026 23:58:20</v>
          </cell>
          <cell r="AG444" t="str">
            <v>APPR</v>
          </cell>
          <cell r="AH444" t="str">
            <v>Approved</v>
          </cell>
          <cell r="AI444" t="str">
            <v>Jumpol Sudjitjul</v>
          </cell>
          <cell r="AJ444" t="str">
            <v>24-Aug-2026</v>
          </cell>
          <cell r="AK444" t="str">
            <v>17-Aug-2026 14:16:05</v>
          </cell>
          <cell r="AL444" t="str">
            <v>17-Aug-2026 08:59:58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MM-ZTK-1F-IPX-PLR-MR-9007</v>
          </cell>
          <cell r="C445" t="str">
            <v>MATERIAL REQUISITION FOR FITTINGS</v>
          </cell>
          <cell r="D445"/>
          <cell r="E445" t="str">
            <v>C1</v>
          </cell>
          <cell r="F445" t="str">
            <v>Project Document</v>
          </cell>
          <cell r="G445" t="str">
            <v>Engineering Document</v>
          </cell>
          <cell r="H445" t="str">
            <v>Part B - Engineering Doc</v>
          </cell>
          <cell r="I445" t="str">
            <v>IPX</v>
          </cell>
          <cell r="J445"/>
          <cell r="K445"/>
          <cell r="L445" t="str">
            <v>PLR</v>
          </cell>
          <cell r="M445" t="str">
            <v>Pipeline</v>
          </cell>
          <cell r="N445" t="str">
            <v>MR</v>
          </cell>
          <cell r="O445" t="str">
            <v>Material Requisition</v>
          </cell>
          <cell r="P445" t="str">
            <v>0</v>
          </cell>
          <cell r="Q445" t="str">
            <v>Submitted</v>
          </cell>
          <cell r="R445" t="str">
            <v>AFC</v>
          </cell>
          <cell r="S445" t="str">
            <v>Approved for Construction</v>
          </cell>
          <cell r="T445"/>
          <cell r="U445" t="str">
            <v>07-Aug-2026 17:34:25</v>
          </cell>
          <cell r="V445" t="str">
            <v>26002z1fdcc@thoresen-jutal.com</v>
          </cell>
          <cell r="W445" t="str">
            <v>07-Aug-2026 17:38:20</v>
          </cell>
          <cell r="X445" t="str">
            <v>Jumpol Sudjitjul</v>
          </cell>
          <cell r="Y445" t="str">
            <v>18-Aug-2026</v>
          </cell>
          <cell r="Z445" t="str">
            <v>12-Aug-2026 08:13:46</v>
          </cell>
          <cell r="AA445" t="str">
            <v>Akkarapat Suntornsuttiwat</v>
          </cell>
          <cell r="AB445" t="str">
            <v>20-Aug-2026</v>
          </cell>
          <cell r="AC445" t="str">
            <v>18-Aug-2026 09:21:19</v>
          </cell>
          <cell r="AD445" t="str">
            <v>Pornlert Wanaphattharaphan</v>
          </cell>
          <cell r="AE445" t="str">
            <v>21-Aug-2026</v>
          </cell>
          <cell r="AF445" t="str">
            <v>21-Aug-2026 19:24:22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24-Aug-2026</v>
          </cell>
          <cell r="AK445" t="str">
            <v>24-Aug-2026 19:26:28</v>
          </cell>
          <cell r="AL445" t="str">
            <v>24-Aug-2026 12:37:05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MM-ZTK-1F-IPX-PLR-MR-9008</v>
          </cell>
          <cell r="C446" t="str">
            <v>MATERIAL REQUISITION FOR GASKETS</v>
          </cell>
          <cell r="D446"/>
          <cell r="E446" t="str">
            <v>C1</v>
          </cell>
          <cell r="F446" t="str">
            <v>Project Document</v>
          </cell>
          <cell r="G446" t="str">
            <v>Engineering Document</v>
          </cell>
          <cell r="H446" t="str">
            <v>Part B - Engineering Doc</v>
          </cell>
          <cell r="I446" t="str">
            <v>IPX</v>
          </cell>
          <cell r="J446"/>
          <cell r="K446"/>
          <cell r="L446" t="str">
            <v>PLR</v>
          </cell>
          <cell r="M446" t="str">
            <v>Pipeline</v>
          </cell>
          <cell r="N446" t="str">
            <v>MR</v>
          </cell>
          <cell r="O446" t="str">
            <v>Material Requisition</v>
          </cell>
          <cell r="P446" t="str">
            <v>0</v>
          </cell>
          <cell r="Q446" t="str">
            <v>Submitted</v>
          </cell>
          <cell r="R446" t="str">
            <v>AFC</v>
          </cell>
          <cell r="S446" t="str">
            <v>Approved for Construction</v>
          </cell>
          <cell r="T446"/>
          <cell r="U446" t="str">
            <v>13-Aug-2026 12:37:16</v>
          </cell>
          <cell r="V446" t="str">
            <v>26002z1fdcc@thoresen-jutal.com</v>
          </cell>
          <cell r="W446" t="str">
            <v>13-Aug-2026 16:33:10</v>
          </cell>
          <cell r="X446" t="str">
            <v>Jumpol Sudjitjul</v>
          </cell>
          <cell r="Y446" t="str">
            <v>20-Aug-2026</v>
          </cell>
          <cell r="Z446"/>
          <cell r="AA446" t="str">
            <v>Akkarapat Suntornsuttiwat</v>
          </cell>
          <cell r="AB446" t="str">
            <v>24-Aug-2026</v>
          </cell>
          <cell r="AC446" t="str">
            <v>14-Aug-2026 14:03:24</v>
          </cell>
          <cell r="AD446" t="str">
            <v>Pornlert Wanaphattharaphan</v>
          </cell>
          <cell r="AE446" t="str">
            <v>25-Aug-2026</v>
          </cell>
          <cell r="AF446" t="str">
            <v>16-Aug-2026 23:58:42</v>
          </cell>
          <cell r="AG446" t="str">
            <v>APPR</v>
          </cell>
          <cell r="AH446" t="str">
            <v>Approved</v>
          </cell>
          <cell r="AI446" t="str">
            <v>Jumpol Sudjitjul</v>
          </cell>
          <cell r="AJ446" t="str">
            <v>26-Aug-2026</v>
          </cell>
          <cell r="AK446" t="str">
            <v>17-Aug-2026 14:17:21</v>
          </cell>
          <cell r="AL446" t="str">
            <v>17-Aug-2026 08:45:09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MM-ZTK-1F-IPX-PLR-MR-9009</v>
          </cell>
          <cell r="C447" t="str">
            <v>MATERIAL REQUISITION FOR FASTENERS</v>
          </cell>
          <cell r="D447"/>
          <cell r="E447" t="str">
            <v>C1</v>
          </cell>
          <cell r="F447" t="str">
            <v>Project Document</v>
          </cell>
          <cell r="G447" t="str">
            <v>Engineering Document</v>
          </cell>
          <cell r="H447" t="str">
            <v>Part B - Engineering Doc</v>
          </cell>
          <cell r="I447" t="str">
            <v>IPX</v>
          </cell>
          <cell r="J447"/>
          <cell r="K447"/>
          <cell r="L447" t="str">
            <v>PLR</v>
          </cell>
          <cell r="M447" t="str">
            <v>Pipeline</v>
          </cell>
          <cell r="N447" t="str">
            <v>MR</v>
          </cell>
          <cell r="O447" t="str">
            <v>Material Requisition</v>
          </cell>
          <cell r="P447" t="str">
            <v>0</v>
          </cell>
          <cell r="Q447" t="str">
            <v>Submitted</v>
          </cell>
          <cell r="R447" t="str">
            <v>AFC</v>
          </cell>
          <cell r="S447" t="str">
            <v>Approved for Construction</v>
          </cell>
          <cell r="T447"/>
          <cell r="U447" t="str">
            <v>07-Aug-2026 17:35:33</v>
          </cell>
          <cell r="V447" t="str">
            <v>26002z1fdcc@thoresen-jutal.com</v>
          </cell>
          <cell r="W447" t="str">
            <v>07-Aug-2026 17:38:51</v>
          </cell>
          <cell r="X447" t="str">
            <v>Jumpol Sudjitjul</v>
          </cell>
          <cell r="Y447" t="str">
            <v>18-Aug-2026</v>
          </cell>
          <cell r="Z447"/>
          <cell r="AA447" t="str">
            <v>Akkarapat Suntornsuttiwat</v>
          </cell>
          <cell r="AB447" t="str">
            <v>20-Aug-2026</v>
          </cell>
          <cell r="AC447" t="str">
            <v>10-Aug-2026 09:21:33</v>
          </cell>
          <cell r="AD447" t="str">
            <v>Pornlert Wanaphattharaphan</v>
          </cell>
          <cell r="AE447" t="str">
            <v>21-Aug-2026</v>
          </cell>
          <cell r="AF447" t="str">
            <v>16-Aug-2026 23:57:52</v>
          </cell>
          <cell r="AG447" t="str">
            <v>APPR</v>
          </cell>
          <cell r="AH447" t="str">
            <v>Approved</v>
          </cell>
          <cell r="AI447" t="str">
            <v>Jumpol Sudjitjul</v>
          </cell>
          <cell r="AJ447" t="str">
            <v>24-Aug-2026</v>
          </cell>
          <cell r="AK447" t="str">
            <v>17-Aug-2026 14:10:13</v>
          </cell>
          <cell r="AL447" t="str">
            <v>17-Aug-2026 08:55:01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MM-ZTK-1F-IPX-PLR-MR-9010</v>
          </cell>
          <cell r="C448" t="str">
            <v>MATERIAL REQUISITION FOR FIELD JOINT COATING</v>
          </cell>
          <cell r="D448"/>
          <cell r="E448" t="str">
            <v>C1</v>
          </cell>
          <cell r="F448" t="str">
            <v>Project Document</v>
          </cell>
          <cell r="G448" t="str">
            <v>Engineering Document</v>
          </cell>
          <cell r="H448" t="str">
            <v>Part B - Engineering Doc</v>
          </cell>
          <cell r="I448" t="str">
            <v>IPX</v>
          </cell>
          <cell r="J448"/>
          <cell r="K448"/>
          <cell r="L448" t="str">
            <v>PLR</v>
          </cell>
          <cell r="M448" t="str">
            <v>Pipeline</v>
          </cell>
          <cell r="N448" t="str">
            <v>MR</v>
          </cell>
          <cell r="O448" t="str">
            <v>Material Requisition</v>
          </cell>
          <cell r="P448" t="str">
            <v>0</v>
          </cell>
          <cell r="Q448" t="str">
            <v>Submitted</v>
          </cell>
          <cell r="R448" t="str">
            <v>AFC</v>
          </cell>
          <cell r="S448" t="str">
            <v>Approved for Construction</v>
          </cell>
          <cell r="T448"/>
          <cell r="U448" t="str">
            <v>03-Aug-2026 16:54:50</v>
          </cell>
          <cell r="V448" t="str">
            <v>26002z1fdcc@thoresen-jutal.com</v>
          </cell>
          <cell r="W448" t="str">
            <v>04-Aug-2026 08:23:59</v>
          </cell>
          <cell r="X448" t="str">
            <v>Jumpol Sudjitjul</v>
          </cell>
          <cell r="Y448" t="str">
            <v>11-Aug-2026</v>
          </cell>
          <cell r="Z448"/>
          <cell r="AA448" t="str">
            <v>Akkarapat Suntornsuttiwat</v>
          </cell>
          <cell r="AB448" t="str">
            <v>14-Aug-2026</v>
          </cell>
          <cell r="AC448" t="str">
            <v>05-Aug-2026 14:08:34</v>
          </cell>
          <cell r="AD448" t="str">
            <v>Pornlert Wanaphattharaphan</v>
          </cell>
          <cell r="AE448" t="str">
            <v>17-Aug-2026</v>
          </cell>
          <cell r="AF448" t="str">
            <v>12-Aug-2026 21:13:07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18-Aug-2026</v>
          </cell>
          <cell r="AK448" t="str">
            <v>13-Aug-2026 11:34:59</v>
          </cell>
          <cell r="AL448" t="str">
            <v>13-Aug-2026 05:40:25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MM-ZTK-1F-IPX-PLR-MTO-9001</v>
          </cell>
          <cell r="C449" t="str">
            <v>MATERIAL TAKE OFF FOR 18" LSAW LINE PIPE AND BEND MOTHER-PIPE</v>
          </cell>
          <cell r="D449"/>
          <cell r="E449" t="str">
            <v>C1</v>
          </cell>
          <cell r="F449" t="str">
            <v>Project Document</v>
          </cell>
          <cell r="G449" t="str">
            <v>Engineering Document</v>
          </cell>
          <cell r="H449" t="str">
            <v>Part B - Engineering Doc</v>
          </cell>
          <cell r="I449" t="str">
            <v>IPX</v>
          </cell>
          <cell r="J449"/>
          <cell r="K449"/>
          <cell r="L449" t="str">
            <v>PLR</v>
          </cell>
          <cell r="M449" t="str">
            <v>Pipeline</v>
          </cell>
          <cell r="N449" t="str">
            <v>MTO</v>
          </cell>
          <cell r="O449" t="str">
            <v>Material Take Off</v>
          </cell>
          <cell r="P449" t="str">
            <v>0</v>
          </cell>
          <cell r="Q449" t="str">
            <v>Submitted</v>
          </cell>
          <cell r="R449" t="str">
            <v>AFC</v>
          </cell>
          <cell r="S449" t="str">
            <v>Approved for Construction</v>
          </cell>
          <cell r="T449"/>
          <cell r="U449" t="str">
            <v>13-Jul-2026 13:24:22</v>
          </cell>
          <cell r="V449" t="str">
            <v>26002z1fdcc@thoresen-jutal.com</v>
          </cell>
          <cell r="W449" t="str">
            <v>13-Jul-2026 14:51:12</v>
          </cell>
          <cell r="X449" t="str">
            <v>Jumpol Sudjitjul</v>
          </cell>
          <cell r="Y449" t="str">
            <v>20-Jul-2026</v>
          </cell>
          <cell r="Z449" t="str">
            <v>14-Jul-2026 10:15:59</v>
          </cell>
          <cell r="AA449" t="str">
            <v>Akkarapat Suntornsuttiwat</v>
          </cell>
          <cell r="AB449" t="str">
            <v>22-Jul-2026</v>
          </cell>
          <cell r="AC449" t="str">
            <v>14-Jul-2026 16:21:02</v>
          </cell>
          <cell r="AD449" t="str">
            <v>Pornlert Wanaphattharaphan</v>
          </cell>
          <cell r="AE449" t="str">
            <v>23-Jul-2026</v>
          </cell>
          <cell r="AF449" t="str">
            <v>20-Jul-2026 02:47:52</v>
          </cell>
          <cell r="AG449" t="str">
            <v>APPR</v>
          </cell>
          <cell r="AH449" t="str">
            <v>Approved</v>
          </cell>
          <cell r="AI449" t="str">
            <v>Jumpol Sudjitjul</v>
          </cell>
          <cell r="AJ449" t="str">
            <v>24-Jul-2026</v>
          </cell>
          <cell r="AK449" t="str">
            <v>20-Jul-2026 08:57:49</v>
          </cell>
          <cell r="AL449" t="str">
            <v>20-Jul-2026 02:06:07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MM-ZTK-1F-IPX-PLR-MTO-9001</v>
          </cell>
          <cell r="C450" t="str">
            <v>MATERIAL TAKE OFF FOR 18" LSAW LINE PIPE AND BEND MOTHER-PIPE</v>
          </cell>
          <cell r="D450"/>
          <cell r="E450" t="str">
            <v>C2</v>
          </cell>
          <cell r="F450" t="str">
            <v>Project Document</v>
          </cell>
          <cell r="G450" t="str">
            <v>Engineering Document</v>
          </cell>
          <cell r="H450" t="str">
            <v>Part B - Engineering Doc</v>
          </cell>
          <cell r="I450" t="str">
            <v>IPX</v>
          </cell>
          <cell r="J450"/>
          <cell r="K450"/>
          <cell r="L450" t="str">
            <v>PLR</v>
          </cell>
          <cell r="M450" t="str">
            <v>Pipeline</v>
          </cell>
          <cell r="N450" t="str">
            <v>MTO</v>
          </cell>
          <cell r="O450" t="str">
            <v>Material Take Off</v>
          </cell>
          <cell r="P450" t="str">
            <v>0</v>
          </cell>
          <cell r="Q450" t="str">
            <v>Submitted</v>
          </cell>
          <cell r="R450" t="str">
            <v>AFC</v>
          </cell>
          <cell r="S450" t="str">
            <v>Approved for Construction</v>
          </cell>
          <cell r="T450"/>
          <cell r="U450" t="str">
            <v>21-Aug-2026 18:45:35</v>
          </cell>
          <cell r="V450" t="str">
            <v>26002z1fdcc@thoresen-jutal.com</v>
          </cell>
          <cell r="W450" t="str">
            <v>24-Aug-2026 18:40:43</v>
          </cell>
          <cell r="X450" t="str">
            <v>Jumpol Sudjitjul</v>
          </cell>
          <cell r="Y450" t="str">
            <v>01-Sep-2026</v>
          </cell>
          <cell r="Z450" t="str">
            <v>25-Aug-2026 08:39:32</v>
          </cell>
          <cell r="AA450" t="str">
            <v>Akkarapat Suntornsuttiwat</v>
          </cell>
          <cell r="AB450" t="str">
            <v>03-Sep-2026</v>
          </cell>
          <cell r="AC450" t="str">
            <v>25-Aug-2026 09:57:08</v>
          </cell>
          <cell r="AD450" t="str">
            <v>Pornlert Wanaphattharaphan</v>
          </cell>
          <cell r="AE450" t="str">
            <v>04-Sep-2026</v>
          </cell>
          <cell r="AF450" t="str">
            <v>30-Aug-2026 15:39:43</v>
          </cell>
          <cell r="AG450" t="str">
            <v>APPR</v>
          </cell>
          <cell r="AH450" t="str">
            <v>Approved</v>
          </cell>
          <cell r="AI450" t="str">
            <v>Jumpol Sudjitjul</v>
          </cell>
          <cell r="AJ450" t="str">
            <v>07-Sep-2026</v>
          </cell>
          <cell r="AK450" t="str">
            <v>30-Aug-2026 16:46:27</v>
          </cell>
          <cell r="AL450" t="str">
            <v>30-Aug-2026 10:32:15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MM-ZTK-1F-IPX-PLR-MTO-9002</v>
          </cell>
          <cell r="C451" t="str">
            <v>MATERIAL TAKE OFF FOR 10" SEAMLESS LINE PIPE AND BEND MOTHER-PIPE</v>
          </cell>
          <cell r="D451"/>
          <cell r="E451" t="str">
            <v>C1</v>
          </cell>
          <cell r="F451" t="str">
            <v>Project Document</v>
          </cell>
          <cell r="G451" t="str">
            <v>Engineering Document</v>
          </cell>
          <cell r="H451" t="str">
            <v>Part B - Engineering Doc</v>
          </cell>
          <cell r="I451" t="str">
            <v>IPX</v>
          </cell>
          <cell r="J451"/>
          <cell r="K451"/>
          <cell r="L451" t="str">
            <v>PLR</v>
          </cell>
          <cell r="M451" t="str">
            <v>Pipeline</v>
          </cell>
          <cell r="N451" t="str">
            <v>MTO</v>
          </cell>
          <cell r="O451" t="str">
            <v>Material Take Off</v>
          </cell>
          <cell r="P451" t="str">
            <v>0</v>
          </cell>
          <cell r="Q451" t="str">
            <v>Submitted</v>
          </cell>
          <cell r="R451" t="str">
            <v>AFC</v>
          </cell>
          <cell r="S451" t="str">
            <v>Approved for Construction</v>
          </cell>
          <cell r="T451"/>
          <cell r="U451" t="str">
            <v>13-Jul-2026 13:24:52</v>
          </cell>
          <cell r="V451" t="str">
            <v>26002z1fdcc@thoresen-jutal.com</v>
          </cell>
          <cell r="W451" t="str">
            <v>13-Jul-2026 14:51:33</v>
          </cell>
          <cell r="X451" t="str">
            <v>Jumpol Sudjitjul</v>
          </cell>
          <cell r="Y451" t="str">
            <v>20-Jul-2026</v>
          </cell>
          <cell r="Z451"/>
          <cell r="AA451" t="str">
            <v>Akkarapat Suntornsuttiwat</v>
          </cell>
          <cell r="AB451" t="str">
            <v>22-Jul-2026</v>
          </cell>
          <cell r="AC451" t="str">
            <v>14-Jul-2026 16:24:04</v>
          </cell>
          <cell r="AD451" t="str">
            <v>Pornlert Wanaphattharaphan</v>
          </cell>
          <cell r="AE451" t="str">
            <v>23-Jul-2026</v>
          </cell>
          <cell r="AF451" t="str">
            <v>20-Jul-2026 02:47:33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24-Jul-2026</v>
          </cell>
          <cell r="AK451" t="str">
            <v>20-Jul-2026 08:57:13</v>
          </cell>
          <cell r="AL451" t="str">
            <v>20-Jul-2026 02:04:51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MM-ZTK-1F-IPX-PLR-MTO-9002</v>
          </cell>
          <cell r="C452" t="str">
            <v>MATERIAL TAKE OFF FOR 10" SEAMLESS LINE PIPE AND BEND MOTHER-PIPE</v>
          </cell>
          <cell r="D452"/>
          <cell r="E452" t="str">
            <v>C2</v>
          </cell>
          <cell r="F452" t="str">
            <v>Project Document</v>
          </cell>
          <cell r="G452" t="str">
            <v>Engineering Document</v>
          </cell>
          <cell r="H452" t="str">
            <v>Part B - Engineering Doc</v>
          </cell>
          <cell r="I452" t="str">
            <v>IPX</v>
          </cell>
          <cell r="J452"/>
          <cell r="K452"/>
          <cell r="L452" t="str">
            <v>PLR</v>
          </cell>
          <cell r="M452" t="str">
            <v>Pipeline</v>
          </cell>
          <cell r="N452" t="str">
            <v>MTO</v>
          </cell>
          <cell r="O452" t="str">
            <v>Material Take Off</v>
          </cell>
          <cell r="P452" t="str">
            <v>0</v>
          </cell>
          <cell r="Q452" t="str">
            <v>Submitted</v>
          </cell>
          <cell r="R452" t="str">
            <v>AFC</v>
          </cell>
          <cell r="S452" t="str">
            <v>Approved for Construction</v>
          </cell>
          <cell r="T452"/>
          <cell r="U452" t="str">
            <v>17-Aug-2026 14:50:10</v>
          </cell>
          <cell r="V452" t="str">
            <v>26002z1fdcc@thoresen-jutal.com</v>
          </cell>
          <cell r="W452" t="str">
            <v>17-Aug-2026 15:41:22</v>
          </cell>
          <cell r="X452" t="str">
            <v>Jumpol Sudjitjul</v>
          </cell>
          <cell r="Y452" t="str">
            <v>24-Aug-2026</v>
          </cell>
          <cell r="Z452"/>
          <cell r="AA452" t="str">
            <v>Akkarapat Suntornsuttiwat</v>
          </cell>
          <cell r="AB452" t="str">
            <v>26-Aug-2026</v>
          </cell>
          <cell r="AC452" t="str">
            <v>19-Aug-2026 15:10:19</v>
          </cell>
          <cell r="AD452" t="str">
            <v>Pornlert Wanaphattharaphan</v>
          </cell>
          <cell r="AE452" t="str">
            <v>27-Aug-2026</v>
          </cell>
          <cell r="AF452" t="str">
            <v>23-Aug-2026 23:09:05</v>
          </cell>
          <cell r="AG452" t="str">
            <v>APPR</v>
          </cell>
          <cell r="AH452" t="str">
            <v>Approved</v>
          </cell>
          <cell r="AI452" t="str">
            <v>Jumpol Sudjitjul</v>
          </cell>
          <cell r="AJ452" t="str">
            <v>28-Aug-2026</v>
          </cell>
          <cell r="AK452" t="str">
            <v>24-Aug-2026 19:25:53</v>
          </cell>
          <cell r="AL452" t="str">
            <v>24-Aug-2026 13:01:34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MM-ZTK-1F-IPX-PLR-MTO-9003</v>
          </cell>
          <cell r="C453" t="str">
            <v>MATERIAL TAKE OFF FOR CONCRETE WEIGHT COATING</v>
          </cell>
          <cell r="D453"/>
          <cell r="E453" t="str">
            <v>C1</v>
          </cell>
          <cell r="F453" t="str">
            <v>Project Document</v>
          </cell>
          <cell r="G453" t="str">
            <v>Engineering Document</v>
          </cell>
          <cell r="H453" t="str">
            <v>Part B - Engineering Doc</v>
          </cell>
          <cell r="I453" t="str">
            <v>IPX</v>
          </cell>
          <cell r="J453"/>
          <cell r="K453"/>
          <cell r="L453" t="str">
            <v>PLR</v>
          </cell>
          <cell r="M453" t="str">
            <v>Pipeline</v>
          </cell>
          <cell r="N453" t="str">
            <v>MTO</v>
          </cell>
          <cell r="O453" t="str">
            <v>Material Take Off</v>
          </cell>
          <cell r="P453" t="str">
            <v>0</v>
          </cell>
          <cell r="Q453" t="str">
            <v>Submitted</v>
          </cell>
          <cell r="R453" t="str">
            <v>AFC</v>
          </cell>
          <cell r="S453" t="str">
            <v>Approved for Construction</v>
          </cell>
          <cell r="T453"/>
          <cell r="U453" t="str">
            <v>17-Jul-2026 17:58:17</v>
          </cell>
          <cell r="V453" t="str">
            <v>26002z1fdcc@thoresen-jutal.com</v>
          </cell>
          <cell r="W453" t="str">
            <v>17-Jul-2026 20:13:30</v>
          </cell>
          <cell r="X453" t="str">
            <v>Jumpol Sudjitjul</v>
          </cell>
          <cell r="Y453" t="str">
            <v>27-Jul-2026</v>
          </cell>
          <cell r="Z453" t="str">
            <v>18-Jul-2026 08:45:10</v>
          </cell>
          <cell r="AA453" t="str">
            <v>Akkarapat Suntornsuttiwat</v>
          </cell>
          <cell r="AB453" t="str">
            <v>31-Jul-2026</v>
          </cell>
          <cell r="AC453" t="str">
            <v>20-Jul-2026 09:19:29</v>
          </cell>
          <cell r="AD453" t="str">
            <v>Pornlert Wanaphattharaphan</v>
          </cell>
          <cell r="AE453" t="str">
            <v>03-Aug-2026</v>
          </cell>
          <cell r="AF453" t="str">
            <v>26-Jul-2026 11:35:18</v>
          </cell>
          <cell r="AG453" t="str">
            <v>APPR</v>
          </cell>
          <cell r="AH453" t="str">
            <v>Approved</v>
          </cell>
          <cell r="AI453" t="str">
            <v>Jumpol Sudjitjul</v>
          </cell>
          <cell r="AJ453" t="str">
            <v>04-Aug-2026</v>
          </cell>
          <cell r="AK453" t="str">
            <v>27-Jul-2026 15:02:05</v>
          </cell>
          <cell r="AL453" t="str">
            <v>27-Jul-2026 09:33:27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MM-ZTK-1F-IPX-PLR-MTO-9003</v>
          </cell>
          <cell r="C454" t="str">
            <v>MATERIAL TAKE OFF FOR CONCRETE WEIGHT COATING</v>
          </cell>
          <cell r="D454"/>
          <cell r="E454" t="str">
            <v>C2</v>
          </cell>
          <cell r="F454" t="str">
            <v>Project Document</v>
          </cell>
          <cell r="G454" t="str">
            <v>Engineering Document</v>
          </cell>
          <cell r="H454" t="str">
            <v>Part B - Engineering Doc</v>
          </cell>
          <cell r="I454" t="str">
            <v>IPX</v>
          </cell>
          <cell r="J454"/>
          <cell r="K454"/>
          <cell r="L454" t="str">
            <v>PLR</v>
          </cell>
          <cell r="M454" t="str">
            <v>Pipeline</v>
          </cell>
          <cell r="N454" t="str">
            <v>MTO</v>
          </cell>
          <cell r="O454" t="str">
            <v>Material Take Off</v>
          </cell>
          <cell r="P454" t="str">
            <v>0</v>
          </cell>
          <cell r="Q454" t="str">
            <v>In Approval</v>
          </cell>
          <cell r="R454" t="str">
            <v>AFC</v>
          </cell>
          <cell r="S454" t="str">
            <v>Approved for Construction</v>
          </cell>
          <cell r="T454"/>
          <cell r="U454" t="str">
            <v>27-Aug-2026 12:03:46</v>
          </cell>
          <cell r="V454" t="str">
            <v>26002z1fdcc@thoresen-jutal.com</v>
          </cell>
          <cell r="W454" t="str">
            <v>27-Aug-2026 13:10:00</v>
          </cell>
          <cell r="X454" t="str">
            <v>Jumpol Sudjitjul</v>
          </cell>
          <cell r="Y454" t="str">
            <v>03-Sep-2026</v>
          </cell>
          <cell r="Z454" t="str">
            <v>28-Aug-2026 10:15:29</v>
          </cell>
          <cell r="AA454" t="str">
            <v>Akkarapat Suntornsuttiwat</v>
          </cell>
          <cell r="AB454" t="str">
            <v>07-Sep-2026</v>
          </cell>
          <cell r="AC454" t="str">
            <v>03-Sep-2026 09:50:19</v>
          </cell>
          <cell r="AD454" t="str">
            <v>Pornlert Wanaphattharaphan</v>
          </cell>
          <cell r="AE454" t="str">
            <v>08-Sep-2026</v>
          </cell>
          <cell r="AF454"/>
          <cell r="AG454" t="str">
            <v>APPR</v>
          </cell>
          <cell r="AJ454" t="str">
            <v>09-Sep-2026</v>
          </cell>
          <cell r="AK454"/>
          <cell r="AL454"/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MM-ZTK-1F-IPX-PLR-MTO-9004</v>
          </cell>
          <cell r="C455" t="str">
            <v>MATERIAL TAKE OFF FOR HOT INDUCTION BENDS</v>
          </cell>
          <cell r="D455"/>
          <cell r="E455" t="str">
            <v>C1</v>
          </cell>
          <cell r="F455" t="str">
            <v>Project Document</v>
          </cell>
          <cell r="G455" t="str">
            <v>Engineering Document</v>
          </cell>
          <cell r="H455" t="str">
            <v>Part B - Engineering Doc</v>
          </cell>
          <cell r="I455" t="str">
            <v>IPX</v>
          </cell>
          <cell r="J455"/>
          <cell r="K455"/>
          <cell r="L455" t="str">
            <v>PLR</v>
          </cell>
          <cell r="M455" t="str">
            <v>Pipeline</v>
          </cell>
          <cell r="N455" t="str">
            <v>MTO</v>
          </cell>
          <cell r="O455" t="str">
            <v>Material Take Off</v>
          </cell>
          <cell r="P455" t="str">
            <v>0</v>
          </cell>
          <cell r="Q455" t="str">
            <v>Submitted</v>
          </cell>
          <cell r="R455" t="str">
            <v>AFC</v>
          </cell>
          <cell r="S455" t="str">
            <v>Approved for Construction</v>
          </cell>
          <cell r="T455"/>
          <cell r="U455" t="str">
            <v>25-Jul-2026 09:17:43</v>
          </cell>
          <cell r="V455" t="str">
            <v>26002z1fdcc@thoresen-jutal.com</v>
          </cell>
          <cell r="W455" t="str">
            <v>26-Jul-2026 23:53:12</v>
          </cell>
          <cell r="X455" t="str">
            <v>Jumpol Sudjitjul</v>
          </cell>
          <cell r="Y455" t="str">
            <v>05-Aug-2026</v>
          </cell>
          <cell r="Z455"/>
          <cell r="AA455" t="str">
            <v>Akkarapat Suntornsuttiwat</v>
          </cell>
          <cell r="AB455" t="str">
            <v>07-Aug-2026</v>
          </cell>
          <cell r="AC455" t="str">
            <v>27-Jul-2026 16:35:52</v>
          </cell>
          <cell r="AD455" t="str">
            <v>Pornlert Wanaphattharaphan</v>
          </cell>
          <cell r="AE455" t="str">
            <v>10-Aug-2026</v>
          </cell>
          <cell r="AF455" t="str">
            <v>30-Jul-2026 10:43:34</v>
          </cell>
          <cell r="AG455" t="str">
            <v>APPR</v>
          </cell>
          <cell r="AH455" t="str">
            <v>Approved</v>
          </cell>
          <cell r="AI455" t="str">
            <v>Jumpol Sudjitjul</v>
          </cell>
          <cell r="AJ455" t="str">
            <v>11-Aug-2026</v>
          </cell>
          <cell r="AK455" t="str">
            <v>30-Jul-2026 10:49:57</v>
          </cell>
          <cell r="AL455" t="str">
            <v>30-Jul-2026 04:33:09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MM-ZTK-1F-IPX-PLR-MTO-9005</v>
          </cell>
          <cell r="C456" t="str">
            <v>MATERIAL TAKE OFF FOR PIPELINE /RISER EXTERNAL ANTI-CORROSION COATING</v>
          </cell>
          <cell r="D456"/>
          <cell r="E456" t="str">
            <v>C1</v>
          </cell>
          <cell r="F456" t="str">
            <v>Project Document</v>
          </cell>
          <cell r="G456" t="str">
            <v>Engineering Document</v>
          </cell>
          <cell r="H456" t="str">
            <v>Part B - Engineering Doc</v>
          </cell>
          <cell r="I456" t="str">
            <v>IPX</v>
          </cell>
          <cell r="J456"/>
          <cell r="K456"/>
          <cell r="L456" t="str">
            <v>PLR</v>
          </cell>
          <cell r="M456" t="str">
            <v>Pipeline</v>
          </cell>
          <cell r="N456" t="str">
            <v>MTO</v>
          </cell>
          <cell r="O456" t="str">
            <v>Material Take Off</v>
          </cell>
          <cell r="P456" t="str">
            <v>0</v>
          </cell>
          <cell r="Q456" t="str">
            <v>Submitted</v>
          </cell>
          <cell r="R456" t="str">
            <v>AFC</v>
          </cell>
          <cell r="S456" t="str">
            <v>Approved for Construction</v>
          </cell>
          <cell r="T456"/>
          <cell r="U456" t="str">
            <v>20-Aug-2026 14:25:40</v>
          </cell>
          <cell r="V456" t="str">
            <v>26002z1fdcc@thoresen-jutal.com</v>
          </cell>
          <cell r="W456" t="str">
            <v>20-Aug-2026 14:39:15</v>
          </cell>
          <cell r="X456" t="str">
            <v>Jumpol Sudjitjul</v>
          </cell>
          <cell r="Y456" t="str">
            <v>27-Aug-2026</v>
          </cell>
          <cell r="Z456"/>
          <cell r="AA456" t="str">
            <v>Akkarapat Suntornsuttiwat</v>
          </cell>
          <cell r="AB456" t="str">
            <v>31-Aug-2026</v>
          </cell>
          <cell r="AC456" t="str">
            <v>21-Aug-2026 15:08:39</v>
          </cell>
          <cell r="AD456" t="str">
            <v>Pornlert Wanaphattharaphan</v>
          </cell>
          <cell r="AE456" t="str">
            <v>01-Sep-2026</v>
          </cell>
          <cell r="AF456" t="str">
            <v>22-Aug-2026 13:24:02</v>
          </cell>
          <cell r="AG456" t="str">
            <v>APPR</v>
          </cell>
          <cell r="AH456" t="str">
            <v>Approved</v>
          </cell>
          <cell r="AI456" t="str">
            <v>Jumpol Sudjitjul</v>
          </cell>
          <cell r="AJ456" t="str">
            <v>02-Sep-2026</v>
          </cell>
          <cell r="AK456" t="str">
            <v>24-Aug-2026 19:24:57</v>
          </cell>
          <cell r="AL456" t="str">
            <v>24-Aug-2026 13:00:19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MM-ZTK-1F-IPX-PLR-MTO-9006</v>
          </cell>
          <cell r="C457" t="str">
            <v>MATERIAL TAKE OFF FOR SACRIFICIAL BRACELET ANODE</v>
          </cell>
          <cell r="D457"/>
          <cell r="E457" t="str">
            <v>C1</v>
          </cell>
          <cell r="F457" t="str">
            <v>Project Document</v>
          </cell>
          <cell r="G457" t="str">
            <v>Engineering Document</v>
          </cell>
          <cell r="H457" t="str">
            <v>Part B - Engineering Doc</v>
          </cell>
          <cell r="I457" t="str">
            <v>IPX</v>
          </cell>
          <cell r="J457"/>
          <cell r="K457"/>
          <cell r="L457" t="str">
            <v>PLR</v>
          </cell>
          <cell r="M457" t="str">
            <v>Pipeline</v>
          </cell>
          <cell r="N457" t="str">
            <v>MTO</v>
          </cell>
          <cell r="O457" t="str">
            <v>Material Take Off</v>
          </cell>
          <cell r="P457" t="str">
            <v>0</v>
          </cell>
          <cell r="Q457" t="str">
            <v>Submitted</v>
          </cell>
          <cell r="R457" t="str">
            <v>AFC</v>
          </cell>
          <cell r="S457" t="str">
            <v>Approved for Construction</v>
          </cell>
          <cell r="T457"/>
          <cell r="U457" t="str">
            <v>20-Jul-2026 13:15:16</v>
          </cell>
          <cell r="V457" t="str">
            <v>26002z1fdcc@thoresen-jutal.com</v>
          </cell>
          <cell r="W457" t="str">
            <v>20-Jul-2026 15:30:28</v>
          </cell>
          <cell r="X457" t="str">
            <v>Jumpol Sudjitjul</v>
          </cell>
          <cell r="Y457" t="str">
            <v>27-Jul-2026</v>
          </cell>
          <cell r="Z457"/>
          <cell r="AA457" t="str">
            <v>Akkarapat Suntornsuttiwat</v>
          </cell>
          <cell r="AB457" t="str">
            <v>31-Jul-2026</v>
          </cell>
          <cell r="AC457" t="str">
            <v>20-Jul-2026 16:30:10</v>
          </cell>
          <cell r="AD457" t="str">
            <v>Pornlert Wanaphattharaphan</v>
          </cell>
          <cell r="AE457" t="str">
            <v>03-Aug-2026</v>
          </cell>
          <cell r="AF457" t="str">
            <v>26-Jul-2026 12:25:15</v>
          </cell>
          <cell r="AG457" t="str">
            <v>APPR</v>
          </cell>
          <cell r="AH457" t="str">
            <v>Approved</v>
          </cell>
          <cell r="AI457" t="str">
            <v>Jumpol Sudjitjul</v>
          </cell>
          <cell r="AJ457" t="str">
            <v>04-Aug-2026</v>
          </cell>
          <cell r="AK457" t="str">
            <v>27-Jul-2026 15:03:13</v>
          </cell>
          <cell r="AL457" t="str">
            <v>27-Jul-2026 09:35:58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MM-ZTK-1F-IPX-PLR-MTO-9006</v>
          </cell>
          <cell r="C458" t="str">
            <v>MATERIAL TAKE OFF FOR SACRIFICIAL BRACELET ANODE</v>
          </cell>
          <cell r="D458"/>
          <cell r="E458" t="str">
            <v>C2</v>
          </cell>
          <cell r="F458" t="str">
            <v>Project Document</v>
          </cell>
          <cell r="G458" t="str">
            <v>Engineering Document</v>
          </cell>
          <cell r="H458" t="str">
            <v>Part B - Engineering Doc</v>
          </cell>
          <cell r="I458" t="str">
            <v>IPX</v>
          </cell>
          <cell r="J458"/>
          <cell r="K458"/>
          <cell r="L458" t="str">
            <v>PLR</v>
          </cell>
          <cell r="M458" t="str">
            <v>Pipeline</v>
          </cell>
          <cell r="N458" t="str">
            <v>MTO</v>
          </cell>
          <cell r="O458" t="str">
            <v>Material Take Off</v>
          </cell>
          <cell r="P458" t="str">
            <v>0</v>
          </cell>
          <cell r="Q458" t="str">
            <v>Submitted</v>
          </cell>
          <cell r="R458" t="str">
            <v>AFC</v>
          </cell>
          <cell r="S458" t="str">
            <v>Approved for Construction</v>
          </cell>
          <cell r="T458"/>
          <cell r="U458" t="str">
            <v>21-Aug-2026 14:00:56</v>
          </cell>
          <cell r="V458" t="str">
            <v>26002z1fdcc@thoresen-jutal.com</v>
          </cell>
          <cell r="W458" t="str">
            <v>21-Aug-2026 14:41:42</v>
          </cell>
          <cell r="X458" t="str">
            <v>Jumpol Sudjitjul</v>
          </cell>
          <cell r="Y458" t="str">
            <v>28-Aug-2026</v>
          </cell>
          <cell r="Z458"/>
          <cell r="AA458" t="str">
            <v>Akkarapat Suntornsuttiwat</v>
          </cell>
          <cell r="AB458" t="str">
            <v>01-Sep-2026</v>
          </cell>
          <cell r="AC458" t="str">
            <v>21-Aug-2026 15:15:11</v>
          </cell>
          <cell r="AD458" t="str">
            <v>Pornlert Wanaphattharaphan</v>
          </cell>
          <cell r="AE458" t="str">
            <v>02-Sep-2026</v>
          </cell>
          <cell r="AF458" t="str">
            <v>22-Aug-2026 13:23:07</v>
          </cell>
          <cell r="AG458" t="str">
            <v>APPR</v>
          </cell>
          <cell r="AH458" t="str">
            <v>Approved</v>
          </cell>
          <cell r="AI458" t="str">
            <v>Jumpol Sudjitjul</v>
          </cell>
          <cell r="AJ458" t="str">
            <v>03-Sep-2026</v>
          </cell>
          <cell r="AK458" t="str">
            <v>24-Aug-2026 19:24:30</v>
          </cell>
          <cell r="AL458" t="str">
            <v>24-Aug-2026 12:44:15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MM-ZTK-1F-IPX-PLR-MTO-9007</v>
          </cell>
          <cell r="C459" t="str">
            <v>MATERIAL TAKE OFF FOR FLANGES, FITTINGS, GASKETS AND FASTENERS</v>
          </cell>
          <cell r="D459"/>
          <cell r="E459" t="str">
            <v>C1</v>
          </cell>
          <cell r="F459" t="str">
            <v>Project Document</v>
          </cell>
          <cell r="G459" t="str">
            <v>Engineering Document</v>
          </cell>
          <cell r="H459" t="str">
            <v>Part B - Engineering Doc</v>
          </cell>
          <cell r="I459" t="str">
            <v>IPX</v>
          </cell>
          <cell r="J459"/>
          <cell r="K459"/>
          <cell r="L459" t="str">
            <v>PLR</v>
          </cell>
          <cell r="M459" t="str">
            <v>Pipeline</v>
          </cell>
          <cell r="N459" t="str">
            <v>MTO</v>
          </cell>
          <cell r="O459" t="str">
            <v>Material Take Off</v>
          </cell>
          <cell r="P459" t="str">
            <v>0</v>
          </cell>
          <cell r="Q459" t="str">
            <v>Submitted</v>
          </cell>
          <cell r="R459" t="str">
            <v>AFC</v>
          </cell>
          <cell r="S459" t="str">
            <v>Approved for Construction</v>
          </cell>
          <cell r="T459"/>
          <cell r="U459" t="str">
            <v>21-Aug-2026 18:46:08</v>
          </cell>
          <cell r="V459" t="str">
            <v>26002z1fdcc@thoresen-jutal.com</v>
          </cell>
          <cell r="W459" t="str">
            <v>24-Aug-2026 18:41:02</v>
          </cell>
          <cell r="X459" t="str">
            <v>Jumpol Sudjitjul</v>
          </cell>
          <cell r="Y459" t="str">
            <v>01-Sep-2026</v>
          </cell>
          <cell r="Z459" t="str">
            <v>25-Aug-2026 08:26:40</v>
          </cell>
          <cell r="AA459" t="str">
            <v>Akkarapat Suntornsuttiwat</v>
          </cell>
          <cell r="AB459" t="str">
            <v>03-Sep-2026</v>
          </cell>
          <cell r="AC459" t="str">
            <v>25-Aug-2026 10:28:59</v>
          </cell>
          <cell r="AD459" t="str">
            <v>Pornlert Wanaphattharaphan</v>
          </cell>
          <cell r="AE459" t="str">
            <v>04-Sep-2026</v>
          </cell>
          <cell r="AF459" t="str">
            <v>30-Aug-2026 16:21:06</v>
          </cell>
          <cell r="AG459" t="str">
            <v>APPR</v>
          </cell>
          <cell r="AH459" t="str">
            <v>Approved</v>
          </cell>
          <cell r="AI459" t="str">
            <v>Jumpol Sudjitjul</v>
          </cell>
          <cell r="AJ459" t="str">
            <v>07-Sep-2026</v>
          </cell>
          <cell r="AK459" t="str">
            <v>30-Aug-2026 16:49:29</v>
          </cell>
          <cell r="AL459" t="str">
            <v>30-Aug-2026 10:33:27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MM-ZTK-1F-IPX-PLR-RPT-9001</v>
          </cell>
          <cell r="C460" t="str">
            <v>PIPELINE WALL THICKNESS ANALYSIS REPORT (IP20, IP21, IP22, IP23)</v>
          </cell>
          <cell r="D460"/>
          <cell r="E460" t="str">
            <v>C1</v>
          </cell>
          <cell r="F460" t="str">
            <v>Project Document</v>
          </cell>
          <cell r="G460" t="str">
            <v>Engineering Document</v>
          </cell>
          <cell r="H460" t="str">
            <v>Part B - Engineering Doc</v>
          </cell>
          <cell r="I460" t="str">
            <v>IPX</v>
          </cell>
          <cell r="J460"/>
          <cell r="K460"/>
          <cell r="L460" t="str">
            <v>PLR</v>
          </cell>
          <cell r="M460" t="str">
            <v>Pipeline</v>
          </cell>
          <cell r="N460" t="str">
            <v>RPT</v>
          </cell>
          <cell r="O460" t="str">
            <v>Report</v>
          </cell>
          <cell r="P460" t="str">
            <v>0</v>
          </cell>
          <cell r="Q460" t="str">
            <v>Submitted</v>
          </cell>
          <cell r="R460" t="str">
            <v>AFC</v>
          </cell>
          <cell r="S460" t="str">
            <v>Approved for Construction</v>
          </cell>
          <cell r="T460"/>
          <cell r="U460" t="str">
            <v>17-Jul-2026 13:24:13</v>
          </cell>
          <cell r="V460" t="str">
            <v>26002z1fdcc@thoresen-jutal.com</v>
          </cell>
          <cell r="W460" t="str">
            <v>17-Jul-2026 13:32:31</v>
          </cell>
          <cell r="X460" t="str">
            <v>Jumpol Sudjitjul</v>
          </cell>
          <cell r="Y460" t="str">
            <v>24-Jul-2026</v>
          </cell>
          <cell r="Z460"/>
          <cell r="AA460" t="str">
            <v>Akkarapat Suntornsuttiwat</v>
          </cell>
          <cell r="AB460" t="str">
            <v>30-Jul-2026</v>
          </cell>
          <cell r="AC460" t="str">
            <v>20-Jul-2026 14:37:15</v>
          </cell>
          <cell r="AD460" t="str">
            <v>Pornlert Wanaphattharaphan</v>
          </cell>
          <cell r="AE460" t="str">
            <v>31-Jul-2026</v>
          </cell>
          <cell r="AF460" t="str">
            <v>26-Jul-2026 10:04:34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03-Aug-2026</v>
          </cell>
          <cell r="AK460" t="str">
            <v>27-Jul-2026 15:04:19</v>
          </cell>
          <cell r="AL460" t="str">
            <v>27-Jul-2026 10:46:22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MM-ZTK-1F-IPX-PLR-RPT-9001</v>
          </cell>
          <cell r="C461" t="str">
            <v>PIPELINE WALL THICKNESS ANALYSIS REPORT (IP20, IP21, IP22, IP23)</v>
          </cell>
          <cell r="D461"/>
          <cell r="E461" t="str">
            <v>C2</v>
          </cell>
          <cell r="F461" t="str">
            <v>Project Document</v>
          </cell>
          <cell r="G461" t="str">
            <v>Engineering Document</v>
          </cell>
          <cell r="H461" t="str">
            <v>Part B - Engineering Doc</v>
          </cell>
          <cell r="I461" t="str">
            <v>IPX</v>
          </cell>
          <cell r="J461"/>
          <cell r="K461"/>
          <cell r="L461" t="str">
            <v>PLR</v>
          </cell>
          <cell r="M461" t="str">
            <v>Pipeline</v>
          </cell>
          <cell r="N461" t="str">
            <v>RPT</v>
          </cell>
          <cell r="O461" t="str">
            <v>Report</v>
          </cell>
          <cell r="P461" t="str">
            <v>0</v>
          </cell>
          <cell r="Q461" t="str">
            <v>Submitted</v>
          </cell>
          <cell r="R461" t="str">
            <v>AFC</v>
          </cell>
          <cell r="S461" t="str">
            <v>Approved for Construction</v>
          </cell>
          <cell r="T461"/>
          <cell r="U461" t="str">
            <v>06-Aug-2026 16:11:37</v>
          </cell>
          <cell r="V461" t="str">
            <v>26002z1fdcc@thoresen-jutal.com</v>
          </cell>
          <cell r="W461" t="str">
            <v>06-Aug-2026 16:14:43</v>
          </cell>
          <cell r="X461" t="str">
            <v>Jumpol Sudjitjul</v>
          </cell>
          <cell r="Y461" t="str">
            <v>14-Aug-2026</v>
          </cell>
          <cell r="Z461"/>
          <cell r="AA461" t="str">
            <v>Akkarapat Suntornsuttiwat</v>
          </cell>
          <cell r="AB461" t="str">
            <v>18-Aug-2026</v>
          </cell>
          <cell r="AC461" t="str">
            <v>07-Aug-2026 09:29:24</v>
          </cell>
          <cell r="AD461" t="str">
            <v>Pornlert Wanaphattharaphan</v>
          </cell>
          <cell r="AE461" t="str">
            <v>19-Aug-2026</v>
          </cell>
          <cell r="AF461" t="str">
            <v>16-Aug-2026 23:23:44</v>
          </cell>
          <cell r="AG461" t="str">
            <v>APPR</v>
          </cell>
          <cell r="AH461" t="str">
            <v>Approved</v>
          </cell>
          <cell r="AI461" t="str">
            <v>Jumpol Sudjitjul</v>
          </cell>
          <cell r="AJ461" t="str">
            <v>20-Aug-2026</v>
          </cell>
          <cell r="AK461" t="str">
            <v>17-Aug-2026 14:17:51</v>
          </cell>
          <cell r="AL461" t="str">
            <v>17-Aug-2026 08:26:12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MM-ZTK-1F-IPX-PLR-RPT-9002</v>
          </cell>
          <cell r="C462" t="str">
            <v>PIPELINE ON-BOTTOM STABILITY ANALYSIS (IP20, IP21,IP22, IP23)</v>
          </cell>
          <cell r="D462"/>
          <cell r="E462" t="str">
            <v>C1</v>
          </cell>
          <cell r="F462" t="str">
            <v>Project Document</v>
          </cell>
          <cell r="G462" t="str">
            <v>Engineering Document</v>
          </cell>
          <cell r="H462" t="str">
            <v>Part B - Engineering Doc</v>
          </cell>
          <cell r="I462" t="str">
            <v>IPX</v>
          </cell>
          <cell r="J462"/>
          <cell r="K462"/>
          <cell r="L462" t="str">
            <v>PLR</v>
          </cell>
          <cell r="M462" t="str">
            <v>Pipeline</v>
          </cell>
          <cell r="N462" t="str">
            <v>RPT</v>
          </cell>
          <cell r="O462" t="str">
            <v>Report</v>
          </cell>
          <cell r="P462" t="str">
            <v>0</v>
          </cell>
          <cell r="Q462" t="str">
            <v>Submitted</v>
          </cell>
          <cell r="R462" t="str">
            <v>AFC</v>
          </cell>
          <cell r="S462" t="str">
            <v>Approved for Construction</v>
          </cell>
          <cell r="T462"/>
          <cell r="U462" t="str">
            <v>24-Jul-2026 12:07:57</v>
          </cell>
          <cell r="V462" t="str">
            <v>26002z1fdcc@thoresen-jutal.com</v>
          </cell>
          <cell r="W462" t="str">
            <v>26-Jul-2026 23:49:00</v>
          </cell>
          <cell r="X462" t="str">
            <v>Jumpol Sudjitjul</v>
          </cell>
          <cell r="Y462" t="str">
            <v>05-Aug-2026</v>
          </cell>
          <cell r="Z462"/>
          <cell r="AA462" t="str">
            <v>Akkarapat Suntornsuttiwat</v>
          </cell>
          <cell r="AB462" t="str">
            <v>07-Aug-2026</v>
          </cell>
          <cell r="AC462" t="str">
            <v>03-Aug-2026 10:55:00</v>
          </cell>
          <cell r="AD462" t="str">
            <v>Pornlert Wanaphattharaphan</v>
          </cell>
          <cell r="AE462" t="str">
            <v>10-Aug-2026</v>
          </cell>
          <cell r="AF462" t="str">
            <v>07-Aug-2026 22:02:36</v>
          </cell>
          <cell r="AG462" t="str">
            <v>APPR</v>
          </cell>
          <cell r="AH462" t="str">
            <v>Approved</v>
          </cell>
          <cell r="AI462" t="str">
            <v>Jumpol Sudjitjul</v>
          </cell>
          <cell r="AJ462" t="str">
            <v>11-Aug-2026</v>
          </cell>
          <cell r="AK462" t="str">
            <v>08-Aug-2026 10:20:44</v>
          </cell>
          <cell r="AL462" t="str">
            <v>08-Aug-2026 04:11:05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MM-ZTK-1F-IPX-PLR-RPT-9003</v>
          </cell>
          <cell r="C463" t="str">
            <v>PIPELINE FAULT CROSSING ANALYSIS</v>
          </cell>
          <cell r="D463"/>
          <cell r="E463" t="str">
            <v>C1</v>
          </cell>
          <cell r="F463" t="str">
            <v>Project Document</v>
          </cell>
          <cell r="G463" t="str">
            <v>Engineering Document</v>
          </cell>
          <cell r="H463" t="str">
            <v>Part B - Engineering Doc</v>
          </cell>
          <cell r="I463" t="str">
            <v>IPX</v>
          </cell>
          <cell r="J463"/>
          <cell r="K463"/>
          <cell r="L463" t="str">
            <v>PLR</v>
          </cell>
          <cell r="M463" t="str">
            <v>Pipeline</v>
          </cell>
          <cell r="N463" t="str">
            <v>RPT</v>
          </cell>
          <cell r="O463" t="str">
            <v>Report</v>
          </cell>
          <cell r="P463" t="str">
            <v>0</v>
          </cell>
          <cell r="Q463" t="str">
            <v>Submitted</v>
          </cell>
          <cell r="R463" t="str">
            <v>AFC</v>
          </cell>
          <cell r="S463" t="str">
            <v>Approved for Construction</v>
          </cell>
          <cell r="T463"/>
          <cell r="U463" t="str">
            <v>04-Aug-2026 17:36:04</v>
          </cell>
          <cell r="V463" t="str">
            <v>26002z1fdcc@thoresen-jutal.com</v>
          </cell>
          <cell r="W463" t="str">
            <v>05-Aug-2026 08:27:47</v>
          </cell>
          <cell r="X463" t="str">
            <v>Jumpol Sudjitjul</v>
          </cell>
          <cell r="Y463" t="str">
            <v>13-Aug-2026</v>
          </cell>
          <cell r="Z463"/>
          <cell r="AA463" t="str">
            <v>Akkarapat Suntornsuttiwat</v>
          </cell>
          <cell r="AB463" t="str">
            <v>17-Aug-2026</v>
          </cell>
          <cell r="AC463" t="str">
            <v>05-Aug-2026 14:21:31</v>
          </cell>
          <cell r="AD463" t="str">
            <v>Pornlert Wanaphattharaphan</v>
          </cell>
          <cell r="AE463" t="str">
            <v>18-Aug-2026</v>
          </cell>
          <cell r="AF463" t="str">
            <v>16-Aug-2026 23:23:19</v>
          </cell>
          <cell r="AG463" t="str">
            <v>APPR</v>
          </cell>
          <cell r="AH463" t="str">
            <v>Approved</v>
          </cell>
          <cell r="AI463" t="str">
            <v>Jumpol Sudjitjul</v>
          </cell>
          <cell r="AJ463" t="str">
            <v>19-Aug-2026</v>
          </cell>
          <cell r="AK463" t="str">
            <v>17-Aug-2026 14:14:44</v>
          </cell>
          <cell r="AL463" t="str">
            <v>17-Aug-2026 08:56:21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MM-ZTK-1F-IPX-PLR-RPT-9004</v>
          </cell>
          <cell r="C464" t="str">
            <v>PIPELINE EXTERNAL ANTI-CORROSION COATING AND CATHODIC PROTECTION DESIGN (IP20, IP21, IP22, IP23)</v>
          </cell>
          <cell r="D464"/>
          <cell r="E464" t="str">
            <v>C1</v>
          </cell>
          <cell r="F464" t="str">
            <v>Project Document</v>
          </cell>
          <cell r="G464" t="str">
            <v>Engineering Document</v>
          </cell>
          <cell r="H464" t="str">
            <v>Part B - Engineering Doc</v>
          </cell>
          <cell r="I464" t="str">
            <v>IPX</v>
          </cell>
          <cell r="J464"/>
          <cell r="K464"/>
          <cell r="L464" t="str">
            <v>PLR</v>
          </cell>
          <cell r="M464" t="str">
            <v>Pipeline</v>
          </cell>
          <cell r="N464" t="str">
            <v>RPT</v>
          </cell>
          <cell r="O464" t="str">
            <v>Report</v>
          </cell>
          <cell r="P464" t="str">
            <v>0</v>
          </cell>
          <cell r="Q464" t="str">
            <v>Submitted</v>
          </cell>
          <cell r="R464" t="str">
            <v>AFC</v>
          </cell>
          <cell r="S464" t="str">
            <v>Approved for Construction</v>
          </cell>
          <cell r="T464"/>
          <cell r="U464" t="str">
            <v>20-Jul-2026 13:16:00</v>
          </cell>
          <cell r="V464" t="str">
            <v>26002z1fdcc@thoresen-jutal.com</v>
          </cell>
          <cell r="W464" t="str">
            <v>20-Jul-2026 15:33:04</v>
          </cell>
          <cell r="X464" t="str">
            <v>Jumpol Sudjitjul</v>
          </cell>
          <cell r="Y464" t="str">
            <v>27-Jul-2026</v>
          </cell>
          <cell r="Z464"/>
          <cell r="AA464" t="str">
            <v>Akkarapat Suntornsuttiwat</v>
          </cell>
          <cell r="AB464" t="str">
            <v>31-Jul-2026</v>
          </cell>
          <cell r="AC464" t="str">
            <v>20-Jul-2026 16:27:11</v>
          </cell>
          <cell r="AD464" t="str">
            <v>Pornlert Wanaphattharaphan</v>
          </cell>
          <cell r="AE464" t="str">
            <v>03-Aug-2026</v>
          </cell>
          <cell r="AF464" t="str">
            <v>26-Jul-2026 12:22:18</v>
          </cell>
          <cell r="AG464" t="str">
            <v>APPR</v>
          </cell>
          <cell r="AH464" t="str">
            <v>Approved</v>
          </cell>
          <cell r="AI464" t="str">
            <v>Jumpol Sudjitjul</v>
          </cell>
          <cell r="AJ464" t="str">
            <v>04-Aug-2026</v>
          </cell>
          <cell r="AK464" t="str">
            <v>27-Jul-2026 15:04:56</v>
          </cell>
          <cell r="AL464" t="str">
            <v>27-Jul-2026 09:37:17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MM-ZTK-1F-IPX-PLR-RPT-9005</v>
          </cell>
          <cell r="C465" t="str">
            <v>PIPELINE END EXPANSION ANALYSIS REPORT (IP20, IP21, IP22, IP23)</v>
          </cell>
          <cell r="D465"/>
          <cell r="E465" t="str">
            <v>C1</v>
          </cell>
          <cell r="F465" t="str">
            <v>Project Document</v>
          </cell>
          <cell r="G465" t="str">
            <v>Engineering Document</v>
          </cell>
          <cell r="H465" t="str">
            <v>Part B - Engineering Doc</v>
          </cell>
          <cell r="I465" t="str">
            <v>IPX</v>
          </cell>
          <cell r="J465"/>
          <cell r="K465"/>
          <cell r="L465" t="str">
            <v>PLR</v>
          </cell>
          <cell r="M465" t="str">
            <v>Pipeline</v>
          </cell>
          <cell r="N465" t="str">
            <v>RPT</v>
          </cell>
          <cell r="O465" t="str">
            <v>Report</v>
          </cell>
          <cell r="P465" t="str">
            <v>0</v>
          </cell>
          <cell r="Q465" t="str">
            <v>Submitted</v>
          </cell>
          <cell r="R465" t="str">
            <v>AFC</v>
          </cell>
          <cell r="S465" t="str">
            <v>Approved for Construction</v>
          </cell>
          <cell r="T465"/>
          <cell r="U465" t="str">
            <v>17-Jul-2026 13:24:44</v>
          </cell>
          <cell r="V465" t="str">
            <v>26002z1fdcc@thoresen-jutal.com</v>
          </cell>
          <cell r="W465" t="str">
            <v>17-Jul-2026 13:32:56</v>
          </cell>
          <cell r="X465" t="str">
            <v>Jumpol Sudjitjul</v>
          </cell>
          <cell r="Y465" t="str">
            <v>24-Jul-2026</v>
          </cell>
          <cell r="Z465"/>
          <cell r="AA465" t="str">
            <v>Akkarapat Suntornsuttiwat</v>
          </cell>
          <cell r="AB465" t="str">
            <v>30-Jul-2026</v>
          </cell>
          <cell r="AC465" t="str">
            <v>20-Jul-2026 14:09:18</v>
          </cell>
          <cell r="AD465" t="str">
            <v>Pornlert Wanaphattharaphan</v>
          </cell>
          <cell r="AE465" t="str">
            <v>31-Jul-2026</v>
          </cell>
          <cell r="AF465" t="str">
            <v>26-Jul-2026 10:03:58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>03-Aug-2026</v>
          </cell>
          <cell r="AK465" t="str">
            <v>27-Jul-2026 15:05:37</v>
          </cell>
          <cell r="AL465" t="str">
            <v>27-Jul-2026 10:47:39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MM-ZTK-1F-IPX-PLR-RPT-9005</v>
          </cell>
          <cell r="C466" t="str">
            <v>PIPELINE END EXPANSION ANALYSIS REPORT (IP20, IP21, IP22, IP23)</v>
          </cell>
          <cell r="D466"/>
          <cell r="E466" t="str">
            <v>C2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IPX</v>
          </cell>
          <cell r="J466"/>
          <cell r="K466"/>
          <cell r="L466" t="str">
            <v>PLR</v>
          </cell>
          <cell r="M466" t="str">
            <v>Pipeline</v>
          </cell>
          <cell r="N466" t="str">
            <v>RPT</v>
          </cell>
          <cell r="O466" t="str">
            <v>Report</v>
          </cell>
          <cell r="P466" t="str">
            <v>0</v>
          </cell>
          <cell r="Q466" t="str">
            <v>Submitted</v>
          </cell>
          <cell r="R466" t="str">
            <v>AFC</v>
          </cell>
          <cell r="S466" t="str">
            <v>Approved for Construction</v>
          </cell>
          <cell r="T466"/>
          <cell r="U466" t="str">
            <v>20-Aug-2026 17:25:44</v>
          </cell>
          <cell r="V466" t="str">
            <v>26002z1fdcc@thoresen-jutal.com</v>
          </cell>
          <cell r="W466" t="str">
            <v>21-Aug-2026 10:48:11</v>
          </cell>
          <cell r="X466" t="str">
            <v>Jumpol Sudjitjul</v>
          </cell>
          <cell r="Y466" t="str">
            <v>28-Aug-2026</v>
          </cell>
          <cell r="Z466"/>
          <cell r="AA466" t="str">
            <v>Akkarapat Suntornsuttiwat</v>
          </cell>
          <cell r="AB466" t="str">
            <v>01-Sep-2026</v>
          </cell>
          <cell r="AC466" t="str">
            <v>21-Aug-2026 15:18:28</v>
          </cell>
          <cell r="AD466" t="str">
            <v>Pornlert Wanaphattharaphan</v>
          </cell>
          <cell r="AE466" t="str">
            <v>02-Sep-2026</v>
          </cell>
          <cell r="AF466" t="str">
            <v>22-Aug-2026 13:22:21</v>
          </cell>
          <cell r="AG466" t="str">
            <v>APPR</v>
          </cell>
          <cell r="AH466" t="str">
            <v>Approved</v>
          </cell>
          <cell r="AI466" t="str">
            <v>Jumpol Sudjitjul</v>
          </cell>
          <cell r="AJ466" t="str">
            <v>03-Sep-2026</v>
          </cell>
          <cell r="AK466" t="str">
            <v>24-Aug-2026 19:23:53</v>
          </cell>
          <cell r="AL466" t="str">
            <v>24-Aug-2026 12:59:06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MM-ZTK-1F-IPX-PLR-RPT-9006</v>
          </cell>
          <cell r="C467" t="str">
            <v>PIPELINE ALLOWABLE FREE SPAN CALCULATION (IP20, IP21, IP22, IP23)</v>
          </cell>
          <cell r="D467"/>
          <cell r="E467" t="str">
            <v>C1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IPX</v>
          </cell>
          <cell r="J467"/>
          <cell r="K467"/>
          <cell r="L467" t="str">
            <v>PLR</v>
          </cell>
          <cell r="M467" t="str">
            <v>Pipeline</v>
          </cell>
          <cell r="N467" t="str">
            <v>RPT</v>
          </cell>
          <cell r="O467" t="str">
            <v>Report</v>
          </cell>
          <cell r="P467" t="str">
            <v>0</v>
          </cell>
          <cell r="Q467" t="str">
            <v>Submitted</v>
          </cell>
          <cell r="R467" t="str">
            <v>AFC</v>
          </cell>
          <cell r="S467" t="str">
            <v>Approved for Construction</v>
          </cell>
          <cell r="T467"/>
          <cell r="U467" t="str">
            <v>14-Aug-2026 17:34:10</v>
          </cell>
          <cell r="V467" t="str">
            <v>26002z1fdcc@thoresen-jutal.com</v>
          </cell>
          <cell r="W467" t="str">
            <v>14-Aug-2026 17:45:30</v>
          </cell>
          <cell r="X467" t="str">
            <v>Jumpol Sudjitjul</v>
          </cell>
          <cell r="Y467" t="str">
            <v>24-Aug-2026</v>
          </cell>
          <cell r="Z467"/>
          <cell r="AA467" t="str">
            <v>Akkarapat Suntornsuttiwat</v>
          </cell>
          <cell r="AB467" t="str">
            <v>26-Aug-2026</v>
          </cell>
          <cell r="AC467" t="str">
            <v>17-Aug-2026 08:46:20</v>
          </cell>
          <cell r="AD467" t="str">
            <v>Pornlert Wanaphattharaphan</v>
          </cell>
          <cell r="AE467" t="str">
            <v>27-Aug-2026</v>
          </cell>
          <cell r="AF467" t="str">
            <v>23-Aug-2026 17:44:18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28-Aug-2026</v>
          </cell>
          <cell r="AK467" t="str">
            <v>24-Aug-2026 19:23:16</v>
          </cell>
          <cell r="AL467" t="str">
            <v>24-Aug-2026 13:25:54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MM-ZTK-1F-IPX-PLR-RPT-9006</v>
          </cell>
          <cell r="C468" t="str">
            <v>PIPELINE ALLOWABLE FREE SPAN CALCULATION (IP20, IP21, IP22, IP23)</v>
          </cell>
          <cell r="D468"/>
          <cell r="E468" t="str">
            <v>C2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IPX</v>
          </cell>
          <cell r="J468"/>
          <cell r="K468"/>
          <cell r="L468" t="str">
            <v>PLR</v>
          </cell>
          <cell r="M468" t="str">
            <v>Pipeline</v>
          </cell>
          <cell r="N468" t="str">
            <v>RPT</v>
          </cell>
          <cell r="O468" t="str">
            <v>Report</v>
          </cell>
          <cell r="P468" t="str">
            <v>0</v>
          </cell>
          <cell r="Q468" t="str">
            <v>In Approval</v>
          </cell>
          <cell r="R468" t="str">
            <v>AFC</v>
          </cell>
          <cell r="S468" t="str">
            <v>Approved for Construction</v>
          </cell>
          <cell r="T468"/>
          <cell r="U468" t="str">
            <v>31-Aug-2026 16:10:24</v>
          </cell>
          <cell r="V468" t="str">
            <v>26002z1fdcc@thoresen-jutal.com</v>
          </cell>
          <cell r="W468" t="str">
            <v>31-Aug-2026 16:15:59</v>
          </cell>
          <cell r="X468" t="str">
            <v>Jumpol Sudjitjul</v>
          </cell>
          <cell r="Y468" t="str">
            <v>07-Sep-2026</v>
          </cell>
          <cell r="Z468"/>
          <cell r="AA468" t="str">
            <v>Akkarapat Suntornsuttiwat</v>
          </cell>
          <cell r="AB468" t="str">
            <v>09-Sep-2026</v>
          </cell>
          <cell r="AC468" t="str">
            <v>03-Sep-2026 09:42:57</v>
          </cell>
          <cell r="AD468" t="str">
            <v>Pornlert Wanaphattharaphan</v>
          </cell>
          <cell r="AE468" t="str">
            <v>10-Sep-2026</v>
          </cell>
          <cell r="AF468"/>
          <cell r="AG468" t="str">
            <v>APPR</v>
          </cell>
          <cell r="AJ468" t="str">
            <v>11-Sep-2026</v>
          </cell>
          <cell r="AK468"/>
          <cell r="AL468"/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MM-ZTK-1F-IPX-PLR-RPT-9007</v>
          </cell>
          <cell r="C469" t="str">
            <v>PIPELINE SOIL INTERACTION STUDY (IP20, IP21, IP22, IP23)</v>
          </cell>
          <cell r="D469"/>
          <cell r="E469" t="str">
            <v>C1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IPX</v>
          </cell>
          <cell r="J469"/>
          <cell r="K469"/>
          <cell r="L469" t="str">
            <v>PLR</v>
          </cell>
          <cell r="M469" t="str">
            <v>Pipeline</v>
          </cell>
          <cell r="N469" t="str">
            <v>RPT</v>
          </cell>
          <cell r="O469" t="str">
            <v>Report</v>
          </cell>
          <cell r="P469" t="str">
            <v>0</v>
          </cell>
          <cell r="Q469" t="str">
            <v>Submitted</v>
          </cell>
          <cell r="R469" t="str">
            <v>AFC</v>
          </cell>
          <cell r="S469" t="str">
            <v>Approved for Construction</v>
          </cell>
          <cell r="T469"/>
          <cell r="U469" t="str">
            <v>10-Jul-2026 18:47:54</v>
          </cell>
          <cell r="V469" t="str">
            <v>26002z1fdcc@thoresen-jutal.com</v>
          </cell>
          <cell r="W469" t="str">
            <v>10-Jul-2026 20:26:23</v>
          </cell>
          <cell r="X469" t="str">
            <v>Jumpol Sudjitjul</v>
          </cell>
          <cell r="Y469" t="str">
            <v>20-Jul-2026</v>
          </cell>
          <cell r="Z469"/>
          <cell r="AA469" t="str">
            <v>Akkarapat Suntornsuttiwat</v>
          </cell>
          <cell r="AB469" t="str">
            <v>22-Jul-2026</v>
          </cell>
          <cell r="AC469" t="str">
            <v>13-Jul-2026 11:20:43</v>
          </cell>
          <cell r="AD469" t="str">
            <v>Pornlert Wanaphattharaphan</v>
          </cell>
          <cell r="AE469" t="str">
            <v>23-Jul-2026</v>
          </cell>
          <cell r="AF469" t="str">
            <v>20-Jul-2026 02:49:32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24-Jul-2026</v>
          </cell>
          <cell r="AK469" t="str">
            <v>20-Jul-2026 08:54:31</v>
          </cell>
          <cell r="AL469" t="str">
            <v>20-Jul-2026 02:23:10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MM-ZTK-1F-IPX-PLR-RPT-9007</v>
          </cell>
          <cell r="C470" t="str">
            <v>PIPELINE SOIL INTERACTION STUDY (IP20, IP21, IP22, IP23)</v>
          </cell>
          <cell r="D470"/>
          <cell r="E470" t="str">
            <v>C2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IPX</v>
          </cell>
          <cell r="J470"/>
          <cell r="K470"/>
          <cell r="L470" t="str">
            <v>PLR</v>
          </cell>
          <cell r="M470" t="str">
            <v>Pipeline</v>
          </cell>
          <cell r="N470" t="str">
            <v>RPT</v>
          </cell>
          <cell r="O470" t="str">
            <v>Report</v>
          </cell>
          <cell r="P470" t="str">
            <v>0</v>
          </cell>
          <cell r="Q470" t="str">
            <v>Submitted</v>
          </cell>
          <cell r="R470" t="str">
            <v>AFC</v>
          </cell>
          <cell r="S470" t="str">
            <v>Approved for Construction</v>
          </cell>
          <cell r="T470"/>
          <cell r="U470" t="str">
            <v>31-Jul-2026 16:26:45</v>
          </cell>
          <cell r="V470" t="str">
            <v>26002z1fdcc@thoresen-jutal.com</v>
          </cell>
          <cell r="W470" t="str">
            <v>31-Jul-2026 17:10:35</v>
          </cell>
          <cell r="X470" t="str">
            <v>Jumpol Sudjitjul</v>
          </cell>
          <cell r="Y470" t="str">
            <v>10-Aug-2026</v>
          </cell>
          <cell r="Z470"/>
          <cell r="AA470" t="str">
            <v>Akkarapat Suntornsuttiwat</v>
          </cell>
          <cell r="AB470" t="str">
            <v>13-Aug-2026</v>
          </cell>
          <cell r="AC470" t="str">
            <v>03-Aug-2026 10:51:24</v>
          </cell>
          <cell r="AD470" t="str">
            <v>Pornlert Wanaphattharaphan</v>
          </cell>
          <cell r="AE470" t="str">
            <v>14-Aug-2026</v>
          </cell>
          <cell r="AF470" t="str">
            <v>16-Aug-2026 22:43:28</v>
          </cell>
          <cell r="AG470" t="str">
            <v>APPR</v>
          </cell>
          <cell r="AH470" t="str">
            <v>Approved</v>
          </cell>
          <cell r="AI470" t="str">
            <v>Jumpol Sudjitjul</v>
          </cell>
          <cell r="AJ470" t="str">
            <v>17-Aug-2026</v>
          </cell>
          <cell r="AK470" t="str">
            <v>17-Aug-2026 14:21:36</v>
          </cell>
          <cell r="AL470" t="str">
            <v>17-Aug-2026 08:46:24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MM-ZTK-1F-IPX-PLR-RPT-9008</v>
          </cell>
          <cell r="C471" t="str">
            <v>RISER SPAN ANALYSIS REPORT (IP20, IP21, IP22, IP23)</v>
          </cell>
          <cell r="D471"/>
          <cell r="E471" t="str">
            <v>C1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IPX</v>
          </cell>
          <cell r="J471"/>
          <cell r="K471"/>
          <cell r="L471" t="str">
            <v>PLR</v>
          </cell>
          <cell r="M471" t="str">
            <v>Pipeline</v>
          </cell>
          <cell r="N471" t="str">
            <v>RPT</v>
          </cell>
          <cell r="O471" t="str">
            <v>Report</v>
          </cell>
          <cell r="P471" t="str">
            <v>0</v>
          </cell>
          <cell r="Q471" t="str">
            <v>Submitted</v>
          </cell>
          <cell r="R471" t="str">
            <v>AFC</v>
          </cell>
          <cell r="S471" t="str">
            <v>Approved for Construction</v>
          </cell>
          <cell r="T471"/>
          <cell r="U471" t="str">
            <v>17-Aug-2026 18:41:55</v>
          </cell>
          <cell r="V471" t="str">
            <v>26002z1fdcc@thoresen-jutal.com</v>
          </cell>
          <cell r="W471" t="str">
            <v>18-Aug-2026 08:53:15</v>
          </cell>
          <cell r="X471" t="str">
            <v>Jumpol Sudjitjul</v>
          </cell>
          <cell r="Y471" t="str">
            <v>25-Aug-2026</v>
          </cell>
          <cell r="Z471"/>
          <cell r="AA471" t="str">
            <v>Akkarapat Suntornsuttiwat</v>
          </cell>
          <cell r="AB471" t="str">
            <v>27-Aug-2026</v>
          </cell>
          <cell r="AC471" t="str">
            <v>18-Aug-2026 10:56:50</v>
          </cell>
          <cell r="AD471" t="str">
            <v>Pornlert Wanaphattharaphan</v>
          </cell>
          <cell r="AE471" t="str">
            <v>28-Aug-2026</v>
          </cell>
          <cell r="AF471" t="str">
            <v>21-Aug-2026 11:33:26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31-Aug-2026</v>
          </cell>
          <cell r="AK471" t="str">
            <v>21-Aug-2026 13:09:28</v>
          </cell>
          <cell r="AL471" t="str">
            <v>21-Aug-2026 06:16:19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MM-ZTK-1F-IPX-PLR-RPT-9008</v>
          </cell>
          <cell r="C472" t="str">
            <v>RISER SPAN ANALYSIS REPORT (IP20, IP21, IP22, IP23)</v>
          </cell>
          <cell r="D472"/>
          <cell r="E472" t="str">
            <v>C2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IPX</v>
          </cell>
          <cell r="J472"/>
          <cell r="K472"/>
          <cell r="L472" t="str">
            <v>PLR</v>
          </cell>
          <cell r="M472" t="str">
            <v>Pipeline</v>
          </cell>
          <cell r="N472" t="str">
            <v>RPT</v>
          </cell>
          <cell r="O472" t="str">
            <v>Report</v>
          </cell>
          <cell r="P472" t="str">
            <v>0</v>
          </cell>
          <cell r="Q472" t="str">
            <v>In Approval</v>
          </cell>
          <cell r="R472" t="str">
            <v>AFC</v>
          </cell>
          <cell r="S472" t="str">
            <v>Approved for Construction</v>
          </cell>
          <cell r="T472"/>
          <cell r="U472" t="str">
            <v>27-Aug-2026 12:04:19</v>
          </cell>
          <cell r="V472" t="str">
            <v>26002z1fdcc@thoresen-jutal.com</v>
          </cell>
          <cell r="W472" t="str">
            <v>27-Aug-2026 13:08:57</v>
          </cell>
          <cell r="X472" t="str">
            <v>Jumpol Sudjitjul</v>
          </cell>
          <cell r="Y472" t="str">
            <v>03-Sep-2026</v>
          </cell>
          <cell r="Z472"/>
          <cell r="AA472" t="str">
            <v>Akkarapat Suntornsuttiwat</v>
          </cell>
          <cell r="AB472" t="str">
            <v>07-Sep-2026</v>
          </cell>
          <cell r="AC472" t="str">
            <v>03-Sep-2026 09:39:32</v>
          </cell>
          <cell r="AD472" t="str">
            <v>Pornlert Wanaphattharaphan</v>
          </cell>
          <cell r="AE472" t="str">
            <v>08-Sep-2026</v>
          </cell>
          <cell r="AF472"/>
          <cell r="AG472" t="str">
            <v>APPR</v>
          </cell>
          <cell r="AJ472" t="str">
            <v>09-Sep-2026</v>
          </cell>
          <cell r="AK472"/>
          <cell r="AL472"/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MM-ZTK-1F-IPX-PLR-SPE-9001</v>
          </cell>
          <cell r="C473" t="str">
            <v>PROJECT PARTICULAR SPECIFICATION &amp; DATASHEET FOR 18" LSAW LINE PIPE AND BEND MOTHER-PIPE</v>
          </cell>
          <cell r="D473"/>
          <cell r="E473" t="str">
            <v>C1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IPX</v>
          </cell>
          <cell r="J473"/>
          <cell r="K473"/>
          <cell r="L473" t="str">
            <v>PLR</v>
          </cell>
          <cell r="M473" t="str">
            <v>Pipeline</v>
          </cell>
          <cell r="N473" t="str">
            <v>SPE</v>
          </cell>
          <cell r="O473" t="str">
            <v>Specification</v>
          </cell>
          <cell r="P473" t="str">
            <v>0</v>
          </cell>
          <cell r="Q473" t="str">
            <v>Submitted</v>
          </cell>
          <cell r="R473" t="str">
            <v>AFC</v>
          </cell>
          <cell r="S473" t="str">
            <v>Approved for Construction</v>
          </cell>
          <cell r="T473"/>
          <cell r="U473" t="str">
            <v>01-Jul-2026 08:43:59</v>
          </cell>
          <cell r="V473" t="str">
            <v>26002z1fdcc@thoresen-jutal.com</v>
          </cell>
          <cell r="W473" t="str">
            <v>01-Jul-2026 10:10:02</v>
          </cell>
          <cell r="X473" t="str">
            <v>Jumpol Sudjitjul</v>
          </cell>
          <cell r="Y473" t="str">
            <v>08-Jul-2026</v>
          </cell>
          <cell r="Z473"/>
          <cell r="AA473" t="str">
            <v>Akkarapat Suntornsuttiwat</v>
          </cell>
          <cell r="AB473" t="str">
            <v>10-Jul-2026</v>
          </cell>
          <cell r="AC473" t="str">
            <v>13-Jul-2026 08:31:06</v>
          </cell>
          <cell r="AD473" t="str">
            <v>Pornlert Wanaphattharaphan</v>
          </cell>
          <cell r="AE473" t="str">
            <v>13-Jul-2026</v>
          </cell>
          <cell r="AF473" t="str">
            <v>14-Jul-2026 20:36:53</v>
          </cell>
          <cell r="AG473" t="str">
            <v>APPR</v>
          </cell>
          <cell r="AH473" t="str">
            <v>Approved</v>
          </cell>
          <cell r="AI473" t="str">
            <v>Jumpol Sudjitjul</v>
          </cell>
          <cell r="AJ473" t="str">
            <v>14-Jul-2026</v>
          </cell>
          <cell r="AK473" t="str">
            <v>15-Jul-2026 11:21:41</v>
          </cell>
          <cell r="AL473" t="str">
            <v>15-Jul-2026 05:21:25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MM-ZTK-1F-IPX-PLR-SPE-9002</v>
          </cell>
          <cell r="C474" t="str">
            <v>PROJECT PARTICULAR SPECIFICATION &amp; DATASHEET FOR 10" SEAMLESS LINE PIPE AND BEND MOTHER-PIPE</v>
          </cell>
          <cell r="D474"/>
          <cell r="E474" t="str">
            <v>C1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IPX</v>
          </cell>
          <cell r="J474"/>
          <cell r="K474"/>
          <cell r="L474" t="str">
            <v>PLR</v>
          </cell>
          <cell r="M474" t="str">
            <v>Pipeline</v>
          </cell>
          <cell r="N474" t="str">
            <v>SPE</v>
          </cell>
          <cell r="O474" t="str">
            <v>Specification</v>
          </cell>
          <cell r="P474" t="str">
            <v>0</v>
          </cell>
          <cell r="Q474" t="str">
            <v>Submitted</v>
          </cell>
          <cell r="R474" t="str">
            <v>AFC</v>
          </cell>
          <cell r="S474" t="str">
            <v>Approved for Construction</v>
          </cell>
          <cell r="T474"/>
          <cell r="U474" t="str">
            <v>30-Jun-2026 18:40:13</v>
          </cell>
          <cell r="V474" t="str">
            <v>26002z1fdcc@thoresen-jutal.com</v>
          </cell>
          <cell r="W474" t="str">
            <v>01-Jul-2026 10:10:20</v>
          </cell>
          <cell r="X474" t="str">
            <v>Jumpol Sudjitjul</v>
          </cell>
          <cell r="Y474" t="str">
            <v>08-Jul-2026</v>
          </cell>
          <cell r="Z474"/>
          <cell r="AA474" t="str">
            <v>Akkarapat Suntornsuttiwat</v>
          </cell>
          <cell r="AB474" t="str">
            <v>10-Jul-2026</v>
          </cell>
          <cell r="AC474" t="str">
            <v>13-Jul-2026 08:34:09</v>
          </cell>
          <cell r="AD474" t="str">
            <v>Pornlert Wanaphattharaphan</v>
          </cell>
          <cell r="AE474" t="str">
            <v>13-Jul-2026</v>
          </cell>
          <cell r="AF474" t="str">
            <v>14-Jul-2026 20:37:21</v>
          </cell>
          <cell r="AG474" t="str">
            <v>AWC</v>
          </cell>
          <cell r="AH474" t="str">
            <v>Approved with Comment</v>
          </cell>
          <cell r="AI474" t="str">
            <v>Jumpol Sudjitjul</v>
          </cell>
          <cell r="AJ474" t="str">
            <v>14-Jul-2026</v>
          </cell>
          <cell r="AK474" t="str">
            <v>15-Jul-2026 11:22:26</v>
          </cell>
          <cell r="AL474" t="str">
            <v>15-Jul-2026 04:56:03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MM-ZTK-1F-IPX-PLR-SPE-9002</v>
          </cell>
          <cell r="C475" t="str">
            <v>PROJECT PARTICULAR SPECIFICATION &amp; DATASHEET FOR 10" SEAMLESS LINE PIPE AND BEND MOTHER-PIPE</v>
          </cell>
          <cell r="D475"/>
          <cell r="E475" t="str">
            <v>C2</v>
          </cell>
          <cell r="F475" t="str">
            <v>Project Document</v>
          </cell>
          <cell r="G475" t="str">
            <v>Engineering Document</v>
          </cell>
          <cell r="H475" t="str">
            <v>Part B - Engineering Doc</v>
          </cell>
          <cell r="I475" t="str">
            <v>IPX</v>
          </cell>
          <cell r="J475"/>
          <cell r="K475"/>
          <cell r="L475" t="str">
            <v>PLR</v>
          </cell>
          <cell r="M475" t="str">
            <v>Pipeline</v>
          </cell>
          <cell r="N475" t="str">
            <v>SPE</v>
          </cell>
          <cell r="O475" t="str">
            <v>Specification</v>
          </cell>
          <cell r="P475" t="str">
            <v>0</v>
          </cell>
          <cell r="Q475" t="str">
            <v>Submitted</v>
          </cell>
          <cell r="R475" t="str">
            <v>AFC</v>
          </cell>
          <cell r="S475" t="str">
            <v>Approved for Construction</v>
          </cell>
          <cell r="T475"/>
          <cell r="U475" t="str">
            <v>21-Jul-2026 12:38:30</v>
          </cell>
          <cell r="V475" t="str">
            <v>26002z1fdcc@thoresen-jutal.com</v>
          </cell>
          <cell r="W475" t="str">
            <v>21-Jul-2026 13:14:30</v>
          </cell>
          <cell r="X475" t="str">
            <v>Jumpol Sudjitjul</v>
          </cell>
          <cell r="Y475" t="str">
            <v>30-Jul-2026</v>
          </cell>
          <cell r="Z475"/>
          <cell r="AA475" t="str">
            <v>Akkarapat Suntornsuttiwat</v>
          </cell>
          <cell r="AB475" t="str">
            <v>03-Aug-2026</v>
          </cell>
          <cell r="AC475" t="str">
            <v>21-Jul-2026 15:33:38</v>
          </cell>
          <cell r="AD475" t="str">
            <v>Pornlert Wanaphattharaphan</v>
          </cell>
          <cell r="AE475" t="str">
            <v>04-Aug-2026</v>
          </cell>
          <cell r="AF475" t="str">
            <v>29-Jul-2026 08:47:22</v>
          </cell>
          <cell r="AG475" t="str">
            <v>APPR</v>
          </cell>
          <cell r="AH475" t="str">
            <v>Approved</v>
          </cell>
          <cell r="AI475" t="str">
            <v>Jumpol Sudjitjul</v>
          </cell>
          <cell r="AJ475" t="str">
            <v>05-Aug-2026</v>
          </cell>
          <cell r="AK475" t="str">
            <v>30-Jul-2026 09:48:58</v>
          </cell>
          <cell r="AL475" t="str">
            <v>30-Jul-2026 03:58:49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MM-ZTK-1F-IPX-PLR-SPE-9003</v>
          </cell>
          <cell r="C476" t="str">
            <v>PROJECT PARTICULAR SPECIFICATION &amp; DATASHEET FOR CONCRETE WEIGHT COATING</v>
          </cell>
          <cell r="D476"/>
          <cell r="E476" t="str">
            <v>C1</v>
          </cell>
          <cell r="F476" t="str">
            <v>Project Document</v>
          </cell>
          <cell r="G476" t="str">
            <v>Engineering Document</v>
          </cell>
          <cell r="H476" t="str">
            <v>Part B - Engineering Doc</v>
          </cell>
          <cell r="I476" t="str">
            <v>IPX</v>
          </cell>
          <cell r="J476"/>
          <cell r="K476"/>
          <cell r="L476" t="str">
            <v>PLR</v>
          </cell>
          <cell r="M476" t="str">
            <v>Pipeline</v>
          </cell>
          <cell r="N476" t="str">
            <v>SPE</v>
          </cell>
          <cell r="O476" t="str">
            <v>Specification</v>
          </cell>
          <cell r="P476" t="str">
            <v>0</v>
          </cell>
          <cell r="Q476" t="str">
            <v>Submitted</v>
          </cell>
          <cell r="R476" t="str">
            <v>AFC</v>
          </cell>
          <cell r="S476" t="str">
            <v>Approved for Construction</v>
          </cell>
          <cell r="T476"/>
          <cell r="U476" t="str">
            <v>01-Jul-2026 18:01:19</v>
          </cell>
          <cell r="V476" t="str">
            <v>26002z1fdcc@thoresen-jutal.com</v>
          </cell>
          <cell r="W476" t="str">
            <v>02-Jul-2026 13:55:19</v>
          </cell>
          <cell r="X476" t="str">
            <v>Jumpol Sudjitjul</v>
          </cell>
          <cell r="Y476" t="str">
            <v>09-Jul-2026</v>
          </cell>
          <cell r="Z476"/>
          <cell r="AA476" t="str">
            <v>Akkarapat Suntornsuttiwat</v>
          </cell>
          <cell r="AB476" t="str">
            <v>13-Jul-2026</v>
          </cell>
          <cell r="AC476" t="str">
            <v>13-Jul-2026 08:35:43</v>
          </cell>
          <cell r="AD476" t="str">
            <v>Pornlert Wanaphattharaphan</v>
          </cell>
          <cell r="AE476" t="str">
            <v>14-Jul-2026</v>
          </cell>
          <cell r="AF476" t="str">
            <v>14-Jul-2026 20:49:07</v>
          </cell>
          <cell r="AG476" t="str">
            <v>APPR</v>
          </cell>
          <cell r="AH476" t="str">
            <v>Approved</v>
          </cell>
          <cell r="AI476" t="str">
            <v>Jumpol Sudjitjul</v>
          </cell>
          <cell r="AJ476" t="str">
            <v>15-Jul-2026</v>
          </cell>
          <cell r="AK476" t="str">
            <v>15-Jul-2026 11:23:15</v>
          </cell>
          <cell r="AL476" t="str">
            <v>15-Jul-2026 05:08:53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MM-ZTK-1F-IPX-PLR-SPE-9004</v>
          </cell>
          <cell r="C477" t="str">
            <v>PROJECT PARTICULAR SPECIFICATION &amp; DATASHEET FOR HOT INDUCTION BENDS</v>
          </cell>
          <cell r="D477"/>
          <cell r="E477" t="str">
            <v>C1</v>
          </cell>
          <cell r="F477" t="str">
            <v>Project Document</v>
          </cell>
          <cell r="G477" t="str">
            <v>Engineering Document</v>
          </cell>
          <cell r="H477" t="str">
            <v>Part B - Engineering Doc</v>
          </cell>
          <cell r="I477" t="str">
            <v>IPX</v>
          </cell>
          <cell r="J477"/>
          <cell r="K477"/>
          <cell r="L477" t="str">
            <v>PLR</v>
          </cell>
          <cell r="M477" t="str">
            <v>Pipeline</v>
          </cell>
          <cell r="N477" t="str">
            <v>SPE</v>
          </cell>
          <cell r="O477" t="str">
            <v>Specification</v>
          </cell>
          <cell r="P477" t="str">
            <v>0</v>
          </cell>
          <cell r="Q477" t="str">
            <v>Submitted</v>
          </cell>
          <cell r="R477" t="str">
            <v>AFC</v>
          </cell>
          <cell r="S477" t="str">
            <v>Approved for Construction</v>
          </cell>
          <cell r="T477"/>
          <cell r="U477" t="str">
            <v>01-Jul-2026 18:01:53</v>
          </cell>
          <cell r="V477" t="str">
            <v>26002z1fdcc@thoresen-jutal.com</v>
          </cell>
          <cell r="W477" t="str">
            <v>02-Jul-2026 13:55:53</v>
          </cell>
          <cell r="X477" t="str">
            <v>Jumpol Sudjitjul</v>
          </cell>
          <cell r="Y477" t="str">
            <v>09-Jul-2026</v>
          </cell>
          <cell r="Z477"/>
          <cell r="AA477" t="str">
            <v>Akkarapat Suntornsuttiwat</v>
          </cell>
          <cell r="AB477" t="str">
            <v>13-Jul-2026</v>
          </cell>
          <cell r="AC477" t="str">
            <v>13-Jul-2026 08:37:02</v>
          </cell>
          <cell r="AD477" t="str">
            <v>Pornlert Wanaphattharaphan</v>
          </cell>
          <cell r="AE477" t="str">
            <v>14-Jul-2026</v>
          </cell>
          <cell r="AF477" t="str">
            <v>14-Jul-2026 20:49:18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15-Jul-2026</v>
          </cell>
          <cell r="AK477" t="str">
            <v>15-Jul-2026 11:23:02</v>
          </cell>
          <cell r="AL477" t="str">
            <v>15-Jul-2026 05:10:22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MM-ZTK-1F-IPX-PLR-SPE-9004</v>
          </cell>
          <cell r="C478" t="str">
            <v>PROJECT PARTICULAR SPECIFICATION &amp; DATASHEET FOR HOT INDUCTION BENDS</v>
          </cell>
          <cell r="D478"/>
          <cell r="E478" t="str">
            <v>C2</v>
          </cell>
          <cell r="F478" t="str">
            <v>Project Document</v>
          </cell>
          <cell r="G478" t="str">
            <v>Engineering Document</v>
          </cell>
          <cell r="H478" t="str">
            <v>Part B - Engineering Doc</v>
          </cell>
          <cell r="I478" t="str">
            <v>IPX</v>
          </cell>
          <cell r="J478"/>
          <cell r="K478"/>
          <cell r="L478" t="str">
            <v>PLR</v>
          </cell>
          <cell r="M478" t="str">
            <v>Pipeline</v>
          </cell>
          <cell r="N478" t="str">
            <v>SPE</v>
          </cell>
          <cell r="O478" t="str">
            <v>Specification</v>
          </cell>
          <cell r="P478" t="str">
            <v>0</v>
          </cell>
          <cell r="Q478" t="str">
            <v>Submitted</v>
          </cell>
          <cell r="R478" t="str">
            <v>AFC</v>
          </cell>
          <cell r="S478" t="str">
            <v>Approved for Construction</v>
          </cell>
          <cell r="T478"/>
          <cell r="U478" t="str">
            <v>17-Aug-2026 14:50:48</v>
          </cell>
          <cell r="V478" t="str">
            <v>26002z1fdcc@thoresen-jutal.com</v>
          </cell>
          <cell r="W478" t="str">
            <v>17-Aug-2026 15:40:50</v>
          </cell>
          <cell r="X478" t="str">
            <v>Jumpol Sudjitjul</v>
          </cell>
          <cell r="Y478" t="str">
            <v>24-Aug-2026</v>
          </cell>
          <cell r="Z478" t="str">
            <v>18-Aug-2026 09:26:29</v>
          </cell>
          <cell r="AA478" t="str">
            <v>Akkarapat Suntornsuttiwat</v>
          </cell>
          <cell r="AB478" t="str">
            <v>26-Aug-2026</v>
          </cell>
          <cell r="AC478" t="str">
            <v>18-Aug-2026 10:03:25</v>
          </cell>
          <cell r="AD478" t="str">
            <v>Pornlert Wanaphattharaphan</v>
          </cell>
          <cell r="AE478" t="str">
            <v>27-Aug-2026</v>
          </cell>
          <cell r="AF478" t="str">
            <v>23-Aug-2026 23:03:13</v>
          </cell>
          <cell r="AG478" t="str">
            <v>APPR</v>
          </cell>
          <cell r="AH478" t="str">
            <v>Approved</v>
          </cell>
          <cell r="AI478" t="str">
            <v>Jumpol Sudjitjul</v>
          </cell>
          <cell r="AJ478" t="str">
            <v>28-Aug-2026</v>
          </cell>
          <cell r="AK478" t="str">
            <v>24-Aug-2026 19:22:02</v>
          </cell>
          <cell r="AL478" t="str">
            <v>24-Aug-2026 12:57:51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MM-ZTK-1F-IPX-PLR-SPE-9005</v>
          </cell>
          <cell r="C479" t="str">
            <v>PROJECT PARTICULAR SPECIFICATION &amp; DATASHEET FOR PIPELINE/RISER EXTERNAL ANTI-CORROSION COATING</v>
          </cell>
          <cell r="D479"/>
          <cell r="E479" t="str">
            <v>C1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IPX</v>
          </cell>
          <cell r="J479"/>
          <cell r="K479"/>
          <cell r="L479" t="str">
            <v>PLR</v>
          </cell>
          <cell r="M479" t="str">
            <v>Pipeline</v>
          </cell>
          <cell r="N479" t="str">
            <v>SPE</v>
          </cell>
          <cell r="O479" t="str">
            <v>Specification</v>
          </cell>
          <cell r="P479" t="str">
            <v>0</v>
          </cell>
          <cell r="Q479" t="str">
            <v>Submitted</v>
          </cell>
          <cell r="R479" t="str">
            <v>AFC</v>
          </cell>
          <cell r="S479" t="str">
            <v>Approved for Construction</v>
          </cell>
          <cell r="T479"/>
          <cell r="U479" t="str">
            <v>27-Jul-2026 08:50:24</v>
          </cell>
          <cell r="V479" t="str">
            <v>26002z1fdcc@thoresen-jutal.com</v>
          </cell>
          <cell r="W479" t="str">
            <v>27-Jul-2026 16:01:32</v>
          </cell>
          <cell r="X479" t="str">
            <v>Jumpol Sudjitjul</v>
          </cell>
          <cell r="Y479" t="str">
            <v>05-Aug-2026</v>
          </cell>
          <cell r="Z479"/>
          <cell r="AA479" t="str">
            <v>Akkarapat Suntornsuttiwat</v>
          </cell>
          <cell r="AB479" t="str">
            <v>07-Aug-2026</v>
          </cell>
          <cell r="AC479" t="str">
            <v>31-Jul-2026 11:23:45</v>
          </cell>
          <cell r="AD479" t="str">
            <v>Pornlert Wanaphattharaphan</v>
          </cell>
          <cell r="AE479" t="str">
            <v>10-Aug-2026</v>
          </cell>
          <cell r="AF479" t="str">
            <v>07-Aug-2026 06:04:58</v>
          </cell>
          <cell r="AG479" t="str">
            <v>APPR</v>
          </cell>
          <cell r="AH479" t="str">
            <v>Approved</v>
          </cell>
          <cell r="AI479" t="str">
            <v>Jumpol Sudjitjul</v>
          </cell>
          <cell r="AJ479" t="str">
            <v>11-Aug-2026</v>
          </cell>
          <cell r="AK479" t="str">
            <v>07-Aug-2026 08:49:15</v>
          </cell>
          <cell r="AL479" t="str">
            <v>07-Aug-2026 02:17:22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MM-ZTK-1F-IPX-PLR-SPE-9006</v>
          </cell>
          <cell r="C480" t="str">
            <v>PROJECT PARTICULAR SPECIFICATION &amp; DATASHEET FOR SACRIFICIAL BRACELET ANODE</v>
          </cell>
          <cell r="D480"/>
          <cell r="E480" t="str">
            <v>C1</v>
          </cell>
          <cell r="F480" t="str">
            <v>Project Document</v>
          </cell>
          <cell r="G480" t="str">
            <v>Engineering Document</v>
          </cell>
          <cell r="H480" t="str">
            <v>Part B - Engineering Doc</v>
          </cell>
          <cell r="I480" t="str">
            <v>IPX</v>
          </cell>
          <cell r="J480"/>
          <cell r="K480"/>
          <cell r="L480" t="str">
            <v>PLR</v>
          </cell>
          <cell r="M480" t="str">
            <v>Pipeline</v>
          </cell>
          <cell r="N480" t="str">
            <v>SPE</v>
          </cell>
          <cell r="O480" t="str">
            <v>Specification</v>
          </cell>
          <cell r="P480" t="str">
            <v>0</v>
          </cell>
          <cell r="Q480" t="str">
            <v>Submitted</v>
          </cell>
          <cell r="R480" t="str">
            <v>AFC</v>
          </cell>
          <cell r="S480" t="str">
            <v>Approved for Construction</v>
          </cell>
          <cell r="T480"/>
          <cell r="U480" t="str">
            <v>03-Jul-2026 09:52:29</v>
          </cell>
          <cell r="V480" t="str">
            <v>26002z1fdcc@thoresen-jutal.com</v>
          </cell>
          <cell r="W480" t="str">
            <v>03-Jul-2026 14:19:43</v>
          </cell>
          <cell r="X480" t="str">
            <v>Jumpol Sudjitjul</v>
          </cell>
          <cell r="Y480" t="str">
            <v>10-Jul-2026</v>
          </cell>
          <cell r="Z480"/>
          <cell r="AA480" t="str">
            <v>Akkarapat Suntornsuttiwat</v>
          </cell>
          <cell r="AB480" t="str">
            <v>14-Jul-2026</v>
          </cell>
          <cell r="AC480" t="str">
            <v>13-Jul-2026 08:55:04</v>
          </cell>
          <cell r="AD480" t="str">
            <v>Pornlert Wanaphattharaphan</v>
          </cell>
          <cell r="AE480" t="str">
            <v>15-Jul-2026</v>
          </cell>
          <cell r="AF480" t="str">
            <v>14-Jul-2026 23:24:02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16-Jul-2026</v>
          </cell>
          <cell r="AK480" t="str">
            <v>15-Jul-2026 11:21:35</v>
          </cell>
          <cell r="AL480" t="str">
            <v>15-Jul-2026 05:07:32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MM-ZTK-1F-IPX-PLR-SPE-9006</v>
          </cell>
          <cell r="C481" t="str">
            <v>PROJECT PARTICULAR SPECIFICATION &amp; DATASHEET FOR SACRIFICIAL BRACELET ANODE</v>
          </cell>
          <cell r="D481"/>
          <cell r="E481" t="str">
            <v>C2</v>
          </cell>
          <cell r="F481" t="str">
            <v>Project Document</v>
          </cell>
          <cell r="G481" t="str">
            <v>Engineering Document</v>
          </cell>
          <cell r="H481" t="str">
            <v>Part B - Engineering Doc</v>
          </cell>
          <cell r="I481" t="str">
            <v>IPX</v>
          </cell>
          <cell r="J481"/>
          <cell r="K481"/>
          <cell r="L481" t="str">
            <v>PLR</v>
          </cell>
          <cell r="M481" t="str">
            <v>Pipeline</v>
          </cell>
          <cell r="N481" t="str">
            <v>SPE</v>
          </cell>
          <cell r="O481" t="str">
            <v>Specification</v>
          </cell>
          <cell r="P481" t="str">
            <v>0</v>
          </cell>
          <cell r="Q481" t="str">
            <v>Submitted</v>
          </cell>
          <cell r="R481" t="str">
            <v>AFC</v>
          </cell>
          <cell r="S481" t="str">
            <v>Approved for Construction</v>
          </cell>
          <cell r="T481"/>
          <cell r="U481" t="str">
            <v>10-Aug-2026 12:04:58</v>
          </cell>
          <cell r="V481" t="str">
            <v>26002z1fdcc@thoresen-jutal.com</v>
          </cell>
          <cell r="W481" t="str">
            <v>10-Aug-2026 15:11:58</v>
          </cell>
          <cell r="X481" t="str">
            <v>Jumpol Sudjitjul</v>
          </cell>
          <cell r="Y481" t="str">
            <v>18-Aug-2026</v>
          </cell>
          <cell r="Z481"/>
          <cell r="AA481" t="str">
            <v>Akkarapat Suntornsuttiwat</v>
          </cell>
          <cell r="AB481" t="str">
            <v>20-Aug-2026</v>
          </cell>
          <cell r="AC481" t="str">
            <v>18-Aug-2026 09:12:03</v>
          </cell>
          <cell r="AD481" t="str">
            <v>Pornlert Wanaphattharaphan</v>
          </cell>
          <cell r="AE481" t="str">
            <v>21-Aug-2026</v>
          </cell>
          <cell r="AF481" t="str">
            <v>21-Aug-2026 17:00:43</v>
          </cell>
          <cell r="AG481" t="str">
            <v>APPR</v>
          </cell>
          <cell r="AH481" t="str">
            <v>Approved</v>
          </cell>
          <cell r="AI481" t="str">
            <v>Jumpol Sudjitjul</v>
          </cell>
          <cell r="AJ481" t="str">
            <v>24-Aug-2026</v>
          </cell>
          <cell r="AK481" t="str">
            <v>24-Aug-2026 19:21:27</v>
          </cell>
          <cell r="AL481" t="str">
            <v>24-Aug-2026 12:56:42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MM-ZTK-1F-IPX-PLR-SPE-9007</v>
          </cell>
          <cell r="C482" t="str">
            <v>PROJECT PARTICULAR SPECIFICATION &amp; DATASHEET FOR FLANGES, FITTINGS, GASKETS AND FASTENERS</v>
          </cell>
          <cell r="D482"/>
          <cell r="E482" t="str">
            <v>C1</v>
          </cell>
          <cell r="F482" t="str">
            <v>Project Document</v>
          </cell>
          <cell r="G482" t="str">
            <v>Engineering Document</v>
          </cell>
          <cell r="H482" t="str">
            <v>Part B - Engineering Doc</v>
          </cell>
          <cell r="I482" t="str">
            <v>IPX</v>
          </cell>
          <cell r="J482"/>
          <cell r="K482"/>
          <cell r="L482" t="str">
            <v>PLR</v>
          </cell>
          <cell r="M482" t="str">
            <v>Pipeline</v>
          </cell>
          <cell r="N482" t="str">
            <v>SPE</v>
          </cell>
          <cell r="O482" t="str">
            <v>Specification</v>
          </cell>
          <cell r="P482" t="str">
            <v>0</v>
          </cell>
          <cell r="Q482" t="str">
            <v>Submitted</v>
          </cell>
          <cell r="R482" t="str">
            <v>AFC</v>
          </cell>
          <cell r="S482" t="str">
            <v>Approved for Construction</v>
          </cell>
          <cell r="T482"/>
          <cell r="U482" t="str">
            <v>21-Jul-2026 12:38:57</v>
          </cell>
          <cell r="V482" t="str">
            <v>26002z1fdcc@thoresen-jutal.com</v>
          </cell>
          <cell r="W482" t="str">
            <v>21-Jul-2026 13:14:44</v>
          </cell>
          <cell r="X482" t="str">
            <v>Jumpol Sudjitjul</v>
          </cell>
          <cell r="Y482" t="str">
            <v>30-Jul-2026</v>
          </cell>
          <cell r="Z482"/>
          <cell r="AA482" t="str">
            <v>Akkarapat Suntornsuttiwat</v>
          </cell>
          <cell r="AB482" t="str">
            <v>03-Aug-2026</v>
          </cell>
          <cell r="AC482" t="str">
            <v>22-Jul-2026 11:01:57</v>
          </cell>
          <cell r="AD482" t="str">
            <v>Pornlert Wanaphattharaphan</v>
          </cell>
          <cell r="AE482" t="str">
            <v>04-Aug-2026</v>
          </cell>
          <cell r="AF482" t="str">
            <v>29-Jul-2026 08:48:51</v>
          </cell>
          <cell r="AG482" t="str">
            <v>APPR</v>
          </cell>
          <cell r="AH482" t="str">
            <v>Approved</v>
          </cell>
          <cell r="AI482" t="str">
            <v>Jumpol Sudjitjul</v>
          </cell>
          <cell r="AJ482" t="str">
            <v>05-Aug-2026</v>
          </cell>
          <cell r="AK482" t="str">
            <v>30-Jul-2026 09:41:13</v>
          </cell>
          <cell r="AL482" t="str">
            <v>30-Jul-2026 03:50:52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MM-ZTK-1F-IPX-PLR-SPE-9008</v>
          </cell>
          <cell r="C483" t="str">
            <v>PROJECT PARTICULAR SPECIFICATION &amp; DATASHEET FOR FIELD JOINT COATING</v>
          </cell>
          <cell r="D483"/>
          <cell r="E483" t="str">
            <v>C1</v>
          </cell>
          <cell r="F483" t="str">
            <v>Project Document</v>
          </cell>
          <cell r="G483" t="str">
            <v>Engineering Document</v>
          </cell>
          <cell r="H483" t="str">
            <v>Part B - Engineering Doc</v>
          </cell>
          <cell r="I483" t="str">
            <v>IPX</v>
          </cell>
          <cell r="J483"/>
          <cell r="K483"/>
          <cell r="L483" t="str">
            <v>PLR</v>
          </cell>
          <cell r="M483" t="str">
            <v>Pipeline</v>
          </cell>
          <cell r="N483" t="str">
            <v>SPE</v>
          </cell>
          <cell r="O483" t="str">
            <v>Specification</v>
          </cell>
          <cell r="P483" t="str">
            <v>0</v>
          </cell>
          <cell r="Q483" t="str">
            <v>Submitted</v>
          </cell>
          <cell r="R483" t="str">
            <v>AFC</v>
          </cell>
          <cell r="S483" t="str">
            <v>Approved for Construction</v>
          </cell>
          <cell r="T483"/>
          <cell r="U483" t="str">
            <v>21-Jul-2026 12:39:24</v>
          </cell>
          <cell r="V483" t="str">
            <v>26002z1fdcc@thoresen-jutal.com</v>
          </cell>
          <cell r="W483" t="str">
            <v>21-Jul-2026 13:14:59</v>
          </cell>
          <cell r="X483" t="str">
            <v>Jumpol Sudjitjul</v>
          </cell>
          <cell r="Y483" t="str">
            <v>30-Jul-2026</v>
          </cell>
          <cell r="Z483"/>
          <cell r="AA483" t="str">
            <v>Akkarapat Suntornsuttiwat</v>
          </cell>
          <cell r="AB483" t="str">
            <v>03-Aug-2026</v>
          </cell>
          <cell r="AC483" t="str">
            <v>22-Jul-2026 10:53:03</v>
          </cell>
          <cell r="AD483" t="str">
            <v>Pornlert Wanaphattharaphan</v>
          </cell>
          <cell r="AE483" t="str">
            <v>04-Aug-2026</v>
          </cell>
          <cell r="AF483" t="str">
            <v>29-Jul-2026 08:48:24</v>
          </cell>
          <cell r="AG483" t="str">
            <v>APPR</v>
          </cell>
          <cell r="AH483" t="str">
            <v>Approved</v>
          </cell>
          <cell r="AI483" t="str">
            <v>Jumpol Sudjitjul</v>
          </cell>
          <cell r="AJ483" t="str">
            <v>05-Aug-2026</v>
          </cell>
          <cell r="AK483" t="str">
            <v>30-Jul-2026 09:40:31</v>
          </cell>
          <cell r="AL483" t="str">
            <v>30-Jul-2026 03:49:36</v>
          </cell>
          <cell r="AM483" t="str">
            <v>0</v>
          </cell>
          <cell r="AP483" t="str">
            <v>Approver</v>
          </cell>
          <cell r="AQ483" t="str">
            <v>Locate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opLeftCell="A13" zoomScale="145" zoomScaleNormal="145" workbookViewId="0"/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M241"/>
  <sheetViews>
    <sheetView tabSelected="1" topLeftCell="B1" zoomScale="57" zoomScaleNormal="57" zoomScaleSheetLayoutView="40" workbookViewId="0">
      <pane xSplit="43" ySplit="10" topLeftCell="AS216" activePane="bottomRight" state="frozen"/>
      <selection activeCell="B1" sqref="B1"/>
      <selection pane="topRight" activeCell="AS1" sqref="AS1"/>
      <selection pane="bottomLeft" activeCell="B11" sqref="B11"/>
      <selection pane="bottomRight" activeCell="AP234" sqref="AP234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67.332031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4.33203125" style="19" customWidth="1" collapsed="1"/>
    <col min="22" max="22" width="14.109375" style="19" customWidth="1"/>
    <col min="23" max="23" width="14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19" width="9.44140625" style="19"/>
    <col min="420" max="420" width="14.88671875" style="19" customWidth="1"/>
    <col min="421" max="421" width="12" style="19" customWidth="1"/>
    <col min="422" max="422" width="14.33203125" style="20" customWidth="1"/>
    <col min="423" max="423" width="12" style="20" bestFit="1" customWidth="1"/>
    <col min="424" max="424" width="19.77734375" style="19" customWidth="1"/>
    <col min="425" max="425" width="17.109375" style="19" customWidth="1"/>
    <col min="426" max="426" width="9.44140625" style="19"/>
    <col min="427" max="427" width="13.88671875" style="19" customWidth="1"/>
    <col min="428" max="428" width="9.44140625" style="19"/>
    <col min="429" max="429" width="13.6640625" style="19" customWidth="1"/>
    <col min="430" max="16384" width="9.44140625" style="19"/>
  </cols>
  <sheetData>
    <row r="2" spans="1:429" s="12" customFormat="1">
      <c r="B2" s="159" t="s">
        <v>0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24"/>
      <c r="AR2" s="24"/>
      <c r="AS2" s="24"/>
      <c r="AT2" s="24"/>
      <c r="PF2" s="25"/>
      <c r="PG2" s="25"/>
    </row>
    <row r="3" spans="1:429" s="12" customFormat="1">
      <c r="B3" s="160" t="s">
        <v>1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61"/>
      <c r="J5" s="161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62" t="s">
        <v>12</v>
      </c>
      <c r="BC6" s="162"/>
      <c r="BD6" s="162"/>
      <c r="BE6" s="162"/>
      <c r="BF6" s="162"/>
      <c r="BG6" s="162"/>
      <c r="BH6" s="162"/>
      <c r="BI6" s="162"/>
      <c r="BJ6" s="162"/>
      <c r="BK6" s="162"/>
      <c r="BL6" s="162"/>
      <c r="BM6" s="162"/>
      <c r="BN6" s="162"/>
      <c r="BO6" s="162"/>
      <c r="BP6" s="162"/>
      <c r="BQ6" s="162"/>
      <c r="BR6" s="162"/>
      <c r="BS6" s="162"/>
      <c r="BT6" s="162"/>
      <c r="BU6" s="162"/>
      <c r="BV6" s="162"/>
      <c r="BW6" s="162"/>
      <c r="BX6" s="162"/>
      <c r="BY6" s="162"/>
      <c r="BZ6" s="162"/>
      <c r="CA6" s="162"/>
      <c r="CB6" s="162"/>
      <c r="CC6" s="162"/>
      <c r="CD6" s="162"/>
      <c r="CE6" s="162"/>
      <c r="CF6" s="162"/>
      <c r="CG6" s="162"/>
      <c r="CH6" s="162"/>
      <c r="CI6" s="162"/>
      <c r="CJ6" s="162"/>
      <c r="CK6" s="162"/>
      <c r="CL6" s="162"/>
      <c r="CM6" s="162"/>
      <c r="CN6" s="162"/>
      <c r="CO6" s="162"/>
      <c r="CP6" s="162"/>
      <c r="CQ6" s="162"/>
      <c r="CR6" s="162"/>
      <c r="CS6" s="162"/>
      <c r="CT6" s="162"/>
      <c r="CU6" s="162"/>
      <c r="CV6" s="162"/>
      <c r="CW6" s="162"/>
      <c r="CX6" s="162"/>
      <c r="CY6" s="162"/>
      <c r="CZ6" s="162"/>
      <c r="DA6" s="162"/>
      <c r="DB6" s="162"/>
      <c r="DC6" s="162"/>
      <c r="DD6" s="162"/>
      <c r="DE6" s="162"/>
      <c r="DF6" s="162"/>
      <c r="DG6" s="162"/>
      <c r="DH6" s="162"/>
      <c r="DI6" s="162"/>
      <c r="DJ6" s="162"/>
      <c r="DK6" s="162"/>
      <c r="DL6" s="162"/>
      <c r="DM6" s="162"/>
      <c r="DN6" s="162"/>
      <c r="DO6" s="162"/>
      <c r="DP6" s="162"/>
      <c r="DQ6" s="162"/>
      <c r="DR6" s="162"/>
      <c r="DS6" s="162"/>
      <c r="DT6" s="162"/>
      <c r="DU6" s="162"/>
      <c r="DV6" s="162"/>
      <c r="DW6" s="162"/>
      <c r="DX6" s="162"/>
      <c r="DY6" s="162"/>
      <c r="DZ6" s="162"/>
      <c r="EA6" s="162"/>
      <c r="EB6" s="162"/>
      <c r="EC6" s="162"/>
      <c r="ED6" s="162"/>
      <c r="EE6" s="162"/>
      <c r="EF6" s="162"/>
      <c r="EG6" s="162"/>
      <c r="EH6" s="162"/>
      <c r="EI6" s="162"/>
      <c r="EJ6" s="162"/>
      <c r="EK6" s="162"/>
      <c r="EL6" s="162"/>
      <c r="EM6" s="162"/>
      <c r="EN6" s="162"/>
      <c r="EO6" s="162"/>
      <c r="EP6" s="162"/>
      <c r="EQ6" s="162"/>
      <c r="ER6" s="162"/>
      <c r="ES6" s="162"/>
      <c r="ET6" s="162"/>
      <c r="EU6" s="162"/>
      <c r="EV6" s="162"/>
      <c r="EW6" s="162"/>
      <c r="EX6" s="162"/>
      <c r="EY6" s="162"/>
      <c r="EZ6" s="162"/>
      <c r="FA6" s="162"/>
      <c r="FB6" s="162"/>
      <c r="FC6" s="162"/>
      <c r="FD6" s="162"/>
      <c r="FE6" s="162"/>
      <c r="FF6" s="162"/>
      <c r="FG6" s="162"/>
      <c r="FH6" s="162"/>
      <c r="FI6" s="162"/>
      <c r="FJ6" s="162"/>
      <c r="FK6" s="162"/>
      <c r="FL6" s="162"/>
      <c r="FM6" s="162"/>
      <c r="FN6" s="162"/>
      <c r="FO6" s="162"/>
      <c r="FP6" s="162"/>
      <c r="FQ6" s="162"/>
      <c r="FR6" s="162"/>
      <c r="FT6" s="162" t="s">
        <v>12</v>
      </c>
      <c r="FU6" s="162"/>
      <c r="FV6" s="162"/>
      <c r="FW6" s="162"/>
      <c r="FX6" s="162"/>
      <c r="FY6" s="162"/>
      <c r="FZ6" s="162"/>
      <c r="GA6" s="162"/>
      <c r="GB6" s="162"/>
      <c r="GC6" s="162"/>
      <c r="GD6" s="162"/>
      <c r="GE6" s="162"/>
      <c r="GF6" s="162"/>
      <c r="GG6" s="162"/>
      <c r="GH6" s="162"/>
      <c r="GI6" s="162"/>
      <c r="GJ6" s="162"/>
      <c r="GK6" s="162"/>
      <c r="GL6" s="162"/>
      <c r="GM6" s="162"/>
      <c r="GN6" s="162"/>
      <c r="GO6" s="162"/>
      <c r="GP6" s="162"/>
      <c r="GQ6" s="162"/>
      <c r="GR6" s="162"/>
      <c r="GS6" s="162"/>
      <c r="GT6" s="162"/>
      <c r="GU6" s="162"/>
      <c r="GV6" s="162"/>
      <c r="GW6" s="162"/>
      <c r="GX6" s="162"/>
      <c r="GY6" s="162"/>
      <c r="GZ6" s="162"/>
      <c r="HA6" s="162"/>
      <c r="HB6" s="162"/>
      <c r="HC6" s="162"/>
      <c r="HD6" s="162"/>
      <c r="HE6" s="162"/>
      <c r="HF6" s="162"/>
      <c r="HG6" s="162"/>
      <c r="HH6" s="162"/>
      <c r="HI6" s="162"/>
      <c r="HJ6" s="162"/>
      <c r="HK6" s="162"/>
      <c r="HL6" s="162"/>
      <c r="HM6" s="162"/>
      <c r="HN6" s="162"/>
      <c r="HO6" s="162"/>
      <c r="HP6" s="162"/>
      <c r="HQ6" s="162"/>
      <c r="HR6" s="162"/>
      <c r="HS6" s="162"/>
      <c r="HT6" s="162"/>
      <c r="HU6" s="162"/>
      <c r="HV6" s="162"/>
      <c r="HW6" s="162"/>
      <c r="HX6" s="162"/>
      <c r="HY6" s="162"/>
      <c r="HZ6" s="162"/>
      <c r="IA6" s="162"/>
      <c r="IB6" s="162"/>
      <c r="IC6" s="162"/>
      <c r="ID6" s="162"/>
      <c r="IE6" s="162"/>
      <c r="IF6" s="162"/>
      <c r="IG6" s="162"/>
      <c r="IH6" s="162"/>
      <c r="II6" s="162"/>
      <c r="IJ6" s="162"/>
      <c r="IK6" s="162"/>
      <c r="IL6" s="162"/>
      <c r="IM6" s="162"/>
      <c r="IN6" s="162"/>
      <c r="IO6" s="162"/>
      <c r="IP6" s="162"/>
      <c r="IQ6" s="162"/>
      <c r="IR6" s="162"/>
      <c r="IS6" s="162"/>
      <c r="IT6" s="162"/>
      <c r="IU6" s="162"/>
      <c r="IV6" s="162"/>
      <c r="IW6" s="162"/>
      <c r="IX6" s="162"/>
      <c r="IY6" s="162"/>
      <c r="IZ6" s="162"/>
      <c r="JA6" s="162"/>
      <c r="JB6" s="162"/>
      <c r="JC6" s="162"/>
      <c r="JD6" s="162"/>
      <c r="JE6" s="162"/>
      <c r="JF6" s="162"/>
      <c r="JG6" s="162"/>
      <c r="JH6" s="162"/>
      <c r="JI6" s="162"/>
      <c r="JJ6" s="162"/>
      <c r="JK6" s="162"/>
      <c r="JL6" s="162"/>
      <c r="JM6" s="162"/>
      <c r="JN6" s="162"/>
      <c r="JO6" s="162"/>
      <c r="JP6" s="162"/>
      <c r="JQ6" s="162"/>
      <c r="JR6" s="162"/>
      <c r="JS6" s="162"/>
      <c r="JT6" s="162"/>
      <c r="JU6" s="162"/>
      <c r="JV6" s="162"/>
      <c r="JW6" s="162"/>
      <c r="JX6" s="162"/>
      <c r="JY6" s="162"/>
      <c r="JZ6" s="162"/>
      <c r="KA6" s="162"/>
      <c r="KB6" s="162"/>
      <c r="KC6" s="162"/>
      <c r="KD6" s="162"/>
      <c r="KE6" s="162"/>
      <c r="KF6" s="162"/>
      <c r="KG6" s="162"/>
      <c r="KH6" s="162"/>
      <c r="KI6" s="162"/>
      <c r="KJ6" s="162"/>
      <c r="KL6" s="162" t="s">
        <v>12</v>
      </c>
      <c r="KM6" s="162"/>
      <c r="KN6" s="162"/>
      <c r="KO6" s="162"/>
      <c r="KP6" s="162"/>
      <c r="KQ6" s="162"/>
      <c r="KR6" s="162"/>
      <c r="KS6" s="162"/>
      <c r="KT6" s="162"/>
      <c r="KU6" s="162"/>
      <c r="KV6" s="162"/>
      <c r="KW6" s="162"/>
      <c r="KX6" s="162"/>
      <c r="KY6" s="162"/>
      <c r="KZ6" s="162"/>
      <c r="LA6" s="162"/>
      <c r="LB6" s="162"/>
      <c r="LC6" s="162"/>
      <c r="LD6" s="162"/>
      <c r="LE6" s="162"/>
      <c r="LF6" s="162"/>
      <c r="LG6" s="162"/>
      <c r="LH6" s="162"/>
      <c r="LI6" s="162"/>
      <c r="LJ6" s="162"/>
      <c r="LK6" s="162"/>
      <c r="LL6" s="162"/>
      <c r="LM6" s="162"/>
      <c r="LN6" s="162"/>
      <c r="LO6" s="162"/>
      <c r="LP6" s="162"/>
      <c r="LQ6" s="162"/>
      <c r="LR6" s="162"/>
      <c r="LS6" s="162"/>
      <c r="LT6" s="162"/>
      <c r="LU6" s="162"/>
      <c r="LV6" s="162"/>
      <c r="LW6" s="162"/>
      <c r="LX6" s="162"/>
      <c r="LY6" s="162"/>
      <c r="LZ6" s="162"/>
      <c r="MA6" s="162"/>
      <c r="MB6" s="162"/>
      <c r="MC6" s="162"/>
      <c r="MD6" s="162"/>
      <c r="ME6" s="162"/>
      <c r="MF6" s="162"/>
      <c r="MG6" s="162"/>
      <c r="MH6" s="162"/>
      <c r="MI6" s="162"/>
      <c r="MJ6" s="162"/>
      <c r="MK6" s="162"/>
      <c r="ML6" s="162"/>
      <c r="MM6" s="162"/>
      <c r="MN6" s="162"/>
      <c r="MO6" s="162"/>
      <c r="MP6" s="162"/>
      <c r="MQ6" s="162"/>
      <c r="MR6" s="162"/>
      <c r="MS6" s="162"/>
      <c r="MT6" s="162"/>
      <c r="MU6" s="162"/>
      <c r="MV6" s="162"/>
      <c r="MW6" s="162"/>
      <c r="MX6" s="162"/>
      <c r="MY6" s="162"/>
      <c r="MZ6" s="162"/>
      <c r="NA6" s="162"/>
      <c r="NB6" s="162"/>
      <c r="NC6" s="162"/>
      <c r="ND6" s="162"/>
      <c r="NE6" s="162"/>
      <c r="NF6" s="162"/>
      <c r="NG6" s="162"/>
      <c r="NH6" s="162"/>
      <c r="NI6" s="162"/>
      <c r="NJ6" s="162"/>
      <c r="NK6" s="162"/>
      <c r="NL6" s="162"/>
      <c r="NM6" s="162"/>
      <c r="NN6" s="162"/>
      <c r="NO6" s="162"/>
      <c r="NP6" s="162"/>
      <c r="NQ6" s="162"/>
      <c r="NR6" s="162"/>
      <c r="NS6" s="162"/>
      <c r="NT6" s="162"/>
      <c r="NU6" s="162"/>
      <c r="NV6" s="162"/>
      <c r="NW6" s="162"/>
      <c r="NX6" s="162"/>
      <c r="NY6" s="162"/>
      <c r="NZ6" s="162"/>
      <c r="OA6" s="162"/>
      <c r="OB6" s="162"/>
      <c r="OC6" s="162"/>
      <c r="OD6" s="162"/>
      <c r="OE6" s="162"/>
      <c r="OF6" s="162"/>
      <c r="OG6" s="162"/>
      <c r="OH6" s="162"/>
      <c r="OI6" s="162"/>
      <c r="OJ6" s="162"/>
      <c r="OK6" s="162"/>
      <c r="OL6" s="162"/>
      <c r="OM6" s="162"/>
      <c r="ON6" s="162"/>
      <c r="OO6" s="162"/>
      <c r="OP6" s="162"/>
      <c r="OQ6" s="162"/>
      <c r="OR6" s="162"/>
      <c r="OS6" s="162"/>
      <c r="OT6" s="162"/>
      <c r="OU6" s="162"/>
      <c r="OV6" s="162"/>
      <c r="OW6" s="162"/>
      <c r="OX6" s="162"/>
      <c r="OY6" s="162"/>
      <c r="OZ6" s="162"/>
      <c r="PA6" s="162"/>
      <c r="PB6" s="162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46262</v>
      </c>
      <c r="AW7" s="37"/>
      <c r="AX7" s="36"/>
      <c r="AY7" s="36"/>
      <c r="AZ7" s="38">
        <v>46269</v>
      </c>
      <c r="BA7" s="32"/>
      <c r="BB7" s="163">
        <v>2026</v>
      </c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164"/>
      <c r="BT7" s="164"/>
      <c r="BU7" s="164"/>
      <c r="BV7" s="164"/>
      <c r="BW7" s="164"/>
      <c r="BX7" s="164"/>
      <c r="BY7" s="164"/>
      <c r="BZ7" s="164"/>
      <c r="CA7" s="164"/>
      <c r="CB7" s="164"/>
      <c r="CC7" s="164"/>
      <c r="CD7" s="164"/>
      <c r="CE7" s="164"/>
      <c r="CF7" s="164"/>
      <c r="CG7" s="164"/>
      <c r="CH7" s="164"/>
      <c r="CI7" s="164"/>
      <c r="CJ7" s="164"/>
      <c r="CK7" s="164"/>
      <c r="CL7" s="164"/>
      <c r="CM7" s="164"/>
      <c r="CN7" s="164"/>
      <c r="CO7" s="164"/>
      <c r="CP7" s="164"/>
      <c r="CQ7" s="164"/>
      <c r="CR7" s="164"/>
      <c r="CS7" s="164"/>
      <c r="CT7" s="164"/>
      <c r="CU7" s="164"/>
      <c r="CV7" s="165"/>
      <c r="CW7" s="166">
        <v>2027</v>
      </c>
      <c r="CX7" s="167"/>
      <c r="CY7" s="167"/>
      <c r="CZ7" s="167"/>
      <c r="DA7" s="167"/>
      <c r="DB7" s="167"/>
      <c r="DC7" s="167"/>
      <c r="DD7" s="167"/>
      <c r="DE7" s="167"/>
      <c r="DF7" s="167"/>
      <c r="DG7" s="167"/>
      <c r="DH7" s="167"/>
      <c r="DI7" s="167"/>
      <c r="DJ7" s="167"/>
      <c r="DK7" s="167"/>
      <c r="DL7" s="167"/>
      <c r="DM7" s="167"/>
      <c r="DN7" s="167"/>
      <c r="DO7" s="167"/>
      <c r="DP7" s="167"/>
      <c r="DQ7" s="167"/>
      <c r="DR7" s="167"/>
      <c r="DS7" s="167"/>
      <c r="DT7" s="167"/>
      <c r="DU7" s="167"/>
      <c r="DV7" s="167"/>
      <c r="DW7" s="167"/>
      <c r="DX7" s="167"/>
      <c r="DY7" s="167"/>
      <c r="DZ7" s="167"/>
      <c r="EA7" s="167"/>
      <c r="EB7" s="167"/>
      <c r="EC7" s="167"/>
      <c r="ED7" s="167"/>
      <c r="EE7" s="167"/>
      <c r="EF7" s="167"/>
      <c r="EG7" s="167"/>
      <c r="EH7" s="167"/>
      <c r="EI7" s="167"/>
      <c r="EJ7" s="167"/>
      <c r="EK7" s="167"/>
      <c r="EL7" s="167"/>
      <c r="EM7" s="167"/>
      <c r="EN7" s="167"/>
      <c r="EO7" s="167"/>
      <c r="EP7" s="167"/>
      <c r="EQ7" s="167"/>
      <c r="ER7" s="167"/>
      <c r="ES7" s="167"/>
      <c r="ET7" s="167"/>
      <c r="EU7" s="167"/>
      <c r="EV7" s="167"/>
      <c r="EW7" s="168"/>
      <c r="EX7" s="169">
        <v>2028</v>
      </c>
      <c r="EY7" s="170"/>
      <c r="EZ7" s="170"/>
      <c r="FA7" s="170"/>
      <c r="FB7" s="170"/>
      <c r="FC7" s="170"/>
      <c r="FD7" s="170"/>
      <c r="FE7" s="170"/>
      <c r="FF7" s="170"/>
      <c r="FG7" s="170"/>
      <c r="FH7" s="170"/>
      <c r="FI7" s="170"/>
      <c r="FJ7" s="170"/>
      <c r="FK7" s="170"/>
      <c r="FL7" s="170"/>
      <c r="FM7" s="170"/>
      <c r="FN7" s="170"/>
      <c r="FO7" s="170"/>
      <c r="FP7" s="170"/>
      <c r="FQ7" s="170"/>
      <c r="FR7" s="171"/>
      <c r="FT7" s="163">
        <v>2026</v>
      </c>
      <c r="FU7" s="164"/>
      <c r="FV7" s="164"/>
      <c r="FW7" s="164"/>
      <c r="FX7" s="164"/>
      <c r="FY7" s="164"/>
      <c r="FZ7" s="164"/>
      <c r="GA7" s="164"/>
      <c r="GB7" s="164"/>
      <c r="GC7" s="164"/>
      <c r="GD7" s="164"/>
      <c r="GE7" s="164"/>
      <c r="GF7" s="164"/>
      <c r="GG7" s="164"/>
      <c r="GH7" s="164"/>
      <c r="GI7" s="164"/>
      <c r="GJ7" s="164"/>
      <c r="GK7" s="164"/>
      <c r="GL7" s="164"/>
      <c r="GM7" s="164"/>
      <c r="GN7" s="164"/>
      <c r="GO7" s="164"/>
      <c r="GP7" s="164"/>
      <c r="GQ7" s="164"/>
      <c r="GR7" s="164"/>
      <c r="GS7" s="164"/>
      <c r="GT7" s="164"/>
      <c r="GU7" s="164"/>
      <c r="GV7" s="164"/>
      <c r="GW7" s="164"/>
      <c r="GX7" s="164"/>
      <c r="GY7" s="164"/>
      <c r="GZ7" s="164"/>
      <c r="HA7" s="164"/>
      <c r="HB7" s="164"/>
      <c r="HC7" s="164"/>
      <c r="HD7" s="164"/>
      <c r="HE7" s="164"/>
      <c r="HF7" s="164"/>
      <c r="HG7" s="164"/>
      <c r="HH7" s="164"/>
      <c r="HI7" s="164"/>
      <c r="HJ7" s="164"/>
      <c r="HK7" s="164"/>
      <c r="HL7" s="164"/>
      <c r="HM7" s="164"/>
      <c r="HN7" s="165"/>
      <c r="HO7" s="166">
        <v>2027</v>
      </c>
      <c r="HP7" s="167"/>
      <c r="HQ7" s="167"/>
      <c r="HR7" s="167"/>
      <c r="HS7" s="167"/>
      <c r="HT7" s="167"/>
      <c r="HU7" s="167"/>
      <c r="HV7" s="167"/>
      <c r="HW7" s="167"/>
      <c r="HX7" s="167"/>
      <c r="HY7" s="167"/>
      <c r="HZ7" s="167"/>
      <c r="IA7" s="167"/>
      <c r="IB7" s="167"/>
      <c r="IC7" s="167"/>
      <c r="ID7" s="167"/>
      <c r="IE7" s="167"/>
      <c r="IF7" s="167"/>
      <c r="IG7" s="167"/>
      <c r="IH7" s="167"/>
      <c r="II7" s="167"/>
      <c r="IJ7" s="167"/>
      <c r="IK7" s="167"/>
      <c r="IL7" s="167"/>
      <c r="IM7" s="167"/>
      <c r="IN7" s="167"/>
      <c r="IO7" s="167"/>
      <c r="IP7" s="167"/>
      <c r="IQ7" s="167"/>
      <c r="IR7" s="167"/>
      <c r="IS7" s="167"/>
      <c r="IT7" s="167"/>
      <c r="IU7" s="167"/>
      <c r="IV7" s="167"/>
      <c r="IW7" s="167"/>
      <c r="IX7" s="167"/>
      <c r="IY7" s="167"/>
      <c r="IZ7" s="167"/>
      <c r="JA7" s="167"/>
      <c r="JB7" s="167"/>
      <c r="JC7" s="167"/>
      <c r="JD7" s="167"/>
      <c r="JE7" s="167"/>
      <c r="JF7" s="167"/>
      <c r="JG7" s="167"/>
      <c r="JH7" s="167"/>
      <c r="JI7" s="167"/>
      <c r="JJ7" s="167"/>
      <c r="JK7" s="167"/>
      <c r="JL7" s="167"/>
      <c r="JM7" s="167"/>
      <c r="JN7" s="167"/>
      <c r="JO7" s="168"/>
      <c r="JP7" s="169">
        <v>2028</v>
      </c>
      <c r="JQ7" s="170"/>
      <c r="JR7" s="170"/>
      <c r="JS7" s="170"/>
      <c r="JT7" s="170"/>
      <c r="JU7" s="170"/>
      <c r="JV7" s="170"/>
      <c r="JW7" s="170"/>
      <c r="JX7" s="170"/>
      <c r="JY7" s="170"/>
      <c r="JZ7" s="170"/>
      <c r="KA7" s="170"/>
      <c r="KB7" s="170"/>
      <c r="KC7" s="170"/>
      <c r="KD7" s="170"/>
      <c r="KE7" s="170"/>
      <c r="KF7" s="170"/>
      <c r="KG7" s="170"/>
      <c r="KH7" s="170"/>
      <c r="KI7" s="170"/>
      <c r="KJ7" s="171"/>
      <c r="KL7" s="163">
        <v>2026</v>
      </c>
      <c r="KM7" s="164"/>
      <c r="KN7" s="164"/>
      <c r="KO7" s="164"/>
      <c r="KP7" s="164"/>
      <c r="KQ7" s="164"/>
      <c r="KR7" s="164"/>
      <c r="KS7" s="164"/>
      <c r="KT7" s="164"/>
      <c r="KU7" s="164"/>
      <c r="KV7" s="164"/>
      <c r="KW7" s="164"/>
      <c r="KX7" s="164"/>
      <c r="KY7" s="164"/>
      <c r="KZ7" s="164"/>
      <c r="LA7" s="164"/>
      <c r="LB7" s="164"/>
      <c r="LC7" s="164"/>
      <c r="LD7" s="164"/>
      <c r="LE7" s="164"/>
      <c r="LF7" s="164"/>
      <c r="LG7" s="164"/>
      <c r="LH7" s="164"/>
      <c r="LI7" s="164"/>
      <c r="LJ7" s="164"/>
      <c r="LK7" s="164"/>
      <c r="LL7" s="164"/>
      <c r="LM7" s="164"/>
      <c r="LN7" s="164"/>
      <c r="LO7" s="164"/>
      <c r="LP7" s="164"/>
      <c r="LQ7" s="164"/>
      <c r="LR7" s="164"/>
      <c r="LS7" s="164"/>
      <c r="LT7" s="164"/>
      <c r="LU7" s="164"/>
      <c r="LV7" s="164"/>
      <c r="LW7" s="164"/>
      <c r="LX7" s="164"/>
      <c r="LY7" s="164"/>
      <c r="LZ7" s="164"/>
      <c r="MA7" s="164"/>
      <c r="MB7" s="164"/>
      <c r="MC7" s="164"/>
      <c r="MD7" s="164"/>
      <c r="ME7" s="164"/>
      <c r="MF7" s="165"/>
      <c r="MG7" s="166">
        <v>2027</v>
      </c>
      <c r="MH7" s="167"/>
      <c r="MI7" s="167"/>
      <c r="MJ7" s="167"/>
      <c r="MK7" s="167"/>
      <c r="ML7" s="167"/>
      <c r="MM7" s="167"/>
      <c r="MN7" s="167"/>
      <c r="MO7" s="167"/>
      <c r="MP7" s="167"/>
      <c r="MQ7" s="167"/>
      <c r="MR7" s="167"/>
      <c r="MS7" s="167"/>
      <c r="MT7" s="167"/>
      <c r="MU7" s="167"/>
      <c r="MV7" s="167"/>
      <c r="MW7" s="167"/>
      <c r="MX7" s="167"/>
      <c r="MY7" s="167"/>
      <c r="MZ7" s="167"/>
      <c r="NA7" s="167"/>
      <c r="NB7" s="167"/>
      <c r="NC7" s="167"/>
      <c r="ND7" s="167"/>
      <c r="NE7" s="167"/>
      <c r="NF7" s="167"/>
      <c r="NG7" s="167"/>
      <c r="NH7" s="167"/>
      <c r="NI7" s="167"/>
      <c r="NJ7" s="167"/>
      <c r="NK7" s="167"/>
      <c r="NL7" s="167"/>
      <c r="NM7" s="167"/>
      <c r="NN7" s="167"/>
      <c r="NO7" s="167"/>
      <c r="NP7" s="167"/>
      <c r="NQ7" s="167"/>
      <c r="NR7" s="167"/>
      <c r="NS7" s="167"/>
      <c r="NT7" s="167"/>
      <c r="NU7" s="167"/>
      <c r="NV7" s="167"/>
      <c r="NW7" s="167"/>
      <c r="NX7" s="167"/>
      <c r="NY7" s="167"/>
      <c r="NZ7" s="167"/>
      <c r="OA7" s="167"/>
      <c r="OB7" s="167"/>
      <c r="OC7" s="167"/>
      <c r="OD7" s="167"/>
      <c r="OE7" s="167"/>
      <c r="OF7" s="167"/>
      <c r="OG7" s="168"/>
      <c r="OH7" s="169">
        <v>2028</v>
      </c>
      <c r="OI7" s="170"/>
      <c r="OJ7" s="170"/>
      <c r="OK7" s="170"/>
      <c r="OL7" s="170"/>
      <c r="OM7" s="170"/>
      <c r="ON7" s="170"/>
      <c r="OO7" s="170"/>
      <c r="OP7" s="170"/>
      <c r="OQ7" s="170"/>
      <c r="OR7" s="170"/>
      <c r="OS7" s="170"/>
      <c r="OT7" s="170"/>
      <c r="OU7" s="170"/>
      <c r="OV7" s="170"/>
      <c r="OW7" s="170"/>
      <c r="OX7" s="170"/>
      <c r="OY7" s="170"/>
      <c r="OZ7" s="170"/>
      <c r="PA7" s="170"/>
      <c r="PB7" s="171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47" t="s">
        <v>601</v>
      </c>
      <c r="AQ8" s="147"/>
      <c r="AR8" s="147">
        <f>AZ7</f>
        <v>46269</v>
      </c>
      <c r="AS8" s="41"/>
      <c r="AT8" s="41"/>
      <c r="AU8" s="172" t="s">
        <v>15</v>
      </c>
      <c r="AV8" s="172"/>
      <c r="AW8" s="172"/>
      <c r="AX8" s="172"/>
      <c r="AY8" s="172"/>
      <c r="AZ8" s="172"/>
      <c r="BA8" s="32"/>
      <c r="BB8" s="173" t="str">
        <f>TEXT(BB10,"mmmm")&amp;"-"&amp;TEXT(BB10,"YYYY")</f>
        <v>February-2026</v>
      </c>
      <c r="BC8" s="174"/>
      <c r="BD8" s="174"/>
      <c r="BE8" s="175"/>
      <c r="BF8" s="173" t="str">
        <f>TEXT(BF10,"mmmm")&amp;"-"&amp;TEXT(BF10,"YYYY")</f>
        <v>March-2026</v>
      </c>
      <c r="BG8" s="174"/>
      <c r="BH8" s="174"/>
      <c r="BI8" s="175"/>
      <c r="BJ8" s="173" t="str">
        <f>TEXT(BK10,"mmmm")&amp;"-"&amp;TEXT(BK10,"YYYY")</f>
        <v>April-2026</v>
      </c>
      <c r="BK8" s="174"/>
      <c r="BL8" s="174"/>
      <c r="BM8" s="175"/>
      <c r="BN8" s="173" t="str">
        <f>TEXT(BO10,"mmmm")&amp;"-"&amp;TEXT(BO10,"YYYY")</f>
        <v>May-2026</v>
      </c>
      <c r="BO8" s="174"/>
      <c r="BP8" s="174"/>
      <c r="BQ8" s="174"/>
      <c r="BR8" s="175"/>
      <c r="BS8" s="173" t="str">
        <f>TEXT(BT10,"mmmm")&amp;"-"&amp;TEXT(BT10,"YYYY")</f>
        <v>June-2026</v>
      </c>
      <c r="BT8" s="174"/>
      <c r="BU8" s="174"/>
      <c r="BV8" s="175"/>
      <c r="BW8" s="173" t="str">
        <f>TEXT(BX10,"mmmm")&amp;"-"&amp;TEXT(BX10,"YYYY")</f>
        <v>July-2026</v>
      </c>
      <c r="BX8" s="174"/>
      <c r="BY8" s="174"/>
      <c r="BZ8" s="174"/>
      <c r="CA8" s="175"/>
      <c r="CB8" s="173" t="str">
        <f>TEXT(CB10,"mmmm")&amp;"-"&amp;TEXT(CB10,"YYYY")</f>
        <v>August-2026</v>
      </c>
      <c r="CC8" s="174"/>
      <c r="CD8" s="174"/>
      <c r="CE8" s="175"/>
      <c r="CF8" s="173" t="str">
        <f>TEXT(CG10,"mmmm")&amp;"-"&amp;TEXT(CG10,"YYYY")</f>
        <v>September-2026</v>
      </c>
      <c r="CG8" s="174"/>
      <c r="CH8" s="174"/>
      <c r="CI8" s="175"/>
      <c r="CJ8" s="173" t="str">
        <f>TEXT(CK10,"mmmm")&amp;"-"&amp;TEXT(CK10,"YYYY")</f>
        <v>October-2026</v>
      </c>
      <c r="CK8" s="174"/>
      <c r="CL8" s="174"/>
      <c r="CM8" s="174"/>
      <c r="CN8" s="175"/>
      <c r="CO8" s="173" t="str">
        <f>TEXT(CO10,"mmmm")&amp;"-"&amp;TEXT(CO10,"YYYY")</f>
        <v>November-2026</v>
      </c>
      <c r="CP8" s="174"/>
      <c r="CQ8" s="174"/>
      <c r="CR8" s="175"/>
      <c r="CS8" s="173" t="str">
        <f>TEXT(CT10,"mmmm")&amp;"-"&amp;TEXT(CT10,"YYYY")</f>
        <v>December-2026</v>
      </c>
      <c r="CT8" s="174"/>
      <c r="CU8" s="174"/>
      <c r="CV8" s="175"/>
      <c r="CW8" s="173" t="str">
        <f>TEXT(CX10,"mmmm")&amp;"-"&amp;TEXT(CX10,"YYYY")</f>
        <v>January-2027</v>
      </c>
      <c r="CX8" s="174"/>
      <c r="CY8" s="174"/>
      <c r="CZ8" s="174"/>
      <c r="DA8" s="175"/>
      <c r="DB8" s="173" t="str">
        <f>TEXT(DC10,"mmmm")&amp;"-"&amp;TEXT(DC10,"YYYY")</f>
        <v>February-2027</v>
      </c>
      <c r="DC8" s="174"/>
      <c r="DD8" s="174"/>
      <c r="DE8" s="175"/>
      <c r="DF8" s="173" t="str">
        <f>TEXT(DG10,"mmmm")&amp;"-"&amp;TEXT(DG10,"YYYY")</f>
        <v>March-2027</v>
      </c>
      <c r="DG8" s="174"/>
      <c r="DH8" s="174"/>
      <c r="DI8" s="175"/>
      <c r="DJ8" s="173" t="str">
        <f>TEXT(DK10,"mmmm")&amp;"-"&amp;TEXT(DK10,"YYYY")</f>
        <v>April-2027</v>
      </c>
      <c r="DK8" s="174"/>
      <c r="DL8" s="174"/>
      <c r="DM8" s="174"/>
      <c r="DN8" s="175"/>
      <c r="DO8" s="173" t="str">
        <f>TEXT(DO10,"mmmm")&amp;"-"&amp;TEXT(DO10,"YYYY")</f>
        <v>May-2027</v>
      </c>
      <c r="DP8" s="174"/>
      <c r="DQ8" s="174"/>
      <c r="DR8" s="175"/>
      <c r="DS8" s="173" t="str">
        <f>TEXT(DT10,"mmmm")&amp;"-"&amp;TEXT(DT10,"YYYY")</f>
        <v>June-2027</v>
      </c>
      <c r="DT8" s="174"/>
      <c r="DU8" s="174"/>
      <c r="DV8" s="175"/>
      <c r="DW8" s="173" t="str">
        <f>TEXT(DX10,"mmmm")&amp;"-"&amp;TEXT(DX10,"YYYY")</f>
        <v>July-2027</v>
      </c>
      <c r="DX8" s="174"/>
      <c r="DY8" s="174"/>
      <c r="DZ8" s="174"/>
      <c r="EA8" s="175"/>
      <c r="EB8" s="173" t="str">
        <f>TEXT(EB10,"mmmm")&amp;"-"&amp;TEXT(EB10,"YYYY")</f>
        <v>August-2027</v>
      </c>
      <c r="EC8" s="174"/>
      <c r="ED8" s="174"/>
      <c r="EE8" s="175"/>
      <c r="EF8" s="173" t="str">
        <f>TEXT(EG10,"mmmm")&amp;"-"&amp;TEXT(EG10,"YYYY")</f>
        <v>September-2027</v>
      </c>
      <c r="EG8" s="174"/>
      <c r="EH8" s="174"/>
      <c r="EI8" s="175"/>
      <c r="EJ8" s="173" t="str">
        <f>TEXT(EK10,"mmmm")&amp;"-"&amp;TEXT(EK10,"YYYY")</f>
        <v>October-2027</v>
      </c>
      <c r="EK8" s="174"/>
      <c r="EL8" s="174"/>
      <c r="EM8" s="174"/>
      <c r="EN8" s="175"/>
      <c r="EO8" s="173" t="str">
        <f>TEXT(EP10,"mmmm")&amp;"-"&amp;TEXT(EP10,"YYYY")</f>
        <v>November-2027</v>
      </c>
      <c r="EP8" s="174"/>
      <c r="EQ8" s="174"/>
      <c r="ER8" s="175"/>
      <c r="ES8" s="173" t="str">
        <f>TEXT(ET10,"mmmm")&amp;"-"&amp;TEXT(ET10,"YYYY")</f>
        <v>December-2027</v>
      </c>
      <c r="ET8" s="174"/>
      <c r="EU8" s="174"/>
      <c r="EV8" s="174"/>
      <c r="EW8" s="175"/>
      <c r="EX8" s="173" t="str">
        <f>TEXT(EX10,"mmmm")&amp;"-"&amp;TEXT(EX10,"YYYY")</f>
        <v>January-2028</v>
      </c>
      <c r="EY8" s="174"/>
      <c r="EZ8" s="174"/>
      <c r="FA8" s="175"/>
      <c r="FB8" s="173" t="str">
        <f>TEXT(FC10,"mmmm")&amp;"-"&amp;TEXT(FC10,"YYYY")</f>
        <v>February-2028</v>
      </c>
      <c r="FC8" s="174"/>
      <c r="FD8" s="174"/>
      <c r="FE8" s="175"/>
      <c r="FF8" s="173" t="str">
        <f>TEXT(FG10,"mmmm")&amp;"-"&amp;TEXT(FG10,"YYYY")</f>
        <v>March-2028</v>
      </c>
      <c r="FG8" s="174"/>
      <c r="FH8" s="174"/>
      <c r="FI8" s="174"/>
      <c r="FJ8" s="175"/>
      <c r="FK8" s="173" t="str">
        <f>TEXT(FK10,"mmmm")&amp;"-"&amp;TEXT(FK10,"YYYY")</f>
        <v>April-2028</v>
      </c>
      <c r="FL8" s="174"/>
      <c r="FM8" s="174"/>
      <c r="FN8" s="175"/>
      <c r="FO8" s="173" t="str">
        <f>TEXT(FP10,"mmmm")&amp;"-"&amp;TEXT(FP10,"YYYY")</f>
        <v>May-2028</v>
      </c>
      <c r="FP8" s="174"/>
      <c r="FQ8" s="174"/>
      <c r="FR8" s="175"/>
      <c r="FT8" s="173" t="str">
        <f>TEXT(FT10,"mmmm")&amp;"-"&amp;TEXT(FT10,"YYYY")</f>
        <v>February-2026</v>
      </c>
      <c r="FU8" s="174"/>
      <c r="FV8" s="174"/>
      <c r="FW8" s="175"/>
      <c r="FX8" s="173" t="str">
        <f>TEXT(FX10,"mmmm")&amp;"-"&amp;TEXT(FX10,"YYYY")</f>
        <v>March-2026</v>
      </c>
      <c r="FY8" s="174"/>
      <c r="FZ8" s="174"/>
      <c r="GA8" s="175"/>
      <c r="GB8" s="173" t="str">
        <f>TEXT(GC10,"mmmm")&amp;"-"&amp;TEXT(GC10,"YYYY")</f>
        <v>April-2026</v>
      </c>
      <c r="GC8" s="174"/>
      <c r="GD8" s="174"/>
      <c r="GE8" s="175"/>
      <c r="GF8" s="173" t="str">
        <f>TEXT(GG10,"mmmm")&amp;"-"&amp;TEXT(GG10,"YYYY")</f>
        <v>May-2026</v>
      </c>
      <c r="GG8" s="174"/>
      <c r="GH8" s="174"/>
      <c r="GI8" s="174"/>
      <c r="GJ8" s="175"/>
      <c r="GK8" s="173" t="str">
        <f>TEXT(GL10,"mmmm")&amp;"-"&amp;TEXT(GL10,"YYYY")</f>
        <v>June-2026</v>
      </c>
      <c r="GL8" s="174"/>
      <c r="GM8" s="174"/>
      <c r="GN8" s="175"/>
      <c r="GO8" s="173" t="str">
        <f>TEXT(GP10,"mmmm")&amp;"-"&amp;TEXT(GP10,"YYYY")</f>
        <v>July-2026</v>
      </c>
      <c r="GP8" s="174"/>
      <c r="GQ8" s="174"/>
      <c r="GR8" s="174"/>
      <c r="GS8" s="175"/>
      <c r="GT8" s="173" t="str">
        <f>TEXT(GT10,"mmmm")&amp;"-"&amp;TEXT(GT10,"YYYY")</f>
        <v>August-2026</v>
      </c>
      <c r="GU8" s="174"/>
      <c r="GV8" s="174"/>
      <c r="GW8" s="175"/>
      <c r="GX8" s="173" t="str">
        <f>TEXT(GY10,"mmmm")&amp;"-"&amp;TEXT(GY10,"YYYY")</f>
        <v>September-2026</v>
      </c>
      <c r="GY8" s="174"/>
      <c r="GZ8" s="174"/>
      <c r="HA8" s="175"/>
      <c r="HB8" s="173" t="str">
        <f>TEXT(HC10,"mmmm")&amp;"-"&amp;TEXT(HC10,"YYYY")</f>
        <v>October-2026</v>
      </c>
      <c r="HC8" s="174"/>
      <c r="HD8" s="174"/>
      <c r="HE8" s="174"/>
      <c r="HF8" s="175"/>
      <c r="HG8" s="173" t="str">
        <f>TEXT(HG10,"mmmm")&amp;"-"&amp;TEXT(HG10,"YYYY")</f>
        <v>November-2026</v>
      </c>
      <c r="HH8" s="174"/>
      <c r="HI8" s="174"/>
      <c r="HJ8" s="175"/>
      <c r="HK8" s="173" t="str">
        <f>TEXT(HL10,"mmmm")&amp;"-"&amp;TEXT(HL10,"YYYY")</f>
        <v>December-2026</v>
      </c>
      <c r="HL8" s="174"/>
      <c r="HM8" s="174"/>
      <c r="HN8" s="175"/>
      <c r="HO8" s="173" t="str">
        <f>TEXT(HP10,"mmmm")&amp;"-"&amp;TEXT(HP10,"YYYY")</f>
        <v>January-2027</v>
      </c>
      <c r="HP8" s="174"/>
      <c r="HQ8" s="174"/>
      <c r="HR8" s="174"/>
      <c r="HS8" s="175"/>
      <c r="HT8" s="173" t="str">
        <f>TEXT(HU10,"mmmm")&amp;"-"&amp;TEXT(HU10,"YYYY")</f>
        <v>February-2027</v>
      </c>
      <c r="HU8" s="174"/>
      <c r="HV8" s="174"/>
      <c r="HW8" s="175"/>
      <c r="HX8" s="173" t="str">
        <f>TEXT(HY10,"mmmm")&amp;"-"&amp;TEXT(HY10,"YYYY")</f>
        <v>March-2027</v>
      </c>
      <c r="HY8" s="174"/>
      <c r="HZ8" s="174"/>
      <c r="IA8" s="175"/>
      <c r="IB8" s="173" t="str">
        <f>TEXT(IC10,"mmmm")&amp;"-"&amp;TEXT(IC10,"YYYY")</f>
        <v>April-2027</v>
      </c>
      <c r="IC8" s="174"/>
      <c r="ID8" s="174"/>
      <c r="IE8" s="174"/>
      <c r="IF8" s="175"/>
      <c r="IG8" s="173" t="str">
        <f>TEXT(IG10,"mmmm")&amp;"-"&amp;TEXT(IG10,"YYYY")</f>
        <v>May-2027</v>
      </c>
      <c r="IH8" s="174"/>
      <c r="II8" s="174"/>
      <c r="IJ8" s="175"/>
      <c r="IK8" s="173" t="str">
        <f>TEXT(IL10,"mmmm")&amp;"-"&amp;TEXT(IL10,"YYYY")</f>
        <v>June-2027</v>
      </c>
      <c r="IL8" s="174"/>
      <c r="IM8" s="174"/>
      <c r="IN8" s="175"/>
      <c r="IO8" s="173" t="str">
        <f>TEXT(IP10,"mmmm")&amp;"-"&amp;TEXT(IP10,"YYYY")</f>
        <v>July-2027</v>
      </c>
      <c r="IP8" s="174"/>
      <c r="IQ8" s="174"/>
      <c r="IR8" s="174"/>
      <c r="IS8" s="175"/>
      <c r="IT8" s="173" t="str">
        <f>TEXT(IT10,"mmmm")&amp;"-"&amp;TEXT(IT10,"YYYY")</f>
        <v>August-2027</v>
      </c>
      <c r="IU8" s="174"/>
      <c r="IV8" s="174"/>
      <c r="IW8" s="175"/>
      <c r="IX8" s="173" t="str">
        <f>TEXT(IY10,"mmmm")&amp;"-"&amp;TEXT(IY10,"YYYY")</f>
        <v>September-2027</v>
      </c>
      <c r="IY8" s="174"/>
      <c r="IZ8" s="174"/>
      <c r="JA8" s="175"/>
      <c r="JB8" s="173" t="str">
        <f>TEXT(JC10,"mmmm")&amp;"-"&amp;TEXT(JC10,"YYYY")</f>
        <v>October-2027</v>
      </c>
      <c r="JC8" s="174"/>
      <c r="JD8" s="174"/>
      <c r="JE8" s="174"/>
      <c r="JF8" s="175"/>
      <c r="JG8" s="173" t="str">
        <f>TEXT(JH10,"mmmm")&amp;"-"&amp;TEXT(JH10,"YYYY")</f>
        <v>November-2027</v>
      </c>
      <c r="JH8" s="174"/>
      <c r="JI8" s="174"/>
      <c r="JJ8" s="175"/>
      <c r="JK8" s="173" t="str">
        <f>TEXT(JL10,"mmmm")&amp;"-"&amp;TEXT(JL10,"YYYY")</f>
        <v>December-2027</v>
      </c>
      <c r="JL8" s="174"/>
      <c r="JM8" s="174"/>
      <c r="JN8" s="174"/>
      <c r="JO8" s="175"/>
      <c r="JP8" s="173" t="str">
        <f>TEXT(JP10,"mmmm")&amp;"-"&amp;TEXT(JP10,"YYYY")</f>
        <v>January-2028</v>
      </c>
      <c r="JQ8" s="174"/>
      <c r="JR8" s="174"/>
      <c r="JS8" s="175"/>
      <c r="JT8" s="173" t="str">
        <f>TEXT(JU10,"mmmm")&amp;"-"&amp;TEXT(JU10,"YYYY")</f>
        <v>February-2028</v>
      </c>
      <c r="JU8" s="174"/>
      <c r="JV8" s="174"/>
      <c r="JW8" s="175"/>
      <c r="JX8" s="173" t="str">
        <f>TEXT(JY10,"mmmm")&amp;"-"&amp;TEXT(JY10,"YYYY")</f>
        <v>March-2028</v>
      </c>
      <c r="JY8" s="174"/>
      <c r="JZ8" s="174"/>
      <c r="KA8" s="174"/>
      <c r="KB8" s="175"/>
      <c r="KC8" s="173" t="str">
        <f>TEXT(KC10,"mmmm")&amp;"-"&amp;TEXT(KC10,"YYYY")</f>
        <v>April-2028</v>
      </c>
      <c r="KD8" s="174"/>
      <c r="KE8" s="174"/>
      <c r="KF8" s="175"/>
      <c r="KG8" s="173" t="str">
        <f>TEXT(KH10,"mmmm")&amp;"-"&amp;TEXT(KH10,"YYYY")</f>
        <v>May-2028</v>
      </c>
      <c r="KH8" s="174"/>
      <c r="KI8" s="174"/>
      <c r="KJ8" s="175"/>
      <c r="KL8" s="173" t="str">
        <f>TEXT(KL10,"mmmm")&amp;"-"&amp;TEXT(KL10,"YYYY")</f>
        <v>February-2026</v>
      </c>
      <c r="KM8" s="174"/>
      <c r="KN8" s="174"/>
      <c r="KO8" s="175"/>
      <c r="KP8" s="173" t="str">
        <f>TEXT(KP10,"mmmm")&amp;"-"&amp;TEXT(KP10,"YYYY")</f>
        <v>March-2026</v>
      </c>
      <c r="KQ8" s="174"/>
      <c r="KR8" s="174"/>
      <c r="KS8" s="175"/>
      <c r="KT8" s="173" t="str">
        <f>TEXT(KU10,"mmmm")&amp;"-"&amp;TEXT(KU10,"YYYY")</f>
        <v>April-2026</v>
      </c>
      <c r="KU8" s="174"/>
      <c r="KV8" s="174"/>
      <c r="KW8" s="175"/>
      <c r="KX8" s="173" t="str">
        <f>TEXT(KY10,"mmmm")&amp;"-"&amp;TEXT(KY10,"YYYY")</f>
        <v>May-2026</v>
      </c>
      <c r="KY8" s="174"/>
      <c r="KZ8" s="174"/>
      <c r="LA8" s="174"/>
      <c r="LB8" s="175"/>
      <c r="LC8" s="173" t="str">
        <f>TEXT(LD10,"mmmm")&amp;"-"&amp;TEXT(LD10,"YYYY")</f>
        <v>June-2026</v>
      </c>
      <c r="LD8" s="174"/>
      <c r="LE8" s="174"/>
      <c r="LF8" s="175"/>
      <c r="LG8" s="173" t="str">
        <f>TEXT(LH10,"mmmm")&amp;"-"&amp;TEXT(LH10,"YYYY")</f>
        <v>July-2026</v>
      </c>
      <c r="LH8" s="174"/>
      <c r="LI8" s="174"/>
      <c r="LJ8" s="174"/>
      <c r="LK8" s="175"/>
      <c r="LL8" s="173" t="str">
        <f>TEXT(LL10,"mmmm")&amp;"-"&amp;TEXT(LL10,"YYYY")</f>
        <v>August-2026</v>
      </c>
      <c r="LM8" s="174"/>
      <c r="LN8" s="174"/>
      <c r="LO8" s="175"/>
      <c r="LP8" s="173" t="str">
        <f>TEXT(LQ10,"mmmm")&amp;"-"&amp;TEXT(LQ10,"YYYY")</f>
        <v>September-2026</v>
      </c>
      <c r="LQ8" s="174"/>
      <c r="LR8" s="174"/>
      <c r="LS8" s="175"/>
      <c r="LT8" s="173" t="str">
        <f>TEXT(LU10,"mmmm")&amp;"-"&amp;TEXT(LU10,"YYYY")</f>
        <v>October-2026</v>
      </c>
      <c r="LU8" s="174"/>
      <c r="LV8" s="174"/>
      <c r="LW8" s="174"/>
      <c r="LX8" s="175"/>
      <c r="LY8" s="173" t="str">
        <f>TEXT(LY10,"mmmm")&amp;"-"&amp;TEXT(LY10,"YYYY")</f>
        <v>November-2026</v>
      </c>
      <c r="LZ8" s="174"/>
      <c r="MA8" s="174"/>
      <c r="MB8" s="175"/>
      <c r="MC8" s="173" t="str">
        <f>TEXT(MD10,"mmmm")&amp;"-"&amp;TEXT(MD10,"YYYY")</f>
        <v>December-2026</v>
      </c>
      <c r="MD8" s="174"/>
      <c r="ME8" s="174"/>
      <c r="MF8" s="175"/>
      <c r="MG8" s="173" t="str">
        <f>TEXT(MH10,"mmmm")&amp;"-"&amp;TEXT(MH10,"YYYY")</f>
        <v>January-2027</v>
      </c>
      <c r="MH8" s="174"/>
      <c r="MI8" s="174"/>
      <c r="MJ8" s="174"/>
      <c r="MK8" s="175"/>
      <c r="ML8" s="173" t="str">
        <f>TEXT(MM10,"mmmm")&amp;"-"&amp;TEXT(MM10,"YYYY")</f>
        <v>February-2027</v>
      </c>
      <c r="MM8" s="174"/>
      <c r="MN8" s="174"/>
      <c r="MO8" s="175"/>
      <c r="MP8" s="173" t="str">
        <f>TEXT(MQ10,"mmmm")&amp;"-"&amp;TEXT(MQ10,"YYYY")</f>
        <v>March-2027</v>
      </c>
      <c r="MQ8" s="174"/>
      <c r="MR8" s="174"/>
      <c r="MS8" s="175"/>
      <c r="MT8" s="173" t="str">
        <f>TEXT(MU10,"mmmm")&amp;"-"&amp;TEXT(MU10,"YYYY")</f>
        <v>April-2027</v>
      </c>
      <c r="MU8" s="174"/>
      <c r="MV8" s="174"/>
      <c r="MW8" s="174"/>
      <c r="MX8" s="175"/>
      <c r="MY8" s="173" t="str">
        <f>TEXT(MY10,"mmmm")&amp;"-"&amp;TEXT(MY10,"YYYY")</f>
        <v>May-2027</v>
      </c>
      <c r="MZ8" s="174"/>
      <c r="NA8" s="174"/>
      <c r="NB8" s="175"/>
      <c r="NC8" s="173" t="str">
        <f>TEXT(ND10,"mmmm")&amp;"-"&amp;TEXT(ND10,"YYYY")</f>
        <v>June-2027</v>
      </c>
      <c r="ND8" s="174"/>
      <c r="NE8" s="174"/>
      <c r="NF8" s="175"/>
      <c r="NG8" s="173" t="str">
        <f>TEXT(NH10,"mmmm")&amp;"-"&amp;TEXT(NH10,"YYYY")</f>
        <v>July-2027</v>
      </c>
      <c r="NH8" s="174"/>
      <c r="NI8" s="174"/>
      <c r="NJ8" s="174"/>
      <c r="NK8" s="175"/>
      <c r="NL8" s="173" t="str">
        <f>TEXT(NL10,"mmmm")&amp;"-"&amp;TEXT(NL10,"YYYY")</f>
        <v>August-2027</v>
      </c>
      <c r="NM8" s="174"/>
      <c r="NN8" s="174"/>
      <c r="NO8" s="175"/>
      <c r="NP8" s="173" t="str">
        <f>TEXT(NQ10,"mmmm")&amp;"-"&amp;TEXT(NQ10,"YYYY")</f>
        <v>September-2027</v>
      </c>
      <c r="NQ8" s="174"/>
      <c r="NR8" s="174"/>
      <c r="NS8" s="175"/>
      <c r="NT8" s="173" t="str">
        <f>TEXT(NU10,"mmmm")&amp;"-"&amp;TEXT(NU10,"YYYY")</f>
        <v>October-2027</v>
      </c>
      <c r="NU8" s="174"/>
      <c r="NV8" s="174"/>
      <c r="NW8" s="174"/>
      <c r="NX8" s="175"/>
      <c r="NY8" s="173" t="str">
        <f>TEXT(NZ10,"mmmm")&amp;"-"&amp;TEXT(NZ10,"YYYY")</f>
        <v>November-2027</v>
      </c>
      <c r="NZ8" s="174"/>
      <c r="OA8" s="174"/>
      <c r="OB8" s="175"/>
      <c r="OC8" s="173" t="str">
        <f>TEXT(OD10,"mmmm")&amp;"-"&amp;TEXT(OD10,"YYYY")</f>
        <v>December-2027</v>
      </c>
      <c r="OD8" s="174"/>
      <c r="OE8" s="174"/>
      <c r="OF8" s="174"/>
      <c r="OG8" s="175"/>
      <c r="OH8" s="173" t="str">
        <f>TEXT(OH10,"mmmm")&amp;"-"&amp;TEXT(OH10,"YYYY")</f>
        <v>January-2028</v>
      </c>
      <c r="OI8" s="174"/>
      <c r="OJ8" s="174"/>
      <c r="OK8" s="175"/>
      <c r="OL8" s="173" t="str">
        <f>TEXT(OM10,"mmmm")&amp;"-"&amp;TEXT(OM10,"YYYY")</f>
        <v>February-2028</v>
      </c>
      <c r="OM8" s="174"/>
      <c r="ON8" s="174"/>
      <c r="OO8" s="175"/>
      <c r="OP8" s="173" t="str">
        <f>TEXT(OQ10,"mmmm")&amp;"-"&amp;TEXT(OQ10,"YYYY")</f>
        <v>March-2028</v>
      </c>
      <c r="OQ8" s="174"/>
      <c r="OR8" s="174"/>
      <c r="OS8" s="174"/>
      <c r="OT8" s="175"/>
      <c r="OU8" s="173" t="str">
        <f>TEXT(OU10,"mmmm")&amp;"-"&amp;TEXT(OU10,"YYYY")</f>
        <v>April-2028</v>
      </c>
      <c r="OV8" s="174"/>
      <c r="OW8" s="174"/>
      <c r="OX8" s="175"/>
      <c r="OY8" s="173" t="str">
        <f>TEXT(OZ10,"mmmm")&amp;"-"&amp;TEXT(OZ10,"YYYY")</f>
        <v>May-2028</v>
      </c>
      <c r="OZ8" s="174"/>
      <c r="PA8" s="174"/>
      <c r="PB8" s="175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76" t="s">
        <v>16</v>
      </c>
      <c r="N9" s="177"/>
      <c r="O9" s="177"/>
      <c r="P9" s="178"/>
      <c r="Q9" s="176" t="s">
        <v>17</v>
      </c>
      <c r="R9" s="177"/>
      <c r="S9" s="177"/>
      <c r="T9" s="177"/>
      <c r="U9" s="177"/>
      <c r="V9" s="177"/>
      <c r="W9" s="177"/>
      <c r="X9" s="177"/>
      <c r="Y9" s="178"/>
      <c r="Z9" s="176" t="s">
        <v>18</v>
      </c>
      <c r="AA9" s="177"/>
      <c r="AB9" s="177"/>
      <c r="AC9" s="177"/>
      <c r="AD9" s="177"/>
      <c r="AE9" s="177"/>
      <c r="AF9" s="177"/>
      <c r="AG9" s="177"/>
      <c r="AH9" s="178"/>
      <c r="AI9" s="176" t="s">
        <v>19</v>
      </c>
      <c r="AJ9" s="177"/>
      <c r="AK9" s="177"/>
      <c r="AL9" s="177"/>
      <c r="AM9" s="178"/>
      <c r="AN9" s="42"/>
      <c r="AO9" s="42"/>
      <c r="AP9" s="179" t="s">
        <v>20</v>
      </c>
      <c r="AQ9" s="180"/>
      <c r="AR9" s="42"/>
      <c r="AS9" s="42" t="s">
        <v>21</v>
      </c>
      <c r="AT9" s="42" t="s">
        <v>22</v>
      </c>
      <c r="AU9" s="181" t="s">
        <v>23</v>
      </c>
      <c r="AV9" s="181"/>
      <c r="AW9" s="181"/>
      <c r="AX9" s="182" t="s">
        <v>24</v>
      </c>
      <c r="AY9" s="182"/>
      <c r="AZ9" s="182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20" t="str">
        <f>VLOOKUP($I14,[1]IFR!$B$10:$AQ$1475,1,0)</f>
        <v>MM-ZTK-1F-IPX-PLR-BOD-9001</v>
      </c>
      <c r="PE14" s="74">
        <f>INT(VLOOKUP($I14,[1]IFR!$B$10:$AQ$1475,20,0))</f>
        <v>46141</v>
      </c>
      <c r="PF14" s="20" t="str">
        <f>VLOOKUP($I14,[1]IFA!$B$10:$AQ$484,1,0)</f>
        <v>MM-ZTK-1F-IPX-PLR-BOD-9001</v>
      </c>
      <c r="PG14" s="74">
        <f>INT(VLOOKUP($I14,[1]IFA!$B$10:$AQ$484,20,0))</f>
        <v>46192</v>
      </c>
      <c r="PH14" s="20" t="str">
        <f>VLOOKUP($I14,[1]IFC!$B$10:$AQ$483,1,0)</f>
        <v>MM-ZTK-1F-IPX-PLR-BOD-9001</v>
      </c>
      <c r="PI14" s="74">
        <f>INT(VLOOKUP($I14,[1]IFC!$B$10:$AQ$483,20,0))</f>
        <v>46223</v>
      </c>
      <c r="PJ14" s="20" t="str">
        <f>VLOOKUP($I14,[1]IFC!$B$10:$AQ$483,17,0)</f>
        <v>AFC</v>
      </c>
      <c r="PK14" s="20" t="str">
        <f>VLOOKUP($I14,[1]IFC!$B$10:$AQ$483,33,0)</f>
        <v>Approved with Comment</v>
      </c>
      <c r="PL14" s="20" t="str">
        <f>VLOOKUP($I14,[1]IFC!$B$10:$AQ$483,32,0)</f>
        <v>AWC</v>
      </c>
      <c r="PM14" s="74">
        <f>INT(VLOOKUP($I14,[1]IFC!$B$10:$AQ$483,37,0))</f>
        <v>46230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20" t="str">
        <f>VLOOKUP($I15,[1]IFR!$B$10:$AQ$1475,1,0)</f>
        <v>MM-ZTK-1F-IPX-PLR-BOD-9002</v>
      </c>
      <c r="PE15" s="74">
        <f>INT(VLOOKUP($I15,[1]IFR!$B$10:$AQ$1475,20,0))</f>
        <v>46141</v>
      </c>
      <c r="PF15" s="20" t="str">
        <f>VLOOKUP($I15,[1]IFA!$B$10:$AQ$484,1,0)</f>
        <v>MM-ZTK-1F-IPX-PLR-BOD-9002</v>
      </c>
      <c r="PG15" s="74">
        <f>INT(VLOOKUP($I15,[1]IFA!$B$10:$AQ$484,20,0))</f>
        <v>46202</v>
      </c>
      <c r="PH15" s="20" t="str">
        <f>VLOOKUP($I15,[1]IFC!$B$10:$AQ$483,1,0)</f>
        <v>MM-ZTK-1F-IPX-PLR-BOD-9002</v>
      </c>
      <c r="PI15" s="74">
        <f>INT(VLOOKUP($I15,[1]IFC!$B$10:$AQ$483,20,0))</f>
        <v>46226</v>
      </c>
      <c r="PJ15" s="20" t="str">
        <f>VLOOKUP($I15,[1]IFC!$B$10:$AQ$483,17,0)</f>
        <v>AFC</v>
      </c>
      <c r="PK15" s="20" t="str">
        <f>VLOOKUP($I15,[1]IFC!$B$10:$AQ$483,33,0)</f>
        <v>Approved with Comment</v>
      </c>
      <c r="PL15" s="20" t="str">
        <f>VLOOKUP($I15,[1]IFC!$B$10:$AQ$483,32,0)</f>
        <v>AWC</v>
      </c>
      <c r="PM15" s="74">
        <f>INT(VLOOKUP($I15,[1]IFC!$B$10:$AQ$483,37,0))</f>
        <v>46233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8.1967213114754103E-3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20" t="str">
        <f>VLOOKUP($I16,[1]IFR!$B$10:$AQ$1475,1,0)</f>
        <v>MM-ZTK-1F-IPX-PRO-BOD-9001</v>
      </c>
      <c r="PE16" s="74">
        <f>INT(VLOOKUP($I16,[1]IFR!$B$10:$AQ$1475,20,0))</f>
        <v>46164</v>
      </c>
      <c r="PF16" s="20" t="str">
        <f>VLOOKUP($I16,[1]IFA!$B$10:$AQ$484,1,0)</f>
        <v>MM-ZTK-1F-IPX-PRO-BOD-9001</v>
      </c>
      <c r="PG16" s="74">
        <f>INT(VLOOKUP($I16,[1]IFA!$B$10:$AQ$484,20,0))</f>
        <v>46198</v>
      </c>
      <c r="PH16" s="20" t="e">
        <f>VLOOKUP($I16,[1]IFC!$B$10:$AQ$483,1,0)</f>
        <v>#N/A</v>
      </c>
      <c r="PI16" s="74" t="e">
        <f>INT(VLOOKUP($I16,[1]IFC!$B$10:$AQ$483,20,0))</f>
        <v>#N/A</v>
      </c>
      <c r="PJ16" s="20" t="e">
        <f>VLOOKUP($I16,[1]IFC!$B$10:$AQ$483,17,0)</f>
        <v>#N/A</v>
      </c>
      <c r="PK16" s="20" t="e">
        <f>VLOOKUP($I16,[1]IFC!$B$10:$AQ$483,33,0)</f>
        <v>#N/A</v>
      </c>
      <c r="PL16" s="20" t="e">
        <f>VLOOKUP($I16,[1]IFC!$B$10:$AQ$483,32,0)</f>
        <v>#N/A</v>
      </c>
      <c r="PM16" s="74" t="e">
        <f>INT(VLOOKUP($I16,[1]IFC!$B$10:$AQ$483,37,0))</f>
        <v>#N/A</v>
      </c>
    </row>
    <row r="17" spans="1:429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20" t="e">
        <f>VLOOKUP($I17,[1]IFR!$B$10:$AQ$1475,1,0)</f>
        <v>#N/A</v>
      </c>
      <c r="PE17" s="74" t="e">
        <f>INT(VLOOKUP($I17,[1]IFR!$B$10:$AQ$1475,20,0))</f>
        <v>#N/A</v>
      </c>
      <c r="PF17" s="20" t="e">
        <f>VLOOKUP($I17,[1]IFA!$B$10:$AQ$484,1,0)</f>
        <v>#N/A</v>
      </c>
      <c r="PG17" s="74" t="e">
        <f>INT(VLOOKUP($I17,[1]IFA!$B$10:$AQ$484,20,0))</f>
        <v>#N/A</v>
      </c>
      <c r="PH17" s="20" t="e">
        <f>VLOOKUP($I17,[1]IFC!$B$10:$AQ$483,1,0)</f>
        <v>#N/A</v>
      </c>
      <c r="PI17" s="74" t="e">
        <f>INT(VLOOKUP($I17,[1]IFC!$B$10:$AQ$483,20,0))</f>
        <v>#N/A</v>
      </c>
      <c r="PJ17" s="20" t="e">
        <f>VLOOKUP($I17,[1]IFC!$B$10:$AQ$483,17,0)</f>
        <v>#N/A</v>
      </c>
      <c r="PK17" s="20" t="e">
        <f>VLOOKUP($I17,[1]IFC!$B$10:$AQ$483,33,0)</f>
        <v>#N/A</v>
      </c>
      <c r="PL17" s="20" t="e">
        <f>VLOOKUP($I17,[1]IFC!$B$10:$AQ$483,32,0)</f>
        <v>#N/A</v>
      </c>
      <c r="PM17" s="74" t="e">
        <f>INT(VLOOKUP($I17,[1]IFC!$B$10:$AQ$483,37,0))</f>
        <v>#N/A</v>
      </c>
    </row>
    <row r="18" spans="1:429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20" t="e">
        <f>VLOOKUP($I18,[1]IFR!$B$10:$AQ$1475,1,0)</f>
        <v>#N/A</v>
      </c>
      <c r="PE18" s="74" t="e">
        <f>INT(VLOOKUP($I18,[1]IFR!$B$10:$AQ$1475,20,0))</f>
        <v>#N/A</v>
      </c>
      <c r="PF18" s="20" t="e">
        <f>VLOOKUP($I18,[1]IFA!$B$10:$AQ$484,1,0)</f>
        <v>#N/A</v>
      </c>
      <c r="PG18" s="74" t="e">
        <f>INT(VLOOKUP($I18,[1]IFA!$B$10:$AQ$484,20,0))</f>
        <v>#N/A</v>
      </c>
      <c r="PH18" s="20" t="e">
        <f>VLOOKUP($I18,[1]IFC!$B$10:$AQ$483,1,0)</f>
        <v>#N/A</v>
      </c>
      <c r="PI18" s="74" t="e">
        <f>INT(VLOOKUP($I18,[1]IFC!$B$10:$AQ$483,20,0))</f>
        <v>#N/A</v>
      </c>
      <c r="PJ18" s="20" t="e">
        <f>VLOOKUP($I18,[1]IFC!$B$10:$AQ$483,17,0)</f>
        <v>#N/A</v>
      </c>
      <c r="PK18" s="20" t="e">
        <f>VLOOKUP($I18,[1]IFC!$B$10:$AQ$483,33,0)</f>
        <v>#N/A</v>
      </c>
      <c r="PL18" s="20" t="e">
        <f>VLOOKUP($I18,[1]IFC!$B$10:$AQ$483,32,0)</f>
        <v>#N/A</v>
      </c>
      <c r="PM18" s="74" t="e">
        <f>INT(VLOOKUP($I18,[1]IFC!$B$10:$AQ$483,37,0))</f>
        <v>#N/A</v>
      </c>
    </row>
    <row r="19" spans="1:429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20" t="str">
        <f>VLOOKUP($I19,[1]IFR!$B$10:$AQ$1475,1,0)</f>
        <v>MM-ZTK-1F-IPX-PLR-RPT-9001</v>
      </c>
      <c r="PE19" s="74">
        <f>INT(VLOOKUP($I19,[1]IFR!$B$10:$AQ$1475,20,0))</f>
        <v>46157</v>
      </c>
      <c r="PF19" s="20" t="str">
        <f>VLOOKUP($I19,[1]IFA!$B$10:$AQ$484,1,0)</f>
        <v>MM-ZTK-1F-IPX-PLR-RPT-9001</v>
      </c>
      <c r="PG19" s="74">
        <f>INT(VLOOKUP($I19,[1]IFA!$B$10:$AQ$484,20,0))</f>
        <v>46199</v>
      </c>
      <c r="PH19" s="20" t="str">
        <f>VLOOKUP($I19,[1]IFC!$B$10:$AQ$483,1,0)</f>
        <v>MM-ZTK-1F-IPX-PLR-RPT-9001</v>
      </c>
      <c r="PI19" s="74">
        <f>INT(VLOOKUP($I19,[1]IFC!$B$10:$AQ$483,20,0))</f>
        <v>46220</v>
      </c>
      <c r="PJ19" s="20" t="str">
        <f>VLOOKUP($I19,[1]IFC!$B$10:$AQ$483,17,0)</f>
        <v>AFC</v>
      </c>
      <c r="PK19" s="20" t="str">
        <f>VLOOKUP($I19,[1]IFC!$B$10:$AQ$483,33,0)</f>
        <v>Approved with Comment</v>
      </c>
      <c r="PL19" s="20" t="str">
        <f>VLOOKUP($I19,[1]IFC!$B$10:$AQ$483,32,0)</f>
        <v>AWC</v>
      </c>
      <c r="PM19" s="74">
        <f>INT(VLOOKUP($I19,[1]IFC!$B$10:$AQ$483,37,0))</f>
        <v>46230</v>
      </c>
    </row>
    <row r="20" spans="1:429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115">
        <v>46241</v>
      </c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8.1967213114754103E-3</v>
      </c>
      <c r="AV20" s="81">
        <f t="shared" si="339"/>
        <v>8.1967213114754103E-3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8.1967213114754103E-3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1.6393442622950822E-3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20" t="str">
        <f>VLOOKUP($I20,[1]IFR!$B$10:$AQ$1475,1,0)</f>
        <v>MM-ZTK-1F-IPX-PLR-RPT-9002</v>
      </c>
      <c r="PE20" s="74">
        <f>INT(VLOOKUP($I20,[1]IFR!$B$10:$AQ$1475,20,0))</f>
        <v>46164</v>
      </c>
      <c r="PF20" s="20" t="str">
        <f>VLOOKUP($I20,[1]IFA!$B$10:$AQ$484,1,0)</f>
        <v>MM-ZTK-1F-IPX-PLR-RPT-9002</v>
      </c>
      <c r="PG20" s="74">
        <f>INT(VLOOKUP($I20,[1]IFA!$B$10:$AQ$484,20,0))</f>
        <v>46200</v>
      </c>
      <c r="PH20" s="20" t="str">
        <f>VLOOKUP($I20,[1]IFC!$B$10:$AQ$483,1,0)</f>
        <v>MM-ZTK-1F-IPX-PLR-RPT-9002</v>
      </c>
      <c r="PI20" s="74">
        <f>INT(VLOOKUP($I20,[1]IFC!$B$10:$AQ$483,20,0))</f>
        <v>46227</v>
      </c>
      <c r="PJ20" s="20" t="str">
        <f>VLOOKUP($I20,[1]IFC!$B$10:$AQ$483,17,0)</f>
        <v>AFC</v>
      </c>
      <c r="PK20" s="20" t="str">
        <f>VLOOKUP($I20,[1]IFC!$B$10:$AQ$483,33,0)</f>
        <v>Approved</v>
      </c>
      <c r="PL20" s="20" t="str">
        <f>VLOOKUP($I20,[1]IFC!$B$10:$AQ$483,32,0)</f>
        <v>APPR</v>
      </c>
      <c r="PM20" s="74">
        <f>INT(VLOOKUP($I20,[1]IFC!$B$10:$AQ$483,37,0))</f>
        <v>46242</v>
      </c>
    </row>
    <row r="21" spans="1:429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>
        <v>46238</v>
      </c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115">
        <v>46241</v>
      </c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8.1967213114754103E-3</v>
      </c>
      <c r="AV21" s="81">
        <f t="shared" si="339"/>
        <v>8.1967213114754103E-3</v>
      </c>
      <c r="AW21" s="82">
        <f t="shared" si="247"/>
        <v>0</v>
      </c>
      <c r="AX21" s="81">
        <f t="shared" si="340"/>
        <v>8.1967213114754103E-3</v>
      </c>
      <c r="AY21" s="81">
        <f t="shared" si="341"/>
        <v>8.1967213114754103E-3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2.4590163934426232E-3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20" t="str">
        <f>VLOOKUP($I21,[1]IFR!$B$10:$AQ$1475,1,0)</f>
        <v>MM-ZTK-1F-IPX-PLR-RPT-9003</v>
      </c>
      <c r="PE21" s="74">
        <f>INT(VLOOKUP($I21,[1]IFR!$B$10:$AQ$1475,20,0))</f>
        <v>46184</v>
      </c>
      <c r="PF21" s="20" t="str">
        <f>VLOOKUP($I21,[1]IFA!$B$10:$AQ$484,1,0)</f>
        <v>MM-ZTK-1F-IPX-PLR-RPT-9003</v>
      </c>
      <c r="PG21" s="74">
        <f>INT(VLOOKUP($I21,[1]IFA!$B$10:$AQ$484,20,0))</f>
        <v>46213</v>
      </c>
      <c r="PH21" s="20" t="str">
        <f>VLOOKUP($I21,[1]IFC!$B$10:$AQ$483,1,0)</f>
        <v>MM-ZTK-1F-IPX-PLR-RPT-9003</v>
      </c>
      <c r="PI21" s="74">
        <f>INT(VLOOKUP($I21,[1]IFC!$B$10:$AQ$483,20,0))</f>
        <v>46238</v>
      </c>
      <c r="PJ21" s="20" t="str">
        <f>VLOOKUP($I21,[1]IFC!$B$10:$AQ$483,17,0)</f>
        <v>AFC</v>
      </c>
      <c r="PK21" s="20" t="str">
        <f>VLOOKUP($I21,[1]IFC!$B$10:$AQ$483,33,0)</f>
        <v>Approved</v>
      </c>
      <c r="PL21" s="20" t="str">
        <f>VLOOKUP($I21,[1]IFC!$B$10:$AQ$483,32,0)</f>
        <v>APPR</v>
      </c>
      <c r="PM21" s="74">
        <f>INT(VLOOKUP($I21,[1]IFC!$B$10:$AQ$483,37,0))</f>
        <v>46251</v>
      </c>
    </row>
    <row r="22" spans="1:429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8.1967213114754103E-3</v>
      </c>
      <c r="AV22" s="81">
        <f t="shared" si="339"/>
        <v>8.1967213114754103E-3</v>
      </c>
      <c r="AW22" s="82">
        <f t="shared" si="247"/>
        <v>0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20" t="str">
        <f>VLOOKUP($I22,[1]IFR!$B$10:$AQ$1475,1,0)</f>
        <v>MM-ZTK-1F-IPX-PLR-RPT-9004</v>
      </c>
      <c r="PE22" s="74">
        <f>INT(VLOOKUP($I22,[1]IFR!$B$10:$AQ$1475,20,0))</f>
        <v>46189</v>
      </c>
      <c r="PF22" s="20" t="str">
        <f>VLOOKUP($I22,[1]IFA!$B$10:$AQ$484,1,0)</f>
        <v>MM-ZTK-1F-IPX-PLR-RPT-9004</v>
      </c>
      <c r="PG22" s="74">
        <f>INT(VLOOKUP($I22,[1]IFA!$B$10:$AQ$484,20,0))</f>
        <v>46204</v>
      </c>
      <c r="PH22" s="20" t="str">
        <f>VLOOKUP($I22,[1]IFC!$B$10:$AQ$483,1,0)</f>
        <v>MM-ZTK-1F-IPX-PLR-RPT-9004</v>
      </c>
      <c r="PI22" s="74">
        <f>INT(VLOOKUP($I22,[1]IFC!$B$10:$AQ$483,20,0))</f>
        <v>46223</v>
      </c>
      <c r="PJ22" s="20" t="str">
        <f>VLOOKUP($I22,[1]IFC!$B$10:$AQ$483,17,0)</f>
        <v>AFC</v>
      </c>
      <c r="PK22" s="20" t="str">
        <f>VLOOKUP($I22,[1]IFC!$B$10:$AQ$483,33,0)</f>
        <v>Approved</v>
      </c>
      <c r="PL22" s="20" t="str">
        <f>VLOOKUP($I22,[1]IFC!$B$10:$AQ$483,32,0)</f>
        <v>APPR</v>
      </c>
      <c r="PM22" s="74">
        <f>INT(VLOOKUP($I22,[1]IFC!$B$10:$AQ$483,37,0))</f>
        <v>46230</v>
      </c>
    </row>
    <row r="23" spans="1:429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8.1967213114754103E-3</v>
      </c>
      <c r="AV23" s="81">
        <f t="shared" si="339"/>
        <v>6.5573770491803287E-3</v>
      </c>
      <c r="AW23" s="82">
        <f t="shared" si="247"/>
        <v>-1.6393442622950815E-3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20" t="str">
        <f>VLOOKUP($I23,[1]IFR!$B$10:$AQ$1475,1,0)</f>
        <v>MM-ZTK-1F-IPX-PLR-RPT-9005</v>
      </c>
      <c r="PE23" s="74">
        <f>INT(VLOOKUP($I23,[1]IFR!$B$10:$AQ$1475,20,0))</f>
        <v>46167</v>
      </c>
      <c r="PF23" s="20" t="str">
        <f>VLOOKUP($I23,[1]IFA!$B$10:$AQ$484,1,0)</f>
        <v>MM-ZTK-1F-IPX-PLR-RPT-9005</v>
      </c>
      <c r="PG23" s="74">
        <f>INT(VLOOKUP($I23,[1]IFA!$B$10:$AQ$484,20,0))</f>
        <v>46199</v>
      </c>
      <c r="PH23" s="20" t="str">
        <f>VLOOKUP($I23,[1]IFC!$B$10:$AQ$483,1,0)</f>
        <v>MM-ZTK-1F-IPX-PLR-RPT-9005</v>
      </c>
      <c r="PI23" s="74">
        <f>INT(VLOOKUP($I23,[1]IFC!$B$10:$AQ$483,20,0))</f>
        <v>46220</v>
      </c>
      <c r="PJ23" s="20" t="str">
        <f>VLOOKUP($I23,[1]IFC!$B$10:$AQ$483,17,0)</f>
        <v>AFC</v>
      </c>
      <c r="PK23" s="20" t="str">
        <f>VLOOKUP($I23,[1]IFC!$B$10:$AQ$483,33,0)</f>
        <v>Approved with Comment</v>
      </c>
      <c r="PL23" s="20" t="str">
        <f>VLOOKUP($I23,[1]IFC!$B$10:$AQ$483,32,0)</f>
        <v>AWC</v>
      </c>
      <c r="PM23" s="74">
        <f>INT(VLOOKUP($I23,[1]IFC!$B$10:$AQ$483,37,0))</f>
        <v>46230</v>
      </c>
    </row>
    <row r="24" spans="1:429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149">
        <v>46248</v>
      </c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8.1967213114754103E-3</v>
      </c>
      <c r="AV24" s="81">
        <f t="shared" si="339"/>
        <v>6.5573770491803287E-3</v>
      </c>
      <c r="AW24" s="82">
        <f t="shared" si="247"/>
        <v>-1.6393442622950815E-3</v>
      </c>
      <c r="AX24" s="81">
        <f t="shared" si="340"/>
        <v>8.1967213114754103E-3</v>
      </c>
      <c r="AY24" s="81">
        <f t="shared" si="341"/>
        <v>6.5573770491803287E-3</v>
      </c>
      <c r="AZ24" s="82">
        <f t="shared" si="266"/>
        <v>-1.6393442622950815E-3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8.1967213114754109E-4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20" t="str">
        <f>VLOOKUP($I24,[1]IFR!$B$10:$AQ$1475,1,0)</f>
        <v>MM-ZTK-1F-IPX-PLR-RPT-9006</v>
      </c>
      <c r="PE24" s="74">
        <f>INT(VLOOKUP($I24,[1]IFR!$B$10:$AQ$1475,20,0))</f>
        <v>46184</v>
      </c>
      <c r="PF24" s="20" t="str">
        <f>VLOOKUP($I24,[1]IFA!$B$10:$AQ$484,1,0)</f>
        <v>MM-ZTK-1F-IPX-PLR-RPT-9006</v>
      </c>
      <c r="PG24" s="74">
        <f>INT(VLOOKUP($I24,[1]IFA!$B$10:$AQ$484,20,0))</f>
        <v>46224</v>
      </c>
      <c r="PH24" s="20" t="str">
        <f>VLOOKUP($I24,[1]IFC!$B$10:$AQ$483,1,0)</f>
        <v>MM-ZTK-1F-IPX-PLR-RPT-9006</v>
      </c>
      <c r="PI24" s="74">
        <f>INT(VLOOKUP($I24,[1]IFC!$B$10:$AQ$483,20,0))</f>
        <v>46248</v>
      </c>
      <c r="PJ24" s="20" t="str">
        <f>VLOOKUP($I24,[1]IFC!$B$10:$AQ$483,17,0)</f>
        <v>AFC</v>
      </c>
      <c r="PK24" s="20" t="str">
        <f>VLOOKUP($I24,[1]IFC!$B$10:$AQ$483,33,0)</f>
        <v>Approved with Comment</v>
      </c>
      <c r="PL24" s="20" t="str">
        <f>VLOOKUP($I24,[1]IFC!$B$10:$AQ$483,32,0)</f>
        <v>AWC</v>
      </c>
      <c r="PM24" s="74">
        <f>INT(VLOOKUP($I24,[1]IFC!$B$10:$AQ$483,37,0))</f>
        <v>46258</v>
      </c>
    </row>
    <row r="25" spans="1:429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149">
        <v>46248</v>
      </c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8.1967213114754103E-3</v>
      </c>
      <c r="AW25" s="82">
        <f t="shared" si="247"/>
        <v>0</v>
      </c>
      <c r="AX25" s="81">
        <f t="shared" si="340"/>
        <v>8.1967213114754103E-3</v>
      </c>
      <c r="AY25" s="81">
        <f t="shared" si="341"/>
        <v>8.1967213114754103E-3</v>
      </c>
      <c r="AZ25" s="82">
        <f t="shared" si="266"/>
        <v>0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1.6393442622950822E-3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20" t="str">
        <f>VLOOKUP($I25,[1]IFR!$B$10:$AQ$1475,1,0)</f>
        <v>MM-ZTK-1F-IPX-PLR-RPT-9007</v>
      </c>
      <c r="PE25" s="74">
        <f>INT(VLOOKUP($I25,[1]IFR!$B$10:$AQ$1475,20,0))</f>
        <v>46142</v>
      </c>
      <c r="PF25" s="20" t="str">
        <f>VLOOKUP($I25,[1]IFA!$B$10:$AQ$484,1,0)</f>
        <v>MM-ZTK-1F-IPX-PLR-RPT-9007</v>
      </c>
      <c r="PG25" s="74">
        <f>INT(VLOOKUP($I25,[1]IFA!$B$10:$AQ$484,20,0))</f>
        <v>46192</v>
      </c>
      <c r="PH25" s="20" t="str">
        <f>VLOOKUP($I25,[1]IFC!$B$10:$AQ$483,1,0)</f>
        <v>MM-ZTK-1F-IPX-PLR-RPT-9007</v>
      </c>
      <c r="PI25" s="74">
        <f>INT(VLOOKUP($I25,[1]IFC!$B$10:$AQ$483,20,0))</f>
        <v>46213</v>
      </c>
      <c r="PJ25" s="20" t="str">
        <f>VLOOKUP($I25,[1]IFC!$B$10:$AQ$483,17,0)</f>
        <v>AFC</v>
      </c>
      <c r="PK25" s="20" t="str">
        <f>VLOOKUP($I25,[1]IFC!$B$10:$AQ$483,33,0)</f>
        <v>Approved with Comment</v>
      </c>
      <c r="PL25" s="20" t="str">
        <f>VLOOKUP($I25,[1]IFC!$B$10:$AQ$483,32,0)</f>
        <v>AWC</v>
      </c>
      <c r="PM25" s="74">
        <f>INT(VLOOKUP($I25,[1]IFC!$B$10:$AQ$483,37,0))</f>
        <v>46223</v>
      </c>
    </row>
    <row r="26" spans="1:429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115">
        <v>46251</v>
      </c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6.5573770491803287E-3</v>
      </c>
      <c r="AW26" s="82">
        <f t="shared" si="247"/>
        <v>-1.6393442622950815E-3</v>
      </c>
      <c r="AX26" s="81">
        <f t="shared" si="340"/>
        <v>8.1967213114754103E-3</v>
      </c>
      <c r="AY26" s="81">
        <f t="shared" si="341"/>
        <v>6.5573770491803287E-3</v>
      </c>
      <c r="AZ26" s="82">
        <f t="shared" si="266"/>
        <v>-1.6393442622950815E-3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8.1967213114754109E-4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20" t="str">
        <f>VLOOKUP($I26,[1]IFR!$B$10:$AQ$1475,1,0)</f>
        <v>MM-ZTK-1F-IPX-PLR-RPT-9008</v>
      </c>
      <c r="PE26" s="74">
        <f>INT(VLOOKUP($I26,[1]IFR!$B$10:$AQ$1475,20,0))</f>
        <v>46161</v>
      </c>
      <c r="PF26" s="20" t="str">
        <f>VLOOKUP($I26,[1]IFA!$B$10:$AQ$484,1,0)</f>
        <v>MM-ZTK-1F-IPX-PLR-RPT-9008</v>
      </c>
      <c r="PG26" s="74">
        <f>INT(VLOOKUP($I26,[1]IFA!$B$10:$AQ$484,20,0))</f>
        <v>46199</v>
      </c>
      <c r="PH26" s="20" t="str">
        <f>VLOOKUP($I26,[1]IFC!$B$10:$AQ$483,1,0)</f>
        <v>MM-ZTK-1F-IPX-PLR-RPT-9008</v>
      </c>
      <c r="PI26" s="74">
        <f>INT(VLOOKUP($I26,[1]IFC!$B$10:$AQ$483,20,0))</f>
        <v>46251</v>
      </c>
      <c r="PJ26" s="20" t="str">
        <f>VLOOKUP($I26,[1]IFC!$B$10:$AQ$483,17,0)</f>
        <v>AFC</v>
      </c>
      <c r="PK26" s="20" t="str">
        <f>VLOOKUP($I26,[1]IFC!$B$10:$AQ$483,33,0)</f>
        <v>Approved with Comment</v>
      </c>
      <c r="PL26" s="20" t="str">
        <f>VLOOKUP($I26,[1]IFC!$B$10:$AQ$483,32,0)</f>
        <v>AWC</v>
      </c>
      <c r="PM26" s="74">
        <f>INT(VLOOKUP($I26,[1]IFC!$B$10:$AQ$483,37,0))</f>
        <v>46255</v>
      </c>
    </row>
    <row r="27" spans="1:429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75"/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4.0983606557377051E-3</v>
      </c>
      <c r="AV27" s="81">
        <f t="shared" si="339"/>
        <v>0</v>
      </c>
      <c r="AW27" s="82">
        <f t="shared" si="247"/>
        <v>-4.0983606557377051E-3</v>
      </c>
      <c r="AX27" s="81">
        <f t="shared" si="340"/>
        <v>4.0983606557377051E-3</v>
      </c>
      <c r="AY27" s="81">
        <f t="shared" si="341"/>
        <v>0</v>
      </c>
      <c r="AZ27" s="82">
        <f t="shared" si="266"/>
        <v>-4.0983606557377051E-3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0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20" t="e">
        <f>VLOOKUP($I27,[1]IFR!$B$10:$AQ$1475,1,0)</f>
        <v>#N/A</v>
      </c>
      <c r="PE27" s="74" t="e">
        <f>INT(VLOOKUP($I27,[1]IFR!$B$10:$AQ$1475,20,0))</f>
        <v>#N/A</v>
      </c>
      <c r="PF27" s="20" t="e">
        <f>VLOOKUP($I27,[1]IFA!$B$10:$AQ$484,1,0)</f>
        <v>#N/A</v>
      </c>
      <c r="PG27" s="74" t="e">
        <f>INT(VLOOKUP($I27,[1]IFA!$B$10:$AQ$484,20,0))</f>
        <v>#N/A</v>
      </c>
      <c r="PH27" s="20" t="e">
        <f>VLOOKUP($I27,[1]IFC!$B$10:$AQ$483,1,0)</f>
        <v>#N/A</v>
      </c>
      <c r="PI27" s="74" t="e">
        <f>INT(VLOOKUP($I27,[1]IFC!$B$10:$AQ$483,20,0))</f>
        <v>#N/A</v>
      </c>
      <c r="PJ27" s="20" t="e">
        <f>VLOOKUP($I27,[1]IFC!$B$10:$AQ$483,17,0)</f>
        <v>#N/A</v>
      </c>
      <c r="PK27" s="20" t="e">
        <f>VLOOKUP($I27,[1]IFC!$B$10:$AQ$483,33,0)</f>
        <v>#N/A</v>
      </c>
      <c r="PL27" s="20" t="e">
        <f>VLOOKUP($I27,[1]IFC!$B$10:$AQ$483,32,0)</f>
        <v>#N/A</v>
      </c>
      <c r="PM27" s="74" t="e">
        <f>INT(VLOOKUP($I27,[1]IFC!$B$10:$AQ$483,37,0))</f>
        <v>#N/A</v>
      </c>
    </row>
    <row r="28" spans="1:429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115">
        <v>46251</v>
      </c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156">
        <v>46262</v>
      </c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6.5573770491803287E-3</v>
      </c>
      <c r="AV28" s="81">
        <f t="shared" si="339"/>
        <v>8.1967213114754103E-3</v>
      </c>
      <c r="AW28" s="82">
        <f t="shared" si="247"/>
        <v>1.6393442622950815E-3</v>
      </c>
      <c r="AX28" s="81">
        <f t="shared" si="340"/>
        <v>6.5573770491803287E-3</v>
      </c>
      <c r="AY28" s="81">
        <f t="shared" si="341"/>
        <v>8.1967213114754103E-3</v>
      </c>
      <c r="AZ28" s="82">
        <f t="shared" si="266"/>
        <v>1.6393442622950815E-3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8.1967213114754109E-4</v>
      </c>
      <c r="GW28" s="68">
        <f t="shared" si="459"/>
        <v>1.6393442622950822E-3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20" t="str">
        <f>VLOOKUP($I28,[1]IFR!$B$10:$AQ$1475,1,0)</f>
        <v>MM-ZTK-1F-IPX-PRO-RPT-9001</v>
      </c>
      <c r="PE28" s="74">
        <f>INT(VLOOKUP($I28,[1]IFR!$B$10:$AQ$1475,20,0))</f>
        <v>46199</v>
      </c>
      <c r="PF28" s="20" t="str">
        <f>VLOOKUP($I28,[1]IFA!$B$10:$AQ$484,1,0)</f>
        <v>MM-ZTK-1F-IPX-PRO-RPT-9001</v>
      </c>
      <c r="PG28" s="74">
        <f>INT(VLOOKUP($I28,[1]IFA!$B$10:$AQ$484,20,0))</f>
        <v>46219</v>
      </c>
      <c r="PH28" s="20" t="e">
        <f>VLOOKUP($I28,[1]IFC!$B$10:$AQ$483,1,0)</f>
        <v>#N/A</v>
      </c>
      <c r="PI28" s="74" t="e">
        <f>INT(VLOOKUP($I28,[1]IFC!$B$10:$AQ$483,20,0))</f>
        <v>#N/A</v>
      </c>
      <c r="PJ28" s="20" t="e">
        <f>VLOOKUP($I28,[1]IFC!$B$10:$AQ$483,17,0)</f>
        <v>#N/A</v>
      </c>
      <c r="PK28" s="20" t="e">
        <f>VLOOKUP($I28,[1]IFC!$B$10:$AQ$483,33,0)</f>
        <v>#N/A</v>
      </c>
      <c r="PL28" s="20" t="e">
        <f>VLOOKUP($I28,[1]IFC!$B$10:$AQ$483,32,0)</f>
        <v>#N/A</v>
      </c>
      <c r="PM28" s="74" t="e">
        <f>INT(VLOOKUP($I28,[1]IFC!$B$10:$AQ$483,37,0))</f>
        <v>#N/A</v>
      </c>
    </row>
    <row r="29" spans="1:429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149">
        <v>46244</v>
      </c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156">
        <v>46261</v>
      </c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74"/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4.0983606557377051E-3</v>
      </c>
      <c r="AV29" s="81">
        <f t="shared" si="339"/>
        <v>6.5573770491803287E-3</v>
      </c>
      <c r="AW29" s="82">
        <f t="shared" si="247"/>
        <v>2.4590163934426236E-3</v>
      </c>
      <c r="AX29" s="81">
        <f t="shared" si="340"/>
        <v>4.0983606557377051E-3</v>
      </c>
      <c r="AY29" s="81">
        <f t="shared" si="341"/>
        <v>6.5573770491803287E-3</v>
      </c>
      <c r="AZ29" s="82">
        <f t="shared" si="266"/>
        <v>2.4590163934426236E-3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1.6393442622950822E-3</v>
      </c>
      <c r="GV29" s="68">
        <f t="shared" si="471"/>
        <v>0</v>
      </c>
      <c r="GW29" s="68">
        <f t="shared" si="471"/>
        <v>8.1967213114754109E-4</v>
      </c>
      <c r="GX29" s="68">
        <f t="shared" si="471"/>
        <v>0</v>
      </c>
      <c r="GY29" s="68">
        <f t="shared" si="471"/>
        <v>0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20" t="str">
        <f>VLOOKUP($I29,[1]IFR!$B$10:$AQ$1475,1,0)</f>
        <v>MM-ZTK-1F-IPX-PRO-RPT-9002</v>
      </c>
      <c r="PE29" s="74">
        <f>INT(VLOOKUP($I29,[1]IFR!$B$10:$AQ$1475,20,0))</f>
        <v>46212</v>
      </c>
      <c r="PF29" s="20" t="str">
        <f>VLOOKUP($I29,[1]IFA!$B$10:$AQ$484,1,0)</f>
        <v>MM-ZTK-1F-IPX-PRO-RPT-9002</v>
      </c>
      <c r="PG29" s="74">
        <f>INT(VLOOKUP($I29,[1]IFA!$B$10:$AQ$484,20,0))</f>
        <v>46244</v>
      </c>
      <c r="PH29" s="20" t="e">
        <f>VLOOKUP($I29,[1]IFC!$B$10:$AQ$483,1,0)</f>
        <v>#N/A</v>
      </c>
      <c r="PI29" s="74" t="e">
        <f>INT(VLOOKUP($I29,[1]IFC!$B$10:$AQ$483,20,0))</f>
        <v>#N/A</v>
      </c>
      <c r="PJ29" s="20" t="e">
        <f>VLOOKUP($I29,[1]IFC!$B$10:$AQ$483,17,0)</f>
        <v>#N/A</v>
      </c>
      <c r="PK29" s="20" t="e">
        <f>VLOOKUP($I29,[1]IFC!$B$10:$AQ$483,33,0)</f>
        <v>#N/A</v>
      </c>
      <c r="PL29" s="20" t="e">
        <f>VLOOKUP($I29,[1]IFC!$B$10:$AQ$483,32,0)</f>
        <v>#N/A</v>
      </c>
      <c r="PM29" s="74" t="e">
        <f>INT(VLOOKUP($I29,[1]IFC!$B$10:$AQ$483,37,0))</f>
        <v>#N/A</v>
      </c>
    </row>
    <row r="30" spans="1:429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20" t="e">
        <f>VLOOKUP($I30,[1]IFR!$B$10:$AQ$1475,1,0)</f>
        <v>#N/A</v>
      </c>
      <c r="PE30" s="74" t="e">
        <f>INT(VLOOKUP($I30,[1]IFR!$B$10:$AQ$1475,20,0))</f>
        <v>#N/A</v>
      </c>
      <c r="PF30" s="20" t="e">
        <f>VLOOKUP($I30,[1]IFA!$B$10:$AQ$484,1,0)</f>
        <v>#N/A</v>
      </c>
      <c r="PG30" s="74" t="e">
        <f>INT(VLOOKUP($I30,[1]IFA!$B$10:$AQ$484,20,0))</f>
        <v>#N/A</v>
      </c>
      <c r="PH30" s="20" t="e">
        <f>VLOOKUP($I30,[1]IFC!$B$10:$AQ$483,1,0)</f>
        <v>#N/A</v>
      </c>
      <c r="PI30" s="74" t="e">
        <f>INT(VLOOKUP($I30,[1]IFC!$B$10:$AQ$483,20,0))</f>
        <v>#N/A</v>
      </c>
      <c r="PJ30" s="20" t="e">
        <f>VLOOKUP($I30,[1]IFC!$B$10:$AQ$483,17,0)</f>
        <v>#N/A</v>
      </c>
      <c r="PK30" s="20" t="e">
        <f>VLOOKUP($I30,[1]IFC!$B$10:$AQ$483,33,0)</f>
        <v>#N/A</v>
      </c>
      <c r="PL30" s="20" t="e">
        <f>VLOOKUP($I30,[1]IFC!$B$10:$AQ$483,32,0)</f>
        <v>#N/A</v>
      </c>
      <c r="PM30" s="74" t="e">
        <f>INT(VLOOKUP($I30,[1]IFC!$B$10:$AQ$483,37,0))</f>
        <v>#N/A</v>
      </c>
    </row>
    <row r="31" spans="1:429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20" t="e">
        <f>VLOOKUP($I31,[1]IFR!$B$10:$AQ$1475,1,0)</f>
        <v>#N/A</v>
      </c>
      <c r="PE31" s="74" t="e">
        <f>INT(VLOOKUP($I31,[1]IFR!$B$10:$AQ$1475,20,0))</f>
        <v>#N/A</v>
      </c>
      <c r="PF31" s="20" t="e">
        <f>VLOOKUP($I31,[1]IFA!$B$10:$AQ$484,1,0)</f>
        <v>#N/A</v>
      </c>
      <c r="PG31" s="74" t="e">
        <f>INT(VLOOKUP($I31,[1]IFA!$B$10:$AQ$484,20,0))</f>
        <v>#N/A</v>
      </c>
      <c r="PH31" s="20" t="e">
        <f>VLOOKUP($I31,[1]IFC!$B$10:$AQ$483,1,0)</f>
        <v>#N/A</v>
      </c>
      <c r="PI31" s="74" t="e">
        <f>INT(VLOOKUP($I31,[1]IFC!$B$10:$AQ$483,20,0))</f>
        <v>#N/A</v>
      </c>
      <c r="PJ31" s="20" t="e">
        <f>VLOOKUP($I31,[1]IFC!$B$10:$AQ$483,17,0)</f>
        <v>#N/A</v>
      </c>
      <c r="PK31" s="20" t="e">
        <f>VLOOKUP($I31,[1]IFC!$B$10:$AQ$483,33,0)</f>
        <v>#N/A</v>
      </c>
      <c r="PL31" s="20" t="e">
        <f>VLOOKUP($I31,[1]IFC!$B$10:$AQ$483,32,0)</f>
        <v>#N/A</v>
      </c>
      <c r="PM31" s="74" t="e">
        <f>INT(VLOOKUP($I31,[1]IFC!$B$10:$AQ$483,37,0))</f>
        <v>#N/A</v>
      </c>
    </row>
    <row r="32" spans="1:429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149">
        <v>46244</v>
      </c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149">
        <v>46244</v>
      </c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8.1967213114754103E-3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8.1967213114754103E-3</v>
      </c>
      <c r="AW32" s="82">
        <f t="shared" si="247"/>
        <v>0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8.1967213114754103E-3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8.1967213114754103E-3</v>
      </c>
      <c r="AZ32" s="82">
        <f t="shared" si="266"/>
        <v>0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2.4590163934426232E-3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20" t="str">
        <f>VLOOKUP($I32,[1]IFR!$B$10:$AQ$1475,1,0)</f>
        <v>MM-ZTK-1F-IPX-PLR-DWG-9000</v>
      </c>
      <c r="PE32" s="74">
        <f>INT(VLOOKUP($I32,[1]IFR!$B$10:$AQ$1475,20,0))</f>
        <v>46199</v>
      </c>
      <c r="PF32" s="20" t="str">
        <f>VLOOKUP($I32,[1]IFA!$B$10:$AQ$484,1,0)</f>
        <v>MM-ZTK-1F-IPX-PLR-DWG-9000</v>
      </c>
      <c r="PG32" s="74">
        <f>INT(VLOOKUP($I32,[1]IFA!$B$10:$AQ$484,20,0))</f>
        <v>46220</v>
      </c>
      <c r="PH32" s="20" t="str">
        <f>VLOOKUP($I32,[1]IFC!$B$10:$AQ$483,1,0)</f>
        <v>MM-ZTK-1F-IPX-PLR-DWG-9000</v>
      </c>
      <c r="PI32" s="74">
        <f>INT(VLOOKUP($I32,[1]IFC!$B$10:$AQ$483,20,0))</f>
        <v>46244</v>
      </c>
      <c r="PJ32" s="20" t="str">
        <f>VLOOKUP($I32,[1]IFC!$B$10:$AQ$483,17,0)</f>
        <v>AFC</v>
      </c>
      <c r="PK32" s="20" t="str">
        <f>VLOOKUP($I32,[1]IFC!$B$10:$AQ$483,33,0)</f>
        <v>Approved</v>
      </c>
      <c r="PL32" s="20" t="str">
        <f>VLOOKUP($I32,[1]IFC!$B$10:$AQ$483,32,0)</f>
        <v>APPR</v>
      </c>
      <c r="PM32" s="74">
        <f>INT(VLOOKUP($I32,[1]IFC!$B$10:$AQ$483,37,0))</f>
        <v>46258</v>
      </c>
    </row>
    <row r="33" spans="1:429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8.1967213114754103E-3</v>
      </c>
      <c r="AV33" s="81">
        <f t="shared" si="526"/>
        <v>8.1967213114754103E-3</v>
      </c>
      <c r="AW33" s="82">
        <f t="shared" si="247"/>
        <v>0</v>
      </c>
      <c r="AX33" s="81">
        <f t="shared" si="527"/>
        <v>8.1967213114754103E-3</v>
      </c>
      <c r="AY33" s="81">
        <f t="shared" si="528"/>
        <v>8.1967213114754103E-3</v>
      </c>
      <c r="AZ33" s="82">
        <f t="shared" si="266"/>
        <v>0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20" t="str">
        <f>VLOOKUP($I33,[1]IFR!$B$10:$AQ$1475,1,0)</f>
        <v>MM-ZTK-1F-IPX-PLR-DWG-9001</v>
      </c>
      <c r="PE33" s="74">
        <f>INT(VLOOKUP($I33,[1]IFR!$B$10:$AQ$1475,20,0))</f>
        <v>46199</v>
      </c>
      <c r="PF33" s="20" t="e">
        <f>VLOOKUP($I33,[1]IFA!$B$10:$AQ$484,1,0)</f>
        <v>#N/A</v>
      </c>
      <c r="PG33" s="74" t="e">
        <f>INT(VLOOKUP($I33,[1]IFA!$B$10:$AQ$484,20,0))</f>
        <v>#N/A</v>
      </c>
      <c r="PH33" s="20" t="str">
        <f>VLOOKUP($I33,[1]IFC!$B$10:$AQ$483,1,0)</f>
        <v>MM-ZTK-1F-IPX-PLR-DWG-9001</v>
      </c>
      <c r="PI33" s="74">
        <f>INT(VLOOKUP($I33,[1]IFC!$B$10:$AQ$483,20,0))</f>
        <v>46220</v>
      </c>
      <c r="PJ33" s="20" t="str">
        <f>VLOOKUP($I33,[1]IFC!$B$10:$AQ$483,17,0)</f>
        <v>AFC</v>
      </c>
      <c r="PK33" s="20" t="str">
        <f>VLOOKUP($I33,[1]IFC!$B$10:$AQ$483,33,0)</f>
        <v>Approved</v>
      </c>
      <c r="PL33" s="20" t="str">
        <f>VLOOKUP($I33,[1]IFC!$B$10:$AQ$483,32,0)</f>
        <v>APPR</v>
      </c>
      <c r="PM33" s="74">
        <f>INT(VLOOKUP($I33,[1]IFC!$B$10:$AQ$483,37,0))</f>
        <v>46230</v>
      </c>
    </row>
    <row r="34" spans="1:429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149">
        <v>46244</v>
      </c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149">
        <v>46244</v>
      </c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8.1967213114754103E-3</v>
      </c>
      <c r="AV34" s="81">
        <f t="shared" si="526"/>
        <v>8.1967213114754103E-3</v>
      </c>
      <c r="AW34" s="82">
        <f t="shared" si="247"/>
        <v>0</v>
      </c>
      <c r="AX34" s="81">
        <f t="shared" si="527"/>
        <v>8.1967213114754103E-3</v>
      </c>
      <c r="AY34" s="81">
        <f t="shared" si="528"/>
        <v>8.1967213114754103E-3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2.4590163934426232E-3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20" t="str">
        <f>VLOOKUP($I34,[1]IFR!$B$10:$AQ$1475,1,0)</f>
        <v>MM-ZTK-1F-IPX-PLR-DWG-9002</v>
      </c>
      <c r="PE34" s="74">
        <f>INT(VLOOKUP($I34,[1]IFR!$B$10:$AQ$1475,20,0))</f>
        <v>46162</v>
      </c>
      <c r="PF34" s="20" t="str">
        <f>VLOOKUP($I34,[1]IFA!$B$10:$AQ$484,1,0)</f>
        <v>MM-ZTK-1F-IPX-PLR-DWG-9002</v>
      </c>
      <c r="PG34" s="74">
        <f>INT(VLOOKUP($I34,[1]IFA!$B$10:$AQ$484,20,0))</f>
        <v>46199</v>
      </c>
      <c r="PH34" s="20" t="str">
        <f>VLOOKUP($I34,[1]IFC!$B$10:$AQ$483,1,0)</f>
        <v>MM-ZTK-1F-IPX-PLR-DWG-9002</v>
      </c>
      <c r="PI34" s="74">
        <f>INT(VLOOKUP($I34,[1]IFC!$B$10:$AQ$483,20,0))</f>
        <v>46244</v>
      </c>
      <c r="PJ34" s="20" t="str">
        <f>VLOOKUP($I34,[1]IFC!$B$10:$AQ$483,17,0)</f>
        <v>AFC</v>
      </c>
      <c r="PK34" s="20" t="str">
        <f>VLOOKUP($I34,[1]IFC!$B$10:$AQ$483,33,0)</f>
        <v>Approved</v>
      </c>
      <c r="PL34" s="20" t="str">
        <f>VLOOKUP($I34,[1]IFC!$B$10:$AQ$483,32,0)</f>
        <v>APPR</v>
      </c>
      <c r="PM34" s="74">
        <f>INT(VLOOKUP($I34,[1]IFC!$B$10:$AQ$483,37,0))</f>
        <v>46258</v>
      </c>
    </row>
    <row r="35" spans="1:429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8.1967213114754103E-3</v>
      </c>
      <c r="AV35" s="81">
        <f t="shared" si="526"/>
        <v>6.5573770491803287E-3</v>
      </c>
      <c r="AW35" s="82">
        <f t="shared" si="247"/>
        <v>-1.6393442622950815E-3</v>
      </c>
      <c r="AX35" s="81">
        <f t="shared" si="527"/>
        <v>8.1967213114754103E-3</v>
      </c>
      <c r="AY35" s="81">
        <f t="shared" si="528"/>
        <v>6.5573770491803287E-3</v>
      </c>
      <c r="AZ35" s="82">
        <f t="shared" si="266"/>
        <v>-1.6393442622950815E-3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20" t="str">
        <f>VLOOKUP($I35,[1]IFR!$B$10:$AQ$1475,1,0)</f>
        <v>MM-ZTK-1F-IPX-PLR-DWG-9003</v>
      </c>
      <c r="PE35" s="74">
        <f>INT(VLOOKUP($I35,[1]IFR!$B$10:$AQ$1475,20,0))</f>
        <v>46168</v>
      </c>
      <c r="PF35" s="20" t="str">
        <f>VLOOKUP($I35,[1]IFA!$B$10:$AQ$484,1,0)</f>
        <v>MM-ZTK-1F-IPX-PLR-DWG-9003</v>
      </c>
      <c r="PG35" s="74">
        <f>INT(VLOOKUP($I35,[1]IFA!$B$10:$AQ$484,20,0))</f>
        <v>46198</v>
      </c>
      <c r="PH35" s="20" t="str">
        <f>VLOOKUP($I35,[1]IFC!$B$10:$AQ$483,1,0)</f>
        <v>MM-ZTK-1F-IPX-PLR-DWG-9003</v>
      </c>
      <c r="PI35" s="74">
        <f>INT(VLOOKUP($I35,[1]IFC!$B$10:$AQ$483,20,0))</f>
        <v>46211</v>
      </c>
      <c r="PJ35" s="20" t="str">
        <f>VLOOKUP($I35,[1]IFC!$B$10:$AQ$483,17,0)</f>
        <v>AFC</v>
      </c>
      <c r="PK35" s="20" t="str">
        <f>VLOOKUP($I35,[1]IFC!$B$10:$AQ$483,33,0)</f>
        <v>Approved with Comment</v>
      </c>
      <c r="PL35" s="20" t="str">
        <f>VLOOKUP($I35,[1]IFC!$B$10:$AQ$483,32,0)</f>
        <v>AWC</v>
      </c>
      <c r="PM35" s="74">
        <f>INT(VLOOKUP($I35,[1]IFC!$B$10:$AQ$483,37,0))</f>
        <v>46223</v>
      </c>
    </row>
    <row r="36" spans="1:429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149">
        <v>46248</v>
      </c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8.1967213114754103E-3</v>
      </c>
      <c r="AV36" s="81">
        <f t="shared" si="526"/>
        <v>8.1967213114754103E-3</v>
      </c>
      <c r="AW36" s="82">
        <f t="shared" si="247"/>
        <v>0</v>
      </c>
      <c r="AX36" s="81">
        <f t="shared" si="527"/>
        <v>8.1967213114754103E-3</v>
      </c>
      <c r="AY36" s="81">
        <f t="shared" si="528"/>
        <v>8.1967213114754103E-3</v>
      </c>
      <c r="AZ36" s="82">
        <f t="shared" si="266"/>
        <v>0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1.6393442622950822E-3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20" t="str">
        <f>VLOOKUP($I36,[1]IFR!$B$10:$AQ$1475,1,0)</f>
        <v>MM-ZTK-1F-IPX-PLR-DWG-9004</v>
      </c>
      <c r="PE36" s="74">
        <f>INT(VLOOKUP($I36,[1]IFR!$B$10:$AQ$1475,20,0))</f>
        <v>46168</v>
      </c>
      <c r="PF36" s="20" t="str">
        <f>VLOOKUP($I36,[1]IFA!$B$10:$AQ$484,1,0)</f>
        <v>MM-ZTK-1F-IPX-PLR-DWG-9004</v>
      </c>
      <c r="PG36" s="74">
        <f>INT(VLOOKUP($I36,[1]IFA!$B$10:$AQ$484,20,0))</f>
        <v>46196</v>
      </c>
      <c r="PH36" s="20" t="str">
        <f>VLOOKUP($I36,[1]IFC!$B$10:$AQ$483,1,0)</f>
        <v>MM-ZTK-1F-IPX-PLR-DWG-9004</v>
      </c>
      <c r="PI36" s="74">
        <f>INT(VLOOKUP($I36,[1]IFC!$B$10:$AQ$483,20,0))</f>
        <v>46211</v>
      </c>
      <c r="PJ36" s="20" t="str">
        <f>VLOOKUP($I36,[1]IFC!$B$10:$AQ$483,17,0)</f>
        <v>AFC</v>
      </c>
      <c r="PK36" s="20" t="str">
        <f>VLOOKUP($I36,[1]IFC!$B$10:$AQ$483,33,0)</f>
        <v>Approved with Comment</v>
      </c>
      <c r="PL36" s="20" t="str">
        <f>VLOOKUP($I36,[1]IFC!$B$10:$AQ$483,32,0)</f>
        <v>AWC</v>
      </c>
      <c r="PM36" s="74">
        <f>INT(VLOOKUP($I36,[1]IFC!$B$10:$AQ$483,37,0))</f>
        <v>46223</v>
      </c>
    </row>
    <row r="37" spans="1:429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8.1967213114754103E-3</v>
      </c>
      <c r="AV37" s="81">
        <f t="shared" si="526"/>
        <v>8.1967213114754103E-3</v>
      </c>
      <c r="AW37" s="82">
        <f t="shared" si="247"/>
        <v>0</v>
      </c>
      <c r="AX37" s="81">
        <f t="shared" si="527"/>
        <v>8.1967213114754103E-3</v>
      </c>
      <c r="AY37" s="81">
        <f t="shared" si="528"/>
        <v>8.1967213114754103E-3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20" t="str">
        <f>VLOOKUP($I37,[1]IFR!$B$10:$AQ$1475,1,0)</f>
        <v>MM-ZTK-1F-IPX-PLR-DWG-9005</v>
      </c>
      <c r="PE37" s="74">
        <f>INT(VLOOKUP($I37,[1]IFR!$B$10:$AQ$1475,20,0))</f>
        <v>46168</v>
      </c>
      <c r="PF37" s="20" t="str">
        <f>VLOOKUP($I37,[1]IFA!$B$10:$AQ$484,1,0)</f>
        <v>MM-ZTK-1F-IPX-PLR-DWG-9005</v>
      </c>
      <c r="PG37" s="74">
        <f>INT(VLOOKUP($I37,[1]IFA!$B$10:$AQ$484,20,0))</f>
        <v>46206</v>
      </c>
      <c r="PH37" s="20" t="str">
        <f>VLOOKUP($I37,[1]IFC!$B$10:$AQ$483,1,0)</f>
        <v>MM-ZTK-1F-IPX-PLR-DWG-9005</v>
      </c>
      <c r="PI37" s="74">
        <f>INT(VLOOKUP($I37,[1]IFC!$B$10:$AQ$483,20,0))</f>
        <v>46227</v>
      </c>
      <c r="PJ37" s="20" t="str">
        <f>VLOOKUP($I37,[1]IFC!$B$10:$AQ$483,17,0)</f>
        <v>AFC</v>
      </c>
      <c r="PK37" s="20" t="str">
        <f>VLOOKUP($I37,[1]IFC!$B$10:$AQ$483,33,0)</f>
        <v>Approved</v>
      </c>
      <c r="PL37" s="20" t="str">
        <f>VLOOKUP($I37,[1]IFC!$B$10:$AQ$483,32,0)</f>
        <v>APPR</v>
      </c>
      <c r="PM37" s="74">
        <f>INT(VLOOKUP($I37,[1]IFC!$B$10:$AQ$483,37,0))</f>
        <v>46233</v>
      </c>
    </row>
    <row r="38" spans="1:429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144">
        <v>46251</v>
      </c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156">
        <f>AL38</f>
        <v>46262</v>
      </c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156">
        <v>46262</v>
      </c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74"/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4.0983606557377051E-3</v>
      </c>
      <c r="AV38" s="81">
        <f t="shared" si="526"/>
        <v>6.5573770491803287E-3</v>
      </c>
      <c r="AW38" s="82">
        <f t="shared" si="247"/>
        <v>2.4590163934426236E-3</v>
      </c>
      <c r="AX38" s="81">
        <f t="shared" si="527"/>
        <v>4.0983606557377051E-3</v>
      </c>
      <c r="AY38" s="81">
        <f t="shared" si="528"/>
        <v>6.5573770491803287E-3</v>
      </c>
      <c r="AZ38" s="82">
        <f t="shared" si="266"/>
        <v>2.4590163934426236E-3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4.0983606557377051E-3</v>
      </c>
      <c r="GW38" s="68">
        <f t="shared" si="607"/>
        <v>2.4590163934426232E-3</v>
      </c>
      <c r="GX38" s="68">
        <f t="shared" si="607"/>
        <v>0</v>
      </c>
      <c r="GY38" s="68">
        <f t="shared" si="607"/>
        <v>0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20" t="str">
        <f>VLOOKUP($I38,[1]IFR!$B$10:$AQ$1475,1,0)</f>
        <v>MM-ZTK-1F-IPX-PLR-DWG-9006</v>
      </c>
      <c r="PE38" s="74">
        <f>INT(VLOOKUP($I38,[1]IFR!$B$10:$AQ$1475,20,0))</f>
        <v>46251</v>
      </c>
      <c r="PF38" s="20" t="e">
        <f>VLOOKUP($I38,[1]IFA!$B$10:$AQ$484,1,0)</f>
        <v>#N/A</v>
      </c>
      <c r="PG38" s="74" t="e">
        <f>INT(VLOOKUP($I38,[1]IFA!$B$10:$AQ$484,20,0))</f>
        <v>#N/A</v>
      </c>
      <c r="PH38" s="20" t="str">
        <f>VLOOKUP($I38,[1]IFC!$B$10:$AQ$483,1,0)</f>
        <v>MM-ZTK-1F-IPX-PLR-DWG-9006</v>
      </c>
      <c r="PI38" s="74">
        <f>INT(VLOOKUP($I38,[1]IFC!$B$10:$AQ$483,20,0))</f>
        <v>46262</v>
      </c>
      <c r="PJ38" s="20" t="str">
        <f>VLOOKUP($I38,[1]IFC!$B$10:$AQ$483,17,0)</f>
        <v>AFC</v>
      </c>
      <c r="PK38" s="20">
        <f>VLOOKUP($I38,[1]IFC!$B$10:$AQ$483,33,0)</f>
        <v>0</v>
      </c>
      <c r="PL38" s="20" t="str">
        <f>VLOOKUP($I38,[1]IFC!$B$10:$AQ$483,32,0)</f>
        <v>APPR</v>
      </c>
      <c r="PM38" s="74">
        <f>INT(VLOOKUP($I38,[1]IFC!$B$10:$AQ$483,37,0))</f>
        <v>0</v>
      </c>
    </row>
    <row r="39" spans="1:429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144">
        <v>46251</v>
      </c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156">
        <f>AL39</f>
        <v>46262</v>
      </c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156">
        <v>46262</v>
      </c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74"/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4.0983606557377051E-3</v>
      </c>
      <c r="AV39" s="81">
        <f t="shared" si="526"/>
        <v>6.5573770491803287E-3</v>
      </c>
      <c r="AW39" s="82">
        <f t="shared" si="247"/>
        <v>2.4590163934426236E-3</v>
      </c>
      <c r="AX39" s="81">
        <f t="shared" si="527"/>
        <v>4.0983606557377051E-3</v>
      </c>
      <c r="AY39" s="81">
        <f t="shared" si="528"/>
        <v>6.5573770491803287E-3</v>
      </c>
      <c r="AZ39" s="82">
        <f t="shared" si="266"/>
        <v>2.4590163934426236E-3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4.0983606557377051E-3</v>
      </c>
      <c r="GW39" s="68">
        <f t="shared" si="619"/>
        <v>2.4590163934426232E-3</v>
      </c>
      <c r="GX39" s="68">
        <f t="shared" si="619"/>
        <v>0</v>
      </c>
      <c r="GY39" s="68">
        <f t="shared" si="619"/>
        <v>0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20" t="str">
        <f>VLOOKUP($I39,[1]IFR!$B$10:$AQ$1475,1,0)</f>
        <v>MM-ZTK-1F-IPX-PLR-DWG-9007</v>
      </c>
      <c r="PE39" s="74">
        <f>INT(VLOOKUP($I39,[1]IFR!$B$10:$AQ$1475,20,0))</f>
        <v>46251</v>
      </c>
      <c r="PF39" s="20" t="e">
        <f>VLOOKUP($I39,[1]IFA!$B$10:$AQ$484,1,0)</f>
        <v>#N/A</v>
      </c>
      <c r="PG39" s="74" t="e">
        <f>INT(VLOOKUP($I39,[1]IFA!$B$10:$AQ$484,20,0))</f>
        <v>#N/A</v>
      </c>
      <c r="PH39" s="20" t="str">
        <f>VLOOKUP($I39,[1]IFC!$B$10:$AQ$483,1,0)</f>
        <v>MM-ZTK-1F-IPX-PLR-DWG-9007</v>
      </c>
      <c r="PI39" s="74">
        <f>INT(VLOOKUP($I39,[1]IFC!$B$10:$AQ$483,20,0))</f>
        <v>46262</v>
      </c>
      <c r="PJ39" s="20" t="str">
        <f>VLOOKUP($I39,[1]IFC!$B$10:$AQ$483,17,0)</f>
        <v>AFC</v>
      </c>
      <c r="PK39" s="20">
        <f>VLOOKUP($I39,[1]IFC!$B$10:$AQ$483,33,0)</f>
        <v>0</v>
      </c>
      <c r="PL39" s="20" t="str">
        <f>VLOOKUP($I39,[1]IFC!$B$10:$AQ$483,32,0)</f>
        <v>APPR</v>
      </c>
      <c r="PM39" s="74">
        <f>INT(VLOOKUP($I39,[1]IFC!$B$10:$AQ$483,37,0))</f>
        <v>0</v>
      </c>
    </row>
    <row r="40" spans="1:429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75"/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0</v>
      </c>
      <c r="AV40" s="81">
        <f t="shared" si="526"/>
        <v>0</v>
      </c>
      <c r="AW40" s="82">
        <f t="shared" si="247"/>
        <v>0</v>
      </c>
      <c r="AX40" s="81">
        <f t="shared" si="527"/>
        <v>0</v>
      </c>
      <c r="AY40" s="81">
        <f t="shared" si="528"/>
        <v>0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0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20" t="e">
        <f>VLOOKUP($I40,[1]IFR!$B$10:$AQ$1475,1,0)</f>
        <v>#N/A</v>
      </c>
      <c r="PE40" s="74" t="e">
        <f>INT(VLOOKUP($I40,[1]IFR!$B$10:$AQ$1475,20,0))</f>
        <v>#N/A</v>
      </c>
      <c r="PF40" s="20" t="e">
        <f>VLOOKUP($I40,[1]IFA!$B$10:$AQ$484,1,0)</f>
        <v>#N/A</v>
      </c>
      <c r="PG40" s="74" t="e">
        <f>INT(VLOOKUP($I40,[1]IFA!$B$10:$AQ$484,20,0))</f>
        <v>#N/A</v>
      </c>
      <c r="PH40" s="20" t="e">
        <f>VLOOKUP($I40,[1]IFC!$B$10:$AQ$483,1,0)</f>
        <v>#N/A</v>
      </c>
      <c r="PI40" s="74" t="e">
        <f>INT(VLOOKUP($I40,[1]IFC!$B$10:$AQ$483,20,0))</f>
        <v>#N/A</v>
      </c>
      <c r="PJ40" s="20" t="e">
        <f>VLOOKUP($I40,[1]IFC!$B$10:$AQ$483,17,0)</f>
        <v>#N/A</v>
      </c>
      <c r="PK40" s="20" t="e">
        <f>VLOOKUP($I40,[1]IFC!$B$10:$AQ$483,33,0)</f>
        <v>#N/A</v>
      </c>
      <c r="PL40" s="20" t="e">
        <f>VLOOKUP($I40,[1]IFC!$B$10:$AQ$483,32,0)</f>
        <v>#N/A</v>
      </c>
      <c r="PM40" s="74" t="e">
        <f>INT(VLOOKUP($I40,[1]IFC!$B$10:$AQ$483,37,0))</f>
        <v>#N/A</v>
      </c>
    </row>
    <row r="41" spans="1:429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20" t="e">
        <f>VLOOKUP($I41,[1]IFR!$B$10:$AQ$1475,1,0)</f>
        <v>#N/A</v>
      </c>
      <c r="PE41" s="74" t="e">
        <f>INT(VLOOKUP($I41,[1]IFR!$B$10:$AQ$1475,20,0))</f>
        <v>#N/A</v>
      </c>
      <c r="PF41" s="20" t="e">
        <f>VLOOKUP($I41,[1]IFA!$B$10:$AQ$484,1,0)</f>
        <v>#N/A</v>
      </c>
      <c r="PG41" s="74" t="e">
        <f>INT(VLOOKUP($I41,[1]IFA!$B$10:$AQ$484,20,0))</f>
        <v>#N/A</v>
      </c>
      <c r="PH41" s="20" t="e">
        <f>VLOOKUP($I41,[1]IFC!$B$10:$AQ$483,1,0)</f>
        <v>#N/A</v>
      </c>
      <c r="PI41" s="74" t="e">
        <f>INT(VLOOKUP($I41,[1]IFC!$B$10:$AQ$483,20,0))</f>
        <v>#N/A</v>
      </c>
      <c r="PJ41" s="20" t="e">
        <f>VLOOKUP($I41,[1]IFC!$B$10:$AQ$483,17,0)</f>
        <v>#N/A</v>
      </c>
      <c r="PK41" s="20" t="e">
        <f>VLOOKUP($I41,[1]IFC!$B$10:$AQ$483,33,0)</f>
        <v>#N/A</v>
      </c>
      <c r="PL41" s="20" t="e">
        <f>VLOOKUP($I41,[1]IFC!$B$10:$AQ$483,32,0)</f>
        <v>#N/A</v>
      </c>
      <c r="PM41" s="74" t="e">
        <f>INT(VLOOKUP($I41,[1]IFC!$B$10:$AQ$483,37,0))</f>
        <v>#N/A</v>
      </c>
    </row>
    <row r="42" spans="1:429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20" t="e">
        <f>VLOOKUP($I42,[1]IFR!$B$10:$AQ$1475,1,0)</f>
        <v>#N/A</v>
      </c>
      <c r="PE42" s="74" t="e">
        <f>INT(VLOOKUP($I42,[1]IFR!$B$10:$AQ$1475,20,0))</f>
        <v>#N/A</v>
      </c>
      <c r="PF42" s="20" t="e">
        <f>VLOOKUP($I42,[1]IFA!$B$10:$AQ$484,1,0)</f>
        <v>#N/A</v>
      </c>
      <c r="PG42" s="74" t="e">
        <f>INT(VLOOKUP($I42,[1]IFA!$B$10:$AQ$484,20,0))</f>
        <v>#N/A</v>
      </c>
      <c r="PH42" s="20" t="e">
        <f>VLOOKUP($I42,[1]IFC!$B$10:$AQ$483,1,0)</f>
        <v>#N/A</v>
      </c>
      <c r="PI42" s="74" t="e">
        <f>INT(VLOOKUP($I42,[1]IFC!$B$10:$AQ$483,20,0))</f>
        <v>#N/A</v>
      </c>
      <c r="PJ42" s="20" t="e">
        <f>VLOOKUP($I42,[1]IFC!$B$10:$AQ$483,17,0)</f>
        <v>#N/A</v>
      </c>
      <c r="PK42" s="20" t="e">
        <f>VLOOKUP($I42,[1]IFC!$B$10:$AQ$483,33,0)</f>
        <v>#N/A</v>
      </c>
      <c r="PL42" s="20" t="e">
        <f>VLOOKUP($I42,[1]IFC!$B$10:$AQ$483,32,0)</f>
        <v>#N/A</v>
      </c>
      <c r="PM42" s="74" t="e">
        <f>INT(VLOOKUP($I42,[1]IFC!$B$10:$AQ$483,37,0))</f>
        <v>#N/A</v>
      </c>
    </row>
    <row r="43" spans="1:429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8.1967213114754103E-3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0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20" t="str">
        <f>VLOOKUP($I43,[1]IFR!$B$10:$AQ$1475,1,0)</f>
        <v>MM-ZTK-1F-IPX-PLR-MTO-9001</v>
      </c>
      <c r="PE43" s="74">
        <f>INT(VLOOKUP($I43,[1]IFR!$B$10:$AQ$1475,20,0))</f>
        <v>46182</v>
      </c>
      <c r="PF43" s="20" t="str">
        <f>VLOOKUP($I43,[1]IFA!$B$10:$AQ$484,1,0)</f>
        <v>MM-ZTK-1F-IPX-PLR-MTO-9001</v>
      </c>
      <c r="PG43" s="74">
        <f>INT(VLOOKUP($I43,[1]IFA!$B$10:$AQ$484,20,0))</f>
        <v>46202</v>
      </c>
      <c r="PH43" s="20" t="str">
        <f>VLOOKUP($I43,[1]IFC!$B$10:$AQ$483,1,0)</f>
        <v>MM-ZTK-1F-IPX-PLR-MTO-9001</v>
      </c>
      <c r="PI43" s="74">
        <f>INT(VLOOKUP($I43,[1]IFC!$B$10:$AQ$483,20,0))</f>
        <v>46216</v>
      </c>
      <c r="PJ43" s="20" t="str">
        <f>VLOOKUP($I43,[1]IFC!$B$10:$AQ$483,17,0)</f>
        <v>AFC</v>
      </c>
      <c r="PK43" s="20" t="str">
        <f>VLOOKUP($I43,[1]IFC!$B$10:$AQ$483,33,0)</f>
        <v>Approved</v>
      </c>
      <c r="PL43" s="20" t="str">
        <f>VLOOKUP($I43,[1]IFC!$B$10:$AQ$483,32,0)</f>
        <v>APPR</v>
      </c>
      <c r="PM43" s="74">
        <f>INT(VLOOKUP($I43,[1]IFC!$B$10:$AQ$483,37,0))</f>
        <v>46223</v>
      </c>
    </row>
    <row r="44" spans="1:429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8.1967213114754103E-3</v>
      </c>
      <c r="AV44" s="81">
        <f t="shared" si="680"/>
        <v>6.5573770491803287E-3</v>
      </c>
      <c r="AW44" s="82">
        <f t="shared" si="247"/>
        <v>-1.6393442622950815E-3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20" t="str">
        <f>VLOOKUP($I44,[1]IFR!$B$10:$AQ$1475,1,0)</f>
        <v>MM-ZTK-1F-IPX-PLR-MTO-9002</v>
      </c>
      <c r="PE44" s="74">
        <f>INT(VLOOKUP($I44,[1]IFR!$B$10:$AQ$1475,20,0))</f>
        <v>46181</v>
      </c>
      <c r="PF44" s="20" t="str">
        <f>VLOOKUP($I44,[1]IFA!$B$10:$AQ$484,1,0)</f>
        <v>MM-ZTK-1F-IPX-PLR-MTO-9002</v>
      </c>
      <c r="PG44" s="74">
        <f>INT(VLOOKUP($I44,[1]IFA!$B$10:$AQ$484,20,0))</f>
        <v>46199</v>
      </c>
      <c r="PH44" s="20" t="str">
        <f>VLOOKUP($I44,[1]IFC!$B$10:$AQ$483,1,0)</f>
        <v>MM-ZTK-1F-IPX-PLR-MTO-9002</v>
      </c>
      <c r="PI44" s="74">
        <f>INT(VLOOKUP($I44,[1]IFC!$B$10:$AQ$483,20,0))</f>
        <v>46216</v>
      </c>
      <c r="PJ44" s="20" t="str">
        <f>VLOOKUP($I44,[1]IFC!$B$10:$AQ$483,17,0)</f>
        <v>AFC</v>
      </c>
      <c r="PK44" s="20" t="str">
        <f>VLOOKUP($I44,[1]IFC!$B$10:$AQ$483,33,0)</f>
        <v>Approved with Comment</v>
      </c>
      <c r="PL44" s="20" t="str">
        <f>VLOOKUP($I44,[1]IFC!$B$10:$AQ$483,32,0)</f>
        <v>AWC</v>
      </c>
      <c r="PM44" s="74">
        <f>INT(VLOOKUP($I44,[1]IFC!$B$10:$AQ$483,37,0))</f>
        <v>46223</v>
      </c>
    </row>
    <row r="45" spans="1:429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8.1967213114754103E-3</v>
      </c>
      <c r="AV45" s="81">
        <f t="shared" si="680"/>
        <v>8.1967213114754103E-3</v>
      </c>
      <c r="AW45" s="82">
        <f t="shared" si="247"/>
        <v>0</v>
      </c>
      <c r="AX45" s="81">
        <f t="shared" si="681"/>
        <v>8.1967213114754103E-3</v>
      </c>
      <c r="AY45" s="81">
        <f t="shared" si="682"/>
        <v>8.1967213114754103E-3</v>
      </c>
      <c r="AZ45" s="82">
        <f t="shared" si="266"/>
        <v>0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20" t="str">
        <f>VLOOKUP($I45,[1]IFR!$B$10:$AQ$1475,1,0)</f>
        <v>MM-ZTK-1F-IPX-PLR-MTO-9003</v>
      </c>
      <c r="PE45" s="74">
        <f>INT(VLOOKUP($I45,[1]IFR!$B$10:$AQ$1475,20,0))</f>
        <v>46197</v>
      </c>
      <c r="PF45" s="20" t="str">
        <f>VLOOKUP($I45,[1]IFA!$B$10:$AQ$484,1,0)</f>
        <v>MM-ZTK-1F-IPX-PLR-MTO-9003</v>
      </c>
      <c r="PG45" s="74">
        <f>INT(VLOOKUP($I45,[1]IFA!$B$10:$AQ$484,20,0))</f>
        <v>46212</v>
      </c>
      <c r="PH45" s="20" t="str">
        <f>VLOOKUP($I45,[1]IFC!$B$10:$AQ$483,1,0)</f>
        <v>MM-ZTK-1F-IPX-PLR-MTO-9003</v>
      </c>
      <c r="PI45" s="74">
        <f>INT(VLOOKUP($I45,[1]IFC!$B$10:$AQ$483,20,0))</f>
        <v>46220</v>
      </c>
      <c r="PJ45" s="20" t="str">
        <f>VLOOKUP($I45,[1]IFC!$B$10:$AQ$483,17,0)</f>
        <v>AFC</v>
      </c>
      <c r="PK45" s="20" t="str">
        <f>VLOOKUP($I45,[1]IFC!$B$10:$AQ$483,33,0)</f>
        <v>Approved</v>
      </c>
      <c r="PL45" s="20" t="str">
        <f>VLOOKUP($I45,[1]IFC!$B$10:$AQ$483,32,0)</f>
        <v>APPR</v>
      </c>
      <c r="PM45" s="74">
        <f>INT(VLOOKUP($I45,[1]IFC!$B$10:$AQ$483,37,0))</f>
        <v>46230</v>
      </c>
    </row>
    <row r="46" spans="1:429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8.1967213114754103E-3</v>
      </c>
      <c r="AV46" s="81">
        <f t="shared" si="680"/>
        <v>8.1967213114754103E-3</v>
      </c>
      <c r="AW46" s="82">
        <f t="shared" si="247"/>
        <v>0</v>
      </c>
      <c r="AX46" s="81">
        <f t="shared" si="681"/>
        <v>8.1967213114754103E-3</v>
      </c>
      <c r="AY46" s="81">
        <f t="shared" si="682"/>
        <v>8.1967213114754103E-3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20" t="str">
        <f>VLOOKUP($I46,[1]IFR!$B$10:$AQ$1475,1,0)</f>
        <v>MM-ZTK-1F-IPX-PLR-MTO-9004</v>
      </c>
      <c r="PE46" s="74">
        <f>INT(VLOOKUP($I46,[1]IFR!$B$10:$AQ$1475,20,0))</f>
        <v>46199</v>
      </c>
      <c r="PF46" s="20" t="str">
        <f>VLOOKUP($I46,[1]IFA!$B$10:$AQ$484,1,0)</f>
        <v>MM-ZTK-1F-IPX-PLR-MTO-9004</v>
      </c>
      <c r="PG46" s="74">
        <f>INT(VLOOKUP($I46,[1]IFA!$B$10:$AQ$484,20,0))</f>
        <v>46217</v>
      </c>
      <c r="PH46" s="20" t="str">
        <f>VLOOKUP($I46,[1]IFC!$B$10:$AQ$483,1,0)</f>
        <v>MM-ZTK-1F-IPX-PLR-MTO-9004</v>
      </c>
      <c r="PI46" s="74">
        <f>INT(VLOOKUP($I46,[1]IFC!$B$10:$AQ$483,20,0))</f>
        <v>46228</v>
      </c>
      <c r="PJ46" s="20" t="str">
        <f>VLOOKUP($I46,[1]IFC!$B$10:$AQ$483,17,0)</f>
        <v>AFC</v>
      </c>
      <c r="PK46" s="20" t="str">
        <f>VLOOKUP($I46,[1]IFC!$B$10:$AQ$483,33,0)</f>
        <v>Approved</v>
      </c>
      <c r="PL46" s="20" t="str">
        <f>VLOOKUP($I46,[1]IFC!$B$10:$AQ$483,32,0)</f>
        <v>APPR</v>
      </c>
      <c r="PM46" s="74">
        <f>INT(VLOOKUP($I46,[1]IFC!$B$10:$AQ$483,37,0))</f>
        <v>46233</v>
      </c>
    </row>
    <row r="47" spans="1:429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115">
        <v>46254</v>
      </c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115">
        <v>46254</v>
      </c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8.1967213114754103E-3</v>
      </c>
      <c r="AV47" s="81">
        <f t="shared" si="680"/>
        <v>8.1967213114754103E-3</v>
      </c>
      <c r="AW47" s="82">
        <f t="shared" si="247"/>
        <v>0</v>
      </c>
      <c r="AX47" s="81">
        <f t="shared" si="681"/>
        <v>8.1967213114754103E-3</v>
      </c>
      <c r="AY47" s="81">
        <f t="shared" si="682"/>
        <v>8.1967213114754103E-3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2.4590163934426232E-3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20" t="str">
        <f>VLOOKUP($I47,[1]IFR!$B$10:$AQ$1475,1,0)</f>
        <v>MM-ZTK-1F-IPX-PLR-MTO-9005</v>
      </c>
      <c r="PE47" s="74">
        <f>INT(VLOOKUP($I47,[1]IFR!$B$10:$AQ$1475,20,0))</f>
        <v>46204</v>
      </c>
      <c r="PF47" s="20" t="str">
        <f>VLOOKUP($I47,[1]IFA!$B$10:$AQ$484,1,0)</f>
        <v>MM-ZTK-1F-IPX-PLR-MTO-9005</v>
      </c>
      <c r="PG47" s="74">
        <f>INT(VLOOKUP($I47,[1]IFA!$B$10:$AQ$484,20,0))</f>
        <v>46220</v>
      </c>
      <c r="PH47" s="20" t="str">
        <f>VLOOKUP($I47,[1]IFC!$B$10:$AQ$483,1,0)</f>
        <v>MM-ZTK-1F-IPX-PLR-MTO-9005</v>
      </c>
      <c r="PI47" s="74">
        <f>INT(VLOOKUP($I47,[1]IFC!$B$10:$AQ$483,20,0))</f>
        <v>46254</v>
      </c>
      <c r="PJ47" s="20" t="str">
        <f>VLOOKUP($I47,[1]IFC!$B$10:$AQ$483,17,0)</f>
        <v>AFC</v>
      </c>
      <c r="PK47" s="20" t="str">
        <f>VLOOKUP($I47,[1]IFC!$B$10:$AQ$483,33,0)</f>
        <v>Approved</v>
      </c>
      <c r="PL47" s="20" t="str">
        <f>VLOOKUP($I47,[1]IFC!$B$10:$AQ$483,32,0)</f>
        <v>APPR</v>
      </c>
      <c r="PM47" s="74">
        <f>INT(VLOOKUP($I47,[1]IFC!$B$10:$AQ$483,37,0))</f>
        <v>46258</v>
      </c>
    </row>
    <row r="48" spans="1:429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8.1967213114754103E-3</v>
      </c>
      <c r="AV48" s="81">
        <f t="shared" si="680"/>
        <v>8.1967213114754103E-3</v>
      </c>
      <c r="AW48" s="82">
        <f t="shared" si="247"/>
        <v>0</v>
      </c>
      <c r="AX48" s="81">
        <f t="shared" si="681"/>
        <v>8.1967213114754103E-3</v>
      </c>
      <c r="AY48" s="81">
        <f t="shared" si="682"/>
        <v>8.1967213114754103E-3</v>
      </c>
      <c r="AZ48" s="82">
        <f t="shared" si="266"/>
        <v>0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20" t="str">
        <f>VLOOKUP($I48,[1]IFR!$B$10:$AQ$1475,1,0)</f>
        <v>MM-ZTK-1F-IPX-PLR-MTO-9006</v>
      </c>
      <c r="PE48" s="74">
        <f>INT(VLOOKUP($I48,[1]IFR!$B$10:$AQ$1475,20,0))</f>
        <v>46178</v>
      </c>
      <c r="PF48" s="20" t="str">
        <f>VLOOKUP($I48,[1]IFA!$B$10:$AQ$484,1,0)</f>
        <v>MM-ZTK-1F-IPX-PLR-MTO-9006</v>
      </c>
      <c r="PG48" s="74">
        <f>INT(VLOOKUP($I48,[1]IFA!$B$10:$AQ$484,20,0))</f>
        <v>46206</v>
      </c>
      <c r="PH48" s="20" t="str">
        <f>VLOOKUP($I48,[1]IFC!$B$10:$AQ$483,1,0)</f>
        <v>MM-ZTK-1F-IPX-PLR-MTO-9006</v>
      </c>
      <c r="PI48" s="74">
        <f>INT(VLOOKUP($I48,[1]IFC!$B$10:$AQ$483,20,0))</f>
        <v>46223</v>
      </c>
      <c r="PJ48" s="20" t="str">
        <f>VLOOKUP($I48,[1]IFC!$B$10:$AQ$483,17,0)</f>
        <v>AFC</v>
      </c>
      <c r="PK48" s="20" t="str">
        <f>VLOOKUP($I48,[1]IFC!$B$10:$AQ$483,33,0)</f>
        <v>Approved</v>
      </c>
      <c r="PL48" s="20" t="str">
        <f>VLOOKUP($I48,[1]IFC!$B$10:$AQ$483,32,0)</f>
        <v>APPR</v>
      </c>
      <c r="PM48" s="74">
        <f>INT(VLOOKUP($I48,[1]IFC!$B$10:$AQ$483,37,0))</f>
        <v>46230</v>
      </c>
    </row>
    <row r="49" spans="1:429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115">
        <v>46255</v>
      </c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156">
        <v>46262</v>
      </c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8.1967213114754103E-3</v>
      </c>
      <c r="AV49" s="81">
        <f t="shared" si="680"/>
        <v>8.1967213114754103E-3</v>
      </c>
      <c r="AW49" s="82">
        <f t="shared" si="247"/>
        <v>0</v>
      </c>
      <c r="AX49" s="81">
        <f t="shared" si="681"/>
        <v>8.1967213114754103E-3</v>
      </c>
      <c r="AY49" s="81">
        <f t="shared" si="682"/>
        <v>8.1967213114754103E-3</v>
      </c>
      <c r="AZ49" s="82">
        <f t="shared" si="266"/>
        <v>0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8.1967213114754109E-4</v>
      </c>
      <c r="GW49" s="68">
        <f t="shared" si="768"/>
        <v>1.6393442622950822E-3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20" t="str">
        <f>VLOOKUP($I49,[1]IFR!$B$10:$AQ$1475,1,0)</f>
        <v>MM-ZTK-1F-IPX-PLR-MTO-9007</v>
      </c>
      <c r="PE49" s="74">
        <f>INT(VLOOKUP($I49,[1]IFR!$B$10:$AQ$1475,20,0))</f>
        <v>46199</v>
      </c>
      <c r="PF49" s="20" t="str">
        <f>VLOOKUP($I49,[1]IFA!$B$10:$AQ$484,1,0)</f>
        <v>MM-ZTK-1F-IPX-PLR-MTO-9007</v>
      </c>
      <c r="PG49" s="74">
        <f>INT(VLOOKUP($I49,[1]IFA!$B$10:$AQ$484,20,0))</f>
        <v>46220</v>
      </c>
      <c r="PH49" s="20" t="str">
        <f>VLOOKUP($I49,[1]IFC!$B$10:$AQ$483,1,0)</f>
        <v>MM-ZTK-1F-IPX-PLR-MTO-9007</v>
      </c>
      <c r="PI49" s="74">
        <f>INT(VLOOKUP($I49,[1]IFC!$B$10:$AQ$483,20,0))</f>
        <v>46255</v>
      </c>
      <c r="PJ49" s="20" t="str">
        <f>VLOOKUP($I49,[1]IFC!$B$10:$AQ$483,17,0)</f>
        <v>AFC</v>
      </c>
      <c r="PK49" s="20" t="str">
        <f>VLOOKUP($I49,[1]IFC!$B$10:$AQ$483,33,0)</f>
        <v>Approved</v>
      </c>
      <c r="PL49" s="20" t="str">
        <f>VLOOKUP($I49,[1]IFC!$B$10:$AQ$483,32,0)</f>
        <v>APPR</v>
      </c>
      <c r="PM49" s="74">
        <f>INT(VLOOKUP($I49,[1]IFC!$B$10:$AQ$483,37,0))</f>
        <v>46264</v>
      </c>
    </row>
    <row r="50" spans="1:429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156">
        <v>46262</v>
      </c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74"/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74"/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8.1967213114754103E-3</v>
      </c>
      <c r="AV50" s="81">
        <f t="shared" si="680"/>
        <v>5.7377049180327875E-3</v>
      </c>
      <c r="AW50" s="82">
        <f t="shared" si="247"/>
        <v>-2.4590163934426227E-3</v>
      </c>
      <c r="AX50" s="81">
        <f t="shared" si="681"/>
        <v>8.1967213114754103E-3</v>
      </c>
      <c r="AY50" s="81">
        <f t="shared" si="682"/>
        <v>5.7377049180327875E-3</v>
      </c>
      <c r="AZ50" s="82">
        <f t="shared" si="266"/>
        <v>-2.4590163934426227E-3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1.6393442622950822E-3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0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20" t="str">
        <f>VLOOKUP($I50,[1]IFR!$B$10:$AQ$1475,1,0)</f>
        <v>MM-ZTK-1F-IPX-PLR-MTO-9008</v>
      </c>
      <c r="PE50" s="74">
        <f>INT(VLOOKUP($I50,[1]IFR!$B$10:$AQ$1475,20,0))</f>
        <v>46206</v>
      </c>
      <c r="PF50" s="20" t="str">
        <f>VLOOKUP($I50,[1]IFA!$B$10:$AQ$484,1,0)</f>
        <v>MM-ZTK-1F-IPX-PLR-MTO-9008</v>
      </c>
      <c r="PG50" s="74">
        <f>INT(VLOOKUP($I50,[1]IFA!$B$10:$AQ$484,20,0))</f>
        <v>46262</v>
      </c>
      <c r="PH50" s="20" t="e">
        <f>VLOOKUP($I50,[1]IFC!$B$10:$AQ$483,1,0)</f>
        <v>#N/A</v>
      </c>
      <c r="PI50" s="74" t="e">
        <f>INT(VLOOKUP($I50,[1]IFC!$B$10:$AQ$483,20,0))</f>
        <v>#N/A</v>
      </c>
      <c r="PJ50" s="20" t="e">
        <f>VLOOKUP($I50,[1]IFC!$B$10:$AQ$483,17,0)</f>
        <v>#N/A</v>
      </c>
      <c r="PK50" s="20" t="e">
        <f>VLOOKUP($I50,[1]IFC!$B$10:$AQ$483,33,0)</f>
        <v>#N/A</v>
      </c>
      <c r="PL50" s="20" t="e">
        <f>VLOOKUP($I50,[1]IFC!$B$10:$AQ$483,32,0)</f>
        <v>#N/A</v>
      </c>
      <c r="PM50" s="74" t="e">
        <f>INT(VLOOKUP($I50,[1]IFC!$B$10:$AQ$483,37,0))</f>
        <v>#N/A</v>
      </c>
    </row>
    <row r="51" spans="1:429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20" t="e">
        <f>VLOOKUP($I51,[1]IFR!$B$10:$AQ$1475,1,0)</f>
        <v>#N/A</v>
      </c>
      <c r="PE51" s="74" t="e">
        <f>INT(VLOOKUP($I51,[1]IFR!$B$10:$AQ$1475,20,0))</f>
        <v>#N/A</v>
      </c>
      <c r="PF51" s="20" t="e">
        <f>VLOOKUP($I51,[1]IFA!$B$10:$AQ$484,1,0)</f>
        <v>#N/A</v>
      </c>
      <c r="PG51" s="74" t="e">
        <f>INT(VLOOKUP($I51,[1]IFA!$B$10:$AQ$484,20,0))</f>
        <v>#N/A</v>
      </c>
      <c r="PH51" s="20" t="e">
        <f>VLOOKUP($I51,[1]IFC!$B$10:$AQ$483,1,0)</f>
        <v>#N/A</v>
      </c>
      <c r="PI51" s="74" t="e">
        <f>INT(VLOOKUP($I51,[1]IFC!$B$10:$AQ$483,20,0))</f>
        <v>#N/A</v>
      </c>
      <c r="PJ51" s="20" t="e">
        <f>VLOOKUP($I51,[1]IFC!$B$10:$AQ$483,17,0)</f>
        <v>#N/A</v>
      </c>
      <c r="PK51" s="20" t="e">
        <f>VLOOKUP($I51,[1]IFC!$B$10:$AQ$483,33,0)</f>
        <v>#N/A</v>
      </c>
      <c r="PL51" s="20" t="e">
        <f>VLOOKUP($I51,[1]IFC!$B$10:$AQ$483,32,0)</f>
        <v>#N/A</v>
      </c>
      <c r="PM51" s="74" t="e">
        <f>INT(VLOOKUP($I51,[1]IFC!$B$10:$AQ$483,37,0))</f>
        <v>#N/A</v>
      </c>
    </row>
    <row r="52" spans="1:429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20" t="e">
        <f>VLOOKUP($I52,[1]IFR!$B$10:$AQ$1475,1,0)</f>
        <v>#N/A</v>
      </c>
      <c r="PE52" s="74" t="e">
        <f>INT(VLOOKUP($I52,[1]IFR!$B$10:$AQ$1475,20,0))</f>
        <v>#N/A</v>
      </c>
      <c r="PF52" s="20" t="e">
        <f>VLOOKUP($I52,[1]IFA!$B$10:$AQ$484,1,0)</f>
        <v>#N/A</v>
      </c>
      <c r="PG52" s="74" t="e">
        <f>INT(VLOOKUP($I52,[1]IFA!$B$10:$AQ$484,20,0))</f>
        <v>#N/A</v>
      </c>
      <c r="PH52" s="20" t="e">
        <f>VLOOKUP($I52,[1]IFC!$B$10:$AQ$483,1,0)</f>
        <v>#N/A</v>
      </c>
      <c r="PI52" s="74" t="e">
        <f>INT(VLOOKUP($I52,[1]IFC!$B$10:$AQ$483,20,0))</f>
        <v>#N/A</v>
      </c>
      <c r="PJ52" s="20" t="e">
        <f>VLOOKUP($I52,[1]IFC!$B$10:$AQ$483,17,0)</f>
        <v>#N/A</v>
      </c>
      <c r="PK52" s="20" t="e">
        <f>VLOOKUP($I52,[1]IFC!$B$10:$AQ$483,33,0)</f>
        <v>#N/A</v>
      </c>
      <c r="PL52" s="20" t="e">
        <f>VLOOKUP($I52,[1]IFC!$B$10:$AQ$483,32,0)</f>
        <v>#N/A</v>
      </c>
      <c r="PM52" s="74" t="e">
        <f>INT(VLOOKUP($I52,[1]IFC!$B$10:$AQ$483,37,0))</f>
        <v>#N/A</v>
      </c>
    </row>
    <row r="53" spans="1:429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15">
        <v>46253</v>
      </c>
      <c r="AF53" s="106"/>
      <c r="AG53" s="74"/>
      <c r="AH53" s="74"/>
      <c r="AI53" s="72"/>
      <c r="AJ53" s="74"/>
      <c r="AK53" s="74">
        <f t="shared" ref="AK53:AK63" si="813">X53+10</f>
        <v>46247</v>
      </c>
      <c r="AL53" s="115">
        <v>46253</v>
      </c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20" t="str">
        <f>VLOOKUP($I53,[1]IFR!$B$10:$AQ$1475,1,0)</f>
        <v>MM-ZTK-1F-IPX-PLR-TBE-9001</v>
      </c>
      <c r="PE53" s="74">
        <f>INT(VLOOKUP($I53,[1]IFR!$B$10:$AQ$1475,20,0))</f>
        <v>46233</v>
      </c>
      <c r="PF53" s="20" t="e">
        <f>VLOOKUP($I53,[1]IFA!$B$10:$AQ$484,1,0)</f>
        <v>#N/A</v>
      </c>
      <c r="PG53" s="74" t="e">
        <f>INT(VLOOKUP($I53,[1]IFA!$B$10:$AQ$484,20,0))</f>
        <v>#N/A</v>
      </c>
      <c r="PH53" s="20" t="e">
        <f>VLOOKUP($I53,[1]IFC!$B$10:$AQ$483,1,0)</f>
        <v>#N/A</v>
      </c>
      <c r="PI53" s="74" t="e">
        <f>INT(VLOOKUP($I53,[1]IFC!$B$10:$AQ$483,20,0))</f>
        <v>#N/A</v>
      </c>
      <c r="PJ53" s="20" t="e">
        <f>VLOOKUP($I53,[1]IFC!$B$10:$AQ$483,17,0)</f>
        <v>#N/A</v>
      </c>
      <c r="PK53" s="20" t="e">
        <f>VLOOKUP($I53,[1]IFC!$B$10:$AQ$483,33,0)</f>
        <v>#N/A</v>
      </c>
      <c r="PL53" s="20" t="e">
        <f>VLOOKUP($I53,[1]IFC!$B$10:$AQ$483,32,0)</f>
        <v>#N/A</v>
      </c>
      <c r="PM53" s="74" t="e">
        <f>INT(VLOOKUP($I53,[1]IFC!$B$10:$AQ$483,37,0))</f>
        <v>#N/A</v>
      </c>
    </row>
    <row r="54" spans="1:429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06"/>
      <c r="AF54" s="106"/>
      <c r="AG54" s="74"/>
      <c r="AH54" s="74"/>
      <c r="AI54" s="72"/>
      <c r="AJ54" s="74"/>
      <c r="AK54" s="74">
        <f t="shared" si="813"/>
        <v>46248</v>
      </c>
      <c r="AL54" s="74"/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20" t="str">
        <f>VLOOKUP($I54,[1]IFR!$B$10:$AQ$1475,1,0)</f>
        <v>MM-ZTK-1F-IPX-PLR-TBE-9002</v>
      </c>
      <c r="PE54" s="74">
        <f>INT(VLOOKUP($I54,[1]IFR!$B$10:$AQ$1475,20,0))</f>
        <v>46233</v>
      </c>
      <c r="PF54" s="20" t="e">
        <f>VLOOKUP($I54,[1]IFA!$B$10:$AQ$484,1,0)</f>
        <v>#N/A</v>
      </c>
      <c r="PG54" s="74" t="e">
        <f>INT(VLOOKUP($I54,[1]IFA!$B$10:$AQ$484,20,0))</f>
        <v>#N/A</v>
      </c>
      <c r="PH54" s="20" t="e">
        <f>VLOOKUP($I54,[1]IFC!$B$10:$AQ$483,1,0)</f>
        <v>#N/A</v>
      </c>
      <c r="PI54" s="74" t="e">
        <f>INT(VLOOKUP($I54,[1]IFC!$B$10:$AQ$483,20,0))</f>
        <v>#N/A</v>
      </c>
      <c r="PJ54" s="20" t="e">
        <f>VLOOKUP($I54,[1]IFC!$B$10:$AQ$483,17,0)</f>
        <v>#N/A</v>
      </c>
      <c r="PK54" s="20" t="e">
        <f>VLOOKUP($I54,[1]IFC!$B$10:$AQ$483,33,0)</f>
        <v>#N/A</v>
      </c>
      <c r="PL54" s="20" t="e">
        <f>VLOOKUP($I54,[1]IFC!$B$10:$AQ$483,32,0)</f>
        <v>#N/A</v>
      </c>
      <c r="PM54" s="74" t="e">
        <f>INT(VLOOKUP($I54,[1]IFC!$B$10:$AQ$483,37,0))</f>
        <v>#N/A</v>
      </c>
    </row>
    <row r="55" spans="1:429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>
        <v>46237</v>
      </c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06"/>
      <c r="AF55" s="106"/>
      <c r="AG55" s="74"/>
      <c r="AH55" s="74"/>
      <c r="AI55" s="72"/>
      <c r="AJ55" s="74"/>
      <c r="AK55" s="74">
        <f t="shared" si="813"/>
        <v>46268</v>
      </c>
      <c r="AL55" s="74"/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20" t="str">
        <f>VLOOKUP($I55,[1]IFR!$B$10:$AQ$1475,1,0)</f>
        <v>MM-ZTK-1F-IPX-PLR-TBE-9003</v>
      </c>
      <c r="PE55" s="74">
        <f>INT(VLOOKUP($I55,[1]IFR!$B$10:$AQ$1475,20,0))</f>
        <v>46237</v>
      </c>
      <c r="PF55" s="20" t="e">
        <f>VLOOKUP($I55,[1]IFA!$B$10:$AQ$484,1,0)</f>
        <v>#N/A</v>
      </c>
      <c r="PG55" s="74" t="e">
        <f>INT(VLOOKUP($I55,[1]IFA!$B$10:$AQ$484,20,0))</f>
        <v>#N/A</v>
      </c>
      <c r="PH55" s="20" t="e">
        <f>VLOOKUP($I55,[1]IFC!$B$10:$AQ$483,1,0)</f>
        <v>#N/A</v>
      </c>
      <c r="PI55" s="74" t="e">
        <f>INT(VLOOKUP($I55,[1]IFC!$B$10:$AQ$483,20,0))</f>
        <v>#N/A</v>
      </c>
      <c r="PJ55" s="20" t="e">
        <f>VLOOKUP($I55,[1]IFC!$B$10:$AQ$483,17,0)</f>
        <v>#N/A</v>
      </c>
      <c r="PK55" s="20" t="e">
        <f>VLOOKUP($I55,[1]IFC!$B$10:$AQ$483,33,0)</f>
        <v>#N/A</v>
      </c>
      <c r="PL55" s="20" t="e">
        <f>VLOOKUP($I55,[1]IFC!$B$10:$AQ$483,32,0)</f>
        <v>#N/A</v>
      </c>
      <c r="PM55" s="74" t="e">
        <f>INT(VLOOKUP($I55,[1]IFC!$B$10:$AQ$483,37,0))</f>
        <v>#N/A</v>
      </c>
    </row>
    <row r="56" spans="1:429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15">
        <v>46253</v>
      </c>
      <c r="AF56" s="106"/>
      <c r="AG56" s="74"/>
      <c r="AH56" s="74"/>
      <c r="AI56" s="72"/>
      <c r="AJ56" s="74"/>
      <c r="AK56" s="74">
        <f t="shared" si="813"/>
        <v>46248</v>
      </c>
      <c r="AL56" s="115">
        <v>46253</v>
      </c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20" t="str">
        <f>VLOOKUP($I56,[1]IFR!$B$10:$AQ$1475,1,0)</f>
        <v>MM-ZTK-1F-IPX-PLR-TBE-9004</v>
      </c>
      <c r="PE56" s="74">
        <f>INT(VLOOKUP($I56,[1]IFR!$B$10:$AQ$1475,20,0))</f>
        <v>46233</v>
      </c>
      <c r="PF56" s="20" t="e">
        <f>VLOOKUP($I56,[1]IFA!$B$10:$AQ$484,1,0)</f>
        <v>#N/A</v>
      </c>
      <c r="PG56" s="74" t="e">
        <f>INT(VLOOKUP($I56,[1]IFA!$B$10:$AQ$484,20,0))</f>
        <v>#N/A</v>
      </c>
      <c r="PH56" s="20" t="e">
        <f>VLOOKUP($I56,[1]IFC!$B$10:$AQ$483,1,0)</f>
        <v>#N/A</v>
      </c>
      <c r="PI56" s="74" t="e">
        <f>INT(VLOOKUP($I56,[1]IFC!$B$10:$AQ$483,20,0))</f>
        <v>#N/A</v>
      </c>
      <c r="PJ56" s="20" t="e">
        <f>VLOOKUP($I56,[1]IFC!$B$10:$AQ$483,17,0)</f>
        <v>#N/A</v>
      </c>
      <c r="PK56" s="20" t="e">
        <f>VLOOKUP($I56,[1]IFC!$B$10:$AQ$483,33,0)</f>
        <v>#N/A</v>
      </c>
      <c r="PL56" s="20" t="e">
        <f>VLOOKUP($I56,[1]IFC!$B$10:$AQ$483,32,0)</f>
        <v>#N/A</v>
      </c>
      <c r="PM56" s="74" t="e">
        <f>INT(VLOOKUP($I56,[1]IFC!$B$10:$AQ$483,37,0))</f>
        <v>#N/A</v>
      </c>
    </row>
    <row r="57" spans="1:429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>
        <v>46237</v>
      </c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20" t="str">
        <f>VLOOKUP($I57,[1]IFR!$B$10:$AQ$1475,1,0)</f>
        <v>MM-ZTK-1F-IPX-PLR-TBE-9005</v>
      </c>
      <c r="PE57" s="74">
        <f>INT(VLOOKUP($I57,[1]IFR!$B$10:$AQ$1475,20,0))</f>
        <v>46237</v>
      </c>
      <c r="PF57" s="20" t="e">
        <f>VLOOKUP($I57,[1]IFA!$B$10:$AQ$484,1,0)</f>
        <v>#N/A</v>
      </c>
      <c r="PG57" s="74" t="e">
        <f>INT(VLOOKUP($I57,[1]IFA!$B$10:$AQ$484,20,0))</f>
        <v>#N/A</v>
      </c>
      <c r="PH57" s="20" t="e">
        <f>VLOOKUP($I57,[1]IFC!$B$10:$AQ$483,1,0)</f>
        <v>#N/A</v>
      </c>
      <c r="PI57" s="74" t="e">
        <f>INT(VLOOKUP($I57,[1]IFC!$B$10:$AQ$483,20,0))</f>
        <v>#N/A</v>
      </c>
      <c r="PJ57" s="20" t="e">
        <f>VLOOKUP($I57,[1]IFC!$B$10:$AQ$483,17,0)</f>
        <v>#N/A</v>
      </c>
      <c r="PK57" s="20" t="e">
        <f>VLOOKUP($I57,[1]IFC!$B$10:$AQ$483,33,0)</f>
        <v>#N/A</v>
      </c>
      <c r="PL57" s="20" t="e">
        <f>VLOOKUP($I57,[1]IFC!$B$10:$AQ$483,32,0)</f>
        <v>#N/A</v>
      </c>
      <c r="PM57" s="74" t="e">
        <f>INT(VLOOKUP($I57,[1]IFC!$B$10:$AQ$483,37,0))</f>
        <v>#N/A</v>
      </c>
    </row>
    <row r="58" spans="1:429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155">
        <v>46262</v>
      </c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06"/>
      <c r="AF58" s="106"/>
      <c r="AG58" s="74"/>
      <c r="AH58" s="74"/>
      <c r="AI58" s="72"/>
      <c r="AJ58" s="74"/>
      <c r="AK58" s="74">
        <f t="shared" si="813"/>
        <v>46257</v>
      </c>
      <c r="AL58" s="74"/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74"/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20" t="str">
        <f>VLOOKUP($I58,[1]IFR!$B$10:$AQ$1475,1,0)</f>
        <v>MM-ZTK-1F-IPX-PLR-TBE-9006</v>
      </c>
      <c r="PE58" s="74">
        <f>INT(VLOOKUP($I58,[1]IFR!$B$10:$AQ$1475,20,0))</f>
        <v>46260</v>
      </c>
      <c r="PF58" s="20" t="e">
        <f>VLOOKUP($I58,[1]IFA!$B$10:$AQ$484,1,0)</f>
        <v>#N/A</v>
      </c>
      <c r="PG58" s="74" t="e">
        <f>INT(VLOOKUP($I58,[1]IFA!$B$10:$AQ$484,20,0))</f>
        <v>#N/A</v>
      </c>
      <c r="PH58" s="20" t="e">
        <f>VLOOKUP($I58,[1]IFC!$B$10:$AQ$483,1,0)</f>
        <v>#N/A</v>
      </c>
      <c r="PI58" s="74" t="e">
        <f>INT(VLOOKUP($I58,[1]IFC!$B$10:$AQ$483,20,0))</f>
        <v>#N/A</v>
      </c>
      <c r="PJ58" s="20" t="e">
        <f>VLOOKUP($I58,[1]IFC!$B$10:$AQ$483,17,0)</f>
        <v>#N/A</v>
      </c>
      <c r="PK58" s="20" t="e">
        <f>VLOOKUP($I58,[1]IFC!$B$10:$AQ$483,33,0)</f>
        <v>#N/A</v>
      </c>
      <c r="PL58" s="20" t="e">
        <f>VLOOKUP($I58,[1]IFC!$B$10:$AQ$483,32,0)</f>
        <v>#N/A</v>
      </c>
      <c r="PM58" s="74" t="e">
        <f>INT(VLOOKUP($I58,[1]IFC!$B$10:$AQ$483,37,0))</f>
        <v>#N/A</v>
      </c>
    </row>
    <row r="59" spans="1:429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155">
        <v>46262</v>
      </c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06"/>
      <c r="AF59" s="106"/>
      <c r="AG59" s="74"/>
      <c r="AH59" s="74"/>
      <c r="AI59" s="72"/>
      <c r="AJ59" s="74"/>
      <c r="AK59" s="74">
        <f t="shared" si="813"/>
        <v>46287</v>
      </c>
      <c r="AL59" s="74"/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74"/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20" t="str">
        <f>VLOOKUP($I59,[1]IFR!$B$10:$AQ$1475,1,0)</f>
        <v>MM-ZTK-1F-IPX-PLR-TBE-9007</v>
      </c>
      <c r="PE59" s="74">
        <f>INT(VLOOKUP($I59,[1]IFR!$B$10:$AQ$1475,20,0))</f>
        <v>46262</v>
      </c>
      <c r="PF59" s="20" t="e">
        <f>VLOOKUP($I59,[1]IFA!$B$10:$AQ$484,1,0)</f>
        <v>#N/A</v>
      </c>
      <c r="PG59" s="74" t="e">
        <f>INT(VLOOKUP($I59,[1]IFA!$B$10:$AQ$484,20,0))</f>
        <v>#N/A</v>
      </c>
      <c r="PH59" s="20" t="e">
        <f>VLOOKUP($I59,[1]IFC!$B$10:$AQ$483,1,0)</f>
        <v>#N/A</v>
      </c>
      <c r="PI59" s="74" t="e">
        <f>INT(VLOOKUP($I59,[1]IFC!$B$10:$AQ$483,20,0))</f>
        <v>#N/A</v>
      </c>
      <c r="PJ59" s="20" t="e">
        <f>VLOOKUP($I59,[1]IFC!$B$10:$AQ$483,17,0)</f>
        <v>#N/A</v>
      </c>
      <c r="PK59" s="20" t="e">
        <f>VLOOKUP($I59,[1]IFC!$B$10:$AQ$483,33,0)</f>
        <v>#N/A</v>
      </c>
      <c r="PL59" s="20" t="e">
        <f>VLOOKUP($I59,[1]IFC!$B$10:$AQ$483,32,0)</f>
        <v>#N/A</v>
      </c>
      <c r="PM59" s="74" t="e">
        <f>INT(VLOOKUP($I59,[1]IFC!$B$10:$AQ$483,37,0))</f>
        <v>#N/A</v>
      </c>
    </row>
    <row r="60" spans="1:429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20" t="e">
        <f>VLOOKUP($I60,[1]IFR!$B$10:$AQ$1475,1,0)</f>
        <v>#N/A</v>
      </c>
      <c r="PE60" s="74" t="e">
        <f>INT(VLOOKUP($I60,[1]IFR!$B$10:$AQ$1475,20,0))</f>
        <v>#N/A</v>
      </c>
      <c r="PF60" s="20" t="e">
        <f>VLOOKUP($I60,[1]IFA!$B$10:$AQ$484,1,0)</f>
        <v>#N/A</v>
      </c>
      <c r="PG60" s="74" t="e">
        <f>INT(VLOOKUP($I60,[1]IFA!$B$10:$AQ$484,20,0))</f>
        <v>#N/A</v>
      </c>
      <c r="PH60" s="20" t="e">
        <f>VLOOKUP($I60,[1]IFC!$B$10:$AQ$483,1,0)</f>
        <v>#N/A</v>
      </c>
      <c r="PI60" s="74" t="e">
        <f>INT(VLOOKUP($I60,[1]IFC!$B$10:$AQ$483,20,0))</f>
        <v>#N/A</v>
      </c>
      <c r="PJ60" s="20" t="e">
        <f>VLOOKUP($I60,[1]IFC!$B$10:$AQ$483,17,0)</f>
        <v>#N/A</v>
      </c>
      <c r="PK60" s="20" t="e">
        <f>VLOOKUP($I60,[1]IFC!$B$10:$AQ$483,33,0)</f>
        <v>#N/A</v>
      </c>
      <c r="PL60" s="20" t="e">
        <f>VLOOKUP($I60,[1]IFC!$B$10:$AQ$483,32,0)</f>
        <v>#N/A</v>
      </c>
      <c r="PM60" s="74" t="e">
        <f>INT(VLOOKUP($I60,[1]IFC!$B$10:$AQ$483,37,0))</f>
        <v>#N/A</v>
      </c>
    </row>
    <row r="61" spans="1:429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20" t="e">
        <f>VLOOKUP($I61,[1]IFR!$B$10:$AQ$1475,1,0)</f>
        <v>#N/A</v>
      </c>
      <c r="PE61" s="74" t="e">
        <f>INT(VLOOKUP($I61,[1]IFR!$B$10:$AQ$1475,20,0))</f>
        <v>#N/A</v>
      </c>
      <c r="PF61" s="20" t="e">
        <f>VLOOKUP($I61,[1]IFA!$B$10:$AQ$484,1,0)</f>
        <v>#N/A</v>
      </c>
      <c r="PG61" s="74" t="e">
        <f>INT(VLOOKUP($I61,[1]IFA!$B$10:$AQ$484,20,0))</f>
        <v>#N/A</v>
      </c>
      <c r="PH61" s="20" t="e">
        <f>VLOOKUP($I61,[1]IFC!$B$10:$AQ$483,1,0)</f>
        <v>#N/A</v>
      </c>
      <c r="PI61" s="74" t="e">
        <f>INT(VLOOKUP($I61,[1]IFC!$B$10:$AQ$483,20,0))</f>
        <v>#N/A</v>
      </c>
      <c r="PJ61" s="20" t="e">
        <f>VLOOKUP($I61,[1]IFC!$B$10:$AQ$483,17,0)</f>
        <v>#N/A</v>
      </c>
      <c r="PK61" s="20" t="e">
        <f>VLOOKUP($I61,[1]IFC!$B$10:$AQ$483,33,0)</f>
        <v>#N/A</v>
      </c>
      <c r="PL61" s="20" t="e">
        <f>VLOOKUP($I61,[1]IFC!$B$10:$AQ$483,32,0)</f>
        <v>#N/A</v>
      </c>
      <c r="PM61" s="74" t="e">
        <f>INT(VLOOKUP($I61,[1]IFC!$B$10:$AQ$483,37,0))</f>
        <v>#N/A</v>
      </c>
    </row>
    <row r="62" spans="1:429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20" t="e">
        <f>VLOOKUP($I62,[1]IFR!$B$10:$AQ$1475,1,0)</f>
        <v>#N/A</v>
      </c>
      <c r="PE62" s="74" t="e">
        <f>INT(VLOOKUP($I62,[1]IFR!$B$10:$AQ$1475,20,0))</f>
        <v>#N/A</v>
      </c>
      <c r="PF62" s="20" t="e">
        <f>VLOOKUP($I62,[1]IFA!$B$10:$AQ$484,1,0)</f>
        <v>#N/A</v>
      </c>
      <c r="PG62" s="74" t="e">
        <f>INT(VLOOKUP($I62,[1]IFA!$B$10:$AQ$484,20,0))</f>
        <v>#N/A</v>
      </c>
      <c r="PH62" s="20" t="e">
        <f>VLOOKUP($I62,[1]IFC!$B$10:$AQ$483,1,0)</f>
        <v>#N/A</v>
      </c>
      <c r="PI62" s="74" t="e">
        <f>INT(VLOOKUP($I62,[1]IFC!$B$10:$AQ$483,20,0))</f>
        <v>#N/A</v>
      </c>
      <c r="PJ62" s="20" t="e">
        <f>VLOOKUP($I62,[1]IFC!$B$10:$AQ$483,17,0)</f>
        <v>#N/A</v>
      </c>
      <c r="PK62" s="20" t="e">
        <f>VLOOKUP($I62,[1]IFC!$B$10:$AQ$483,33,0)</f>
        <v>#N/A</v>
      </c>
      <c r="PL62" s="20" t="e">
        <f>VLOOKUP($I62,[1]IFC!$B$10:$AQ$483,32,0)</f>
        <v>#N/A</v>
      </c>
      <c r="PM62" s="74" t="e">
        <f>INT(VLOOKUP($I62,[1]IFC!$B$10:$AQ$483,37,0))</f>
        <v>#N/A</v>
      </c>
    </row>
    <row r="63" spans="1:429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155">
        <v>46259</v>
      </c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06"/>
      <c r="AF63" s="106"/>
      <c r="AG63" s="74"/>
      <c r="AH63" s="74"/>
      <c r="AI63" s="72"/>
      <c r="AJ63" s="74"/>
      <c r="AK63" s="74">
        <f t="shared" si="813"/>
        <v>46300</v>
      </c>
      <c r="AL63" s="74"/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74"/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20" t="str">
        <f>VLOOKUP($I63,[1]IFR!$B$10:$AQ$1475,1,0)</f>
        <v>MM-ZTK-1F-IPX-PLR-TBE-9011</v>
      </c>
      <c r="PE63" s="74">
        <f>INT(VLOOKUP($I63,[1]IFR!$B$10:$AQ$1475,20,0))</f>
        <v>46259</v>
      </c>
      <c r="PF63" s="20" t="e">
        <f>VLOOKUP($I63,[1]IFA!$B$10:$AQ$484,1,0)</f>
        <v>#N/A</v>
      </c>
      <c r="PG63" s="74" t="e">
        <f>INT(VLOOKUP($I63,[1]IFA!$B$10:$AQ$484,20,0))</f>
        <v>#N/A</v>
      </c>
      <c r="PH63" s="20" t="e">
        <f>VLOOKUP($I63,[1]IFC!$B$10:$AQ$483,1,0)</f>
        <v>#N/A</v>
      </c>
      <c r="PI63" s="74" t="e">
        <f>INT(VLOOKUP($I63,[1]IFC!$B$10:$AQ$483,20,0))</f>
        <v>#N/A</v>
      </c>
      <c r="PJ63" s="20" t="e">
        <f>VLOOKUP($I63,[1]IFC!$B$10:$AQ$483,17,0)</f>
        <v>#N/A</v>
      </c>
      <c r="PK63" s="20" t="e">
        <f>VLOOKUP($I63,[1]IFC!$B$10:$AQ$483,33,0)</f>
        <v>#N/A</v>
      </c>
      <c r="PL63" s="20" t="e">
        <f>VLOOKUP($I63,[1]IFC!$B$10:$AQ$483,32,0)</f>
        <v>#N/A</v>
      </c>
      <c r="PM63" s="74" t="e">
        <f>INT(VLOOKUP($I63,[1]IFC!$B$10:$AQ$483,37,0))</f>
        <v>#N/A</v>
      </c>
    </row>
    <row r="64" spans="1:429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20" t="e">
        <f>VLOOKUP($I64,[1]IFR!$B$10:$AQ$1475,1,0)</f>
        <v>#N/A</v>
      </c>
      <c r="PE64" s="74" t="e">
        <f>INT(VLOOKUP($I64,[1]IFR!$B$10:$AQ$1475,20,0))</f>
        <v>#N/A</v>
      </c>
      <c r="PF64" s="20" t="e">
        <f>VLOOKUP($I64,[1]IFA!$B$10:$AQ$484,1,0)</f>
        <v>#N/A</v>
      </c>
      <c r="PG64" s="74" t="e">
        <f>INT(VLOOKUP($I64,[1]IFA!$B$10:$AQ$484,20,0))</f>
        <v>#N/A</v>
      </c>
      <c r="PH64" s="20" t="e">
        <f>VLOOKUP($I64,[1]IFC!$B$10:$AQ$483,1,0)</f>
        <v>#N/A</v>
      </c>
      <c r="PI64" s="74" t="e">
        <f>INT(VLOOKUP($I64,[1]IFC!$B$10:$AQ$483,20,0))</f>
        <v>#N/A</v>
      </c>
      <c r="PJ64" s="20" t="e">
        <f>VLOOKUP($I64,[1]IFC!$B$10:$AQ$483,17,0)</f>
        <v>#N/A</v>
      </c>
      <c r="PK64" s="20" t="e">
        <f>VLOOKUP($I64,[1]IFC!$B$10:$AQ$483,33,0)</f>
        <v>#N/A</v>
      </c>
      <c r="PL64" s="20" t="e">
        <f>VLOOKUP($I64,[1]IFC!$B$10:$AQ$483,32,0)</f>
        <v>#N/A</v>
      </c>
      <c r="PM64" s="74" t="e">
        <f>INT(VLOOKUP($I64,[1]IFC!$B$10:$AQ$483,37,0))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20" t="e">
        <f>VLOOKUP($I65,[1]IFR!$B$10:$AQ$1475,1,0)</f>
        <v>#N/A</v>
      </c>
      <c r="PE65" s="74" t="e">
        <f>INT(VLOOKUP($I65,[1]IFR!$B$10:$AQ$1475,20,0))</f>
        <v>#N/A</v>
      </c>
      <c r="PF65" s="20" t="e">
        <f>VLOOKUP($I65,[1]IFA!$B$10:$AQ$484,1,0)</f>
        <v>#N/A</v>
      </c>
      <c r="PG65" s="74" t="e">
        <f>INT(VLOOKUP($I65,[1]IFA!$B$10:$AQ$484,20,0))</f>
        <v>#N/A</v>
      </c>
      <c r="PH65" s="20" t="e">
        <f>VLOOKUP($I65,[1]IFC!$B$10:$AQ$483,1,0)</f>
        <v>#N/A</v>
      </c>
      <c r="PI65" s="74" t="e">
        <f>INT(VLOOKUP($I65,[1]IFC!$B$10:$AQ$483,20,0))</f>
        <v>#N/A</v>
      </c>
      <c r="PJ65" s="20" t="e">
        <f>VLOOKUP($I65,[1]IFC!$B$10:$AQ$483,17,0)</f>
        <v>#N/A</v>
      </c>
      <c r="PK65" s="20" t="e">
        <f>VLOOKUP($I65,[1]IFC!$B$10:$AQ$483,33,0)</f>
        <v>#N/A</v>
      </c>
      <c r="PL65" s="20" t="e">
        <f>VLOOKUP($I65,[1]IFC!$B$10:$AQ$483,32,0)</f>
        <v>#N/A</v>
      </c>
      <c r="PM65" s="74" t="e">
        <f>INT(VLOOKUP($I65,[1]IFC!$B$10:$AQ$483,37,0))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20" t="str">
        <f>VLOOKUP($I66,[1]IFR!$B$10:$AQ$1475,1,0)</f>
        <v>MM-ZTK-1F-IPX-PLR-MR-9001</v>
      </c>
      <c r="PE66" s="74">
        <f>INT(VLOOKUP($I66,[1]IFR!$B$10:$AQ$1475,20,0))</f>
        <v>46199</v>
      </c>
      <c r="PF66" s="20" t="e">
        <f>VLOOKUP($I66,[1]IFA!$B$10:$AQ$484,1,0)</f>
        <v>#N/A</v>
      </c>
      <c r="PG66" s="74" t="e">
        <f>INT(VLOOKUP($I66,[1]IFA!$B$10:$AQ$484,20,0))</f>
        <v>#N/A</v>
      </c>
      <c r="PH66" s="20" t="str">
        <f>VLOOKUP($I66,[1]IFC!$B$10:$AQ$483,1,0)</f>
        <v>MM-ZTK-1F-IPX-PLR-MR-9001</v>
      </c>
      <c r="PI66" s="74">
        <f>INT(VLOOKUP($I66,[1]IFC!$B$10:$AQ$483,20,0))</f>
        <v>46215</v>
      </c>
      <c r="PJ66" s="20" t="str">
        <f>VLOOKUP($I66,[1]IFC!$B$10:$AQ$483,17,0)</f>
        <v>AFC</v>
      </c>
      <c r="PK66" s="20" t="str">
        <f>VLOOKUP($I66,[1]IFC!$B$10:$AQ$483,33,0)</f>
        <v>Approved</v>
      </c>
      <c r="PL66" s="20" t="str">
        <f>VLOOKUP($I66,[1]IFC!$B$10:$AQ$483,32,0)</f>
        <v>APPR</v>
      </c>
      <c r="PM66" s="74">
        <f>INT(VLOOKUP($I66,[1]IFC!$B$10:$AQ$483,37,0))</f>
        <v>46220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20" t="str">
        <f>VLOOKUP($I67,[1]IFR!$B$10:$AQ$1475,1,0)</f>
        <v>MM-ZTK-1F-IPX-PLR-MR-9002</v>
      </c>
      <c r="PE67" s="74">
        <f>INT(VLOOKUP($I67,[1]IFR!$B$10:$AQ$1475,20,0))</f>
        <v>46199</v>
      </c>
      <c r="PF67" s="20" t="e">
        <f>VLOOKUP($I67,[1]IFA!$B$10:$AQ$484,1,0)</f>
        <v>#N/A</v>
      </c>
      <c r="PG67" s="74" t="e">
        <f>INT(VLOOKUP($I67,[1]IFA!$B$10:$AQ$484,20,0))</f>
        <v>#N/A</v>
      </c>
      <c r="PH67" s="20" t="str">
        <f>VLOOKUP($I67,[1]IFC!$B$10:$AQ$483,1,0)</f>
        <v>MM-ZTK-1F-IPX-PLR-MR-9002</v>
      </c>
      <c r="PI67" s="74">
        <f>INT(VLOOKUP($I67,[1]IFC!$B$10:$AQ$483,20,0))</f>
        <v>46215</v>
      </c>
      <c r="PJ67" s="20" t="str">
        <f>VLOOKUP($I67,[1]IFC!$B$10:$AQ$483,17,0)</f>
        <v>AFC</v>
      </c>
      <c r="PK67" s="20" t="str">
        <f>VLOOKUP($I67,[1]IFC!$B$10:$AQ$483,33,0)</f>
        <v>Approved</v>
      </c>
      <c r="PL67" s="20" t="str">
        <f>VLOOKUP($I67,[1]IFC!$B$10:$AQ$483,32,0)</f>
        <v>APPR</v>
      </c>
      <c r="PM67" s="74">
        <f>INT(VLOOKUP($I67,[1]IFC!$B$10:$AQ$483,37,0))</f>
        <v>46223</v>
      </c>
    </row>
    <row r="68" spans="1:429" ht="25.8" customHeight="1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20" t="str">
        <f>VLOOKUP($I68,[1]IFR!$B$10:$AQ$1475,1,0)</f>
        <v>MM-ZTK-1F-IPX-PLR-MR-9003</v>
      </c>
      <c r="PE68" s="74">
        <f>INT(VLOOKUP($I68,[1]IFR!$B$10:$AQ$1475,20,0))</f>
        <v>46213</v>
      </c>
      <c r="PF68" s="20" t="e">
        <f>VLOOKUP($I68,[1]IFA!$B$10:$AQ$484,1,0)</f>
        <v>#N/A</v>
      </c>
      <c r="PG68" s="74" t="e">
        <f>INT(VLOOKUP($I68,[1]IFA!$B$10:$AQ$484,20,0))</f>
        <v>#N/A</v>
      </c>
      <c r="PH68" s="20" t="str">
        <f>VLOOKUP($I68,[1]IFC!$B$10:$AQ$483,1,0)</f>
        <v>MM-ZTK-1F-IPX-PLR-MR-9003</v>
      </c>
      <c r="PI68" s="74">
        <f>INT(VLOOKUP($I68,[1]IFC!$B$10:$AQ$483,20,0))</f>
        <v>46227</v>
      </c>
      <c r="PJ68" s="20" t="str">
        <f>VLOOKUP($I68,[1]IFC!$B$10:$AQ$483,17,0)</f>
        <v>AFC</v>
      </c>
      <c r="PK68" s="20" t="str">
        <f>VLOOKUP($I68,[1]IFC!$B$10:$AQ$483,33,0)</f>
        <v>Approved</v>
      </c>
      <c r="PL68" s="20" t="str">
        <f>VLOOKUP($I68,[1]IFC!$B$10:$AQ$483,32,0)</f>
        <v>APPR</v>
      </c>
      <c r="PM68" s="74">
        <f>INT(VLOOKUP($I68,[1]IFC!$B$10:$AQ$483,37,0))</f>
        <v>46237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41">
        <v>46241</v>
      </c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20" t="str">
        <f>VLOOKUP($I69,[1]IFR!$B$10:$AQ$1475,1,0)</f>
        <v>MM-ZTK-1F-IPX-PLR-MR-9004</v>
      </c>
      <c r="PE69" s="74">
        <f>INT(VLOOKUP($I69,[1]IFR!$B$10:$AQ$1475,20,0))</f>
        <v>46217</v>
      </c>
      <c r="PF69" s="20" t="e">
        <f>VLOOKUP($I69,[1]IFA!$B$10:$AQ$484,1,0)</f>
        <v>#N/A</v>
      </c>
      <c r="PG69" s="74" t="e">
        <f>INT(VLOOKUP($I69,[1]IFA!$B$10:$AQ$484,20,0))</f>
        <v>#N/A</v>
      </c>
      <c r="PH69" s="20" t="str">
        <f>VLOOKUP($I69,[1]IFC!$B$10:$AQ$483,1,0)</f>
        <v>MM-ZTK-1F-IPX-PLR-MR-9004</v>
      </c>
      <c r="PI69" s="74">
        <f>INT(VLOOKUP($I69,[1]IFC!$B$10:$AQ$483,20,0))</f>
        <v>46228</v>
      </c>
      <c r="PJ69" s="20" t="str">
        <f>VLOOKUP($I69,[1]IFC!$B$10:$AQ$483,17,0)</f>
        <v>AFC</v>
      </c>
      <c r="PK69" s="20" t="str">
        <f>VLOOKUP($I69,[1]IFC!$B$10:$AQ$483,33,0)</f>
        <v>Approved</v>
      </c>
      <c r="PL69" s="20" t="str">
        <f>VLOOKUP($I69,[1]IFC!$B$10:$AQ$483,32,0)</f>
        <v>APPR</v>
      </c>
      <c r="PM69" s="74">
        <f>INT(VLOOKUP($I69,[1]IFC!$B$10:$AQ$483,37,0))</f>
        <v>46237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20" t="str">
        <f>VLOOKUP($I70,[1]IFR!$B$10:$AQ$1475,1,0)</f>
        <v>MM-ZTK-1F-IPX-PLR-MR-9005</v>
      </c>
      <c r="PE70" s="74">
        <f>INT(VLOOKUP($I70,[1]IFR!$B$10:$AQ$1475,20,0))</f>
        <v>46206</v>
      </c>
      <c r="PF70" s="20" t="e">
        <f>VLOOKUP($I70,[1]IFA!$B$10:$AQ$484,1,0)</f>
        <v>#N/A</v>
      </c>
      <c r="PG70" s="74" t="e">
        <f>INT(VLOOKUP($I70,[1]IFA!$B$10:$AQ$484,20,0))</f>
        <v>#N/A</v>
      </c>
      <c r="PH70" s="20" t="str">
        <f>VLOOKUP($I70,[1]IFC!$B$10:$AQ$483,1,0)</f>
        <v>MM-ZTK-1F-IPX-PLR-MR-9005</v>
      </c>
      <c r="PI70" s="74">
        <f>INT(VLOOKUP($I70,[1]IFC!$B$10:$AQ$483,20,0))</f>
        <v>46227</v>
      </c>
      <c r="PJ70" s="20" t="str">
        <f>VLOOKUP($I70,[1]IFC!$B$10:$AQ$483,17,0)</f>
        <v>AFC</v>
      </c>
      <c r="PK70" s="20" t="str">
        <f>VLOOKUP($I70,[1]IFC!$B$10:$AQ$483,33,0)</f>
        <v>Approved with Comment</v>
      </c>
      <c r="PL70" s="20" t="str">
        <f>VLOOKUP($I70,[1]IFC!$B$10:$AQ$483,32,0)</f>
        <v>AWC</v>
      </c>
      <c r="PM70" s="74">
        <f>INT(VLOOKUP($I70,[1]IFC!$B$10:$AQ$483,37,0))</f>
        <v>46237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41">
        <v>46241</v>
      </c>
      <c r="AF71" s="106"/>
      <c r="AG71" s="74"/>
      <c r="AH71" s="74"/>
      <c r="AI71" s="72"/>
      <c r="AJ71" s="74"/>
      <c r="AK71" s="74">
        <f t="shared" si="985"/>
        <v>46231</v>
      </c>
      <c r="AL71" s="74">
        <v>46241</v>
      </c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149">
        <v>46244</v>
      </c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20" t="str">
        <f>VLOOKUP($I71,[1]IFR!$B$10:$AQ$1475,1,0)</f>
        <v>MM-ZTK-1F-IPX-PLR-MR-9006</v>
      </c>
      <c r="PE71" s="74">
        <f>INT(VLOOKUP($I71,[1]IFR!$B$10:$AQ$1475,20,0))</f>
        <v>46206</v>
      </c>
      <c r="PF71" s="20" t="e">
        <f>VLOOKUP($I71,[1]IFA!$B$10:$AQ$484,1,0)</f>
        <v>#N/A</v>
      </c>
      <c r="PG71" s="74" t="e">
        <f>INT(VLOOKUP($I71,[1]IFA!$B$10:$AQ$484,20,0))</f>
        <v>#N/A</v>
      </c>
      <c r="PH71" s="20" t="str">
        <f>VLOOKUP($I71,[1]IFC!$B$10:$AQ$483,1,0)</f>
        <v>MM-ZTK-1F-IPX-PLR-MR-9006</v>
      </c>
      <c r="PI71" s="74">
        <f>INT(VLOOKUP($I71,[1]IFC!$B$10:$AQ$483,20,0))</f>
        <v>46241</v>
      </c>
      <c r="PJ71" s="20" t="str">
        <f>VLOOKUP($I71,[1]IFC!$B$10:$AQ$483,17,0)</f>
        <v>AFC</v>
      </c>
      <c r="PK71" s="20" t="str">
        <f>VLOOKUP($I71,[1]IFC!$B$10:$AQ$483,33,0)</f>
        <v>Approved</v>
      </c>
      <c r="PL71" s="20" t="str">
        <f>VLOOKUP($I71,[1]IFC!$B$10:$AQ$483,32,0)</f>
        <v>APPR</v>
      </c>
      <c r="PM71" s="74">
        <f>INT(VLOOKUP($I71,[1]IFC!$B$10:$AQ$483,37,0))</f>
        <v>46251</v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41">
        <v>46241</v>
      </c>
      <c r="AF72" s="106"/>
      <c r="AG72" s="74"/>
      <c r="AH72" s="74"/>
      <c r="AI72" s="72"/>
      <c r="AJ72" s="74"/>
      <c r="AK72" s="74">
        <f t="shared" si="985"/>
        <v>46231</v>
      </c>
      <c r="AL72" s="74">
        <v>46241</v>
      </c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20" t="str">
        <f>VLOOKUP($I72,[1]IFR!$B$10:$AQ$1475,1,0)</f>
        <v>MM-ZTK-1F-IPX-PLR-MR-9007</v>
      </c>
      <c r="PE72" s="74">
        <f>INT(VLOOKUP($I72,[1]IFR!$B$10:$AQ$1475,20,0))</f>
        <v>46206</v>
      </c>
      <c r="PF72" s="20" t="e">
        <f>VLOOKUP($I72,[1]IFA!$B$10:$AQ$484,1,0)</f>
        <v>#N/A</v>
      </c>
      <c r="PG72" s="74" t="e">
        <f>INT(VLOOKUP($I72,[1]IFA!$B$10:$AQ$484,20,0))</f>
        <v>#N/A</v>
      </c>
      <c r="PH72" s="20" t="str">
        <f>VLOOKUP($I72,[1]IFC!$B$10:$AQ$483,1,0)</f>
        <v>MM-ZTK-1F-IPX-PLR-MR-9007</v>
      </c>
      <c r="PI72" s="74">
        <f>INT(VLOOKUP($I72,[1]IFC!$B$10:$AQ$483,20,0))</f>
        <v>46241</v>
      </c>
      <c r="PJ72" s="20" t="str">
        <f>VLOOKUP($I72,[1]IFC!$B$10:$AQ$483,17,0)</f>
        <v>AFC</v>
      </c>
      <c r="PK72" s="20" t="str">
        <f>VLOOKUP($I72,[1]IFC!$B$10:$AQ$483,33,0)</f>
        <v>Approved with Comment</v>
      </c>
      <c r="PL72" s="20" t="str">
        <f>VLOOKUP($I72,[1]IFC!$B$10:$AQ$483,32,0)</f>
        <v>AWC</v>
      </c>
      <c r="PM72" s="74">
        <f>INT(VLOOKUP($I72,[1]IFC!$B$10:$AQ$483,37,0))</f>
        <v>46258</v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41">
        <v>46241</v>
      </c>
      <c r="AF73" s="106"/>
      <c r="AG73" s="74"/>
      <c r="AH73" s="74"/>
      <c r="AI73" s="72"/>
      <c r="AJ73" s="74"/>
      <c r="AK73" s="74">
        <f t="shared" si="985"/>
        <v>46231</v>
      </c>
      <c r="AL73" s="74">
        <v>46241</v>
      </c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149">
        <v>46244</v>
      </c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20" t="str">
        <f>VLOOKUP($I73,[1]IFR!$B$10:$AQ$1475,1,0)</f>
        <v>MM-ZTK-1F-IPX-PLR-MR-9008</v>
      </c>
      <c r="PE73" s="74">
        <f>INT(VLOOKUP($I73,[1]IFR!$B$10:$AQ$1475,20,0))</f>
        <v>46206</v>
      </c>
      <c r="PF73" s="20" t="e">
        <f>VLOOKUP($I73,[1]IFA!$B$10:$AQ$484,1,0)</f>
        <v>#N/A</v>
      </c>
      <c r="PG73" s="74" t="e">
        <f>INT(VLOOKUP($I73,[1]IFA!$B$10:$AQ$484,20,0))</f>
        <v>#N/A</v>
      </c>
      <c r="PH73" s="20" t="str">
        <f>VLOOKUP($I73,[1]IFC!$B$10:$AQ$483,1,0)</f>
        <v>MM-ZTK-1F-IPX-PLR-MR-9008</v>
      </c>
      <c r="PI73" s="74">
        <f>INT(VLOOKUP($I73,[1]IFC!$B$10:$AQ$483,20,0))</f>
        <v>46247</v>
      </c>
      <c r="PJ73" s="20" t="str">
        <f>VLOOKUP($I73,[1]IFC!$B$10:$AQ$483,17,0)</f>
        <v>AFC</v>
      </c>
      <c r="PK73" s="20" t="str">
        <f>VLOOKUP($I73,[1]IFC!$B$10:$AQ$483,33,0)</f>
        <v>Approved</v>
      </c>
      <c r="PL73" s="20" t="str">
        <f>VLOOKUP($I73,[1]IFC!$B$10:$AQ$483,32,0)</f>
        <v>APPR</v>
      </c>
      <c r="PM73" s="74">
        <f>INT(VLOOKUP($I73,[1]IFC!$B$10:$AQ$483,37,0))</f>
        <v>46251</v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41">
        <v>46241</v>
      </c>
      <c r="AF74" s="106"/>
      <c r="AG74" s="74"/>
      <c r="AH74" s="74"/>
      <c r="AI74" s="72"/>
      <c r="AJ74" s="74"/>
      <c r="AK74" s="74">
        <f t="shared" si="985"/>
        <v>46231</v>
      </c>
      <c r="AL74" s="74">
        <v>46241</v>
      </c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149">
        <v>46244</v>
      </c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20" t="str">
        <f>VLOOKUP($I74,[1]IFR!$B$10:$AQ$1475,1,0)</f>
        <v>MM-ZTK-1F-IPX-PLR-MR-9009</v>
      </c>
      <c r="PE74" s="74">
        <f>INT(VLOOKUP($I74,[1]IFR!$B$10:$AQ$1475,20,0))</f>
        <v>46206</v>
      </c>
      <c r="PF74" s="20" t="e">
        <f>VLOOKUP($I74,[1]IFA!$B$10:$AQ$484,1,0)</f>
        <v>#N/A</v>
      </c>
      <c r="PG74" s="74" t="e">
        <f>INT(VLOOKUP($I74,[1]IFA!$B$10:$AQ$484,20,0))</f>
        <v>#N/A</v>
      </c>
      <c r="PH74" s="20" t="str">
        <f>VLOOKUP($I74,[1]IFC!$B$10:$AQ$483,1,0)</f>
        <v>MM-ZTK-1F-IPX-PLR-MR-9009</v>
      </c>
      <c r="PI74" s="74">
        <f>INT(VLOOKUP($I74,[1]IFC!$B$10:$AQ$483,20,0))</f>
        <v>46241</v>
      </c>
      <c r="PJ74" s="20" t="str">
        <f>VLOOKUP($I74,[1]IFC!$B$10:$AQ$483,17,0)</f>
        <v>AFC</v>
      </c>
      <c r="PK74" s="20" t="str">
        <f>VLOOKUP($I74,[1]IFC!$B$10:$AQ$483,33,0)</f>
        <v>Approved</v>
      </c>
      <c r="PL74" s="20" t="str">
        <f>VLOOKUP($I74,[1]IFC!$B$10:$AQ$483,32,0)</f>
        <v>APPR</v>
      </c>
      <c r="PM74" s="74">
        <f>INT(VLOOKUP($I74,[1]IFC!$B$10:$AQ$483,37,0))</f>
        <v>46251</v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41">
        <v>46241</v>
      </c>
      <c r="AF75" s="106"/>
      <c r="AG75" s="74"/>
      <c r="AH75" s="74"/>
      <c r="AI75" s="72"/>
      <c r="AJ75" s="74"/>
      <c r="AK75" s="74">
        <f t="shared" si="985"/>
        <v>46244</v>
      </c>
      <c r="AL75" s="74">
        <v>46237</v>
      </c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20" t="str">
        <f>VLOOKUP($I75,[1]IFR!$B$10:$AQ$1475,1,0)</f>
        <v>MM-ZTK-1F-IPX-PLR-MR-9010</v>
      </c>
      <c r="PE75" s="74">
        <f>INT(VLOOKUP($I75,[1]IFR!$B$10:$AQ$1475,20,0))</f>
        <v>46219</v>
      </c>
      <c r="PF75" s="20" t="e">
        <f>VLOOKUP($I75,[1]IFA!$B$10:$AQ$484,1,0)</f>
        <v>#N/A</v>
      </c>
      <c r="PG75" s="74" t="e">
        <f>INT(VLOOKUP($I75,[1]IFA!$B$10:$AQ$484,20,0))</f>
        <v>#N/A</v>
      </c>
      <c r="PH75" s="20" t="str">
        <f>VLOOKUP($I75,[1]IFC!$B$10:$AQ$483,1,0)</f>
        <v>MM-ZTK-1F-IPX-PLR-MR-9010</v>
      </c>
      <c r="PI75" s="74">
        <f>INT(VLOOKUP($I75,[1]IFC!$B$10:$AQ$483,20,0))</f>
        <v>46237</v>
      </c>
      <c r="PJ75" s="20" t="str">
        <f>VLOOKUP($I75,[1]IFC!$B$10:$AQ$483,17,0)</f>
        <v>AFC</v>
      </c>
      <c r="PK75" s="20" t="str">
        <f>VLOOKUP($I75,[1]IFC!$B$10:$AQ$483,33,0)</f>
        <v>Approved with Comment</v>
      </c>
      <c r="PL75" s="20" t="str">
        <f>VLOOKUP($I75,[1]IFC!$B$10:$AQ$483,32,0)</f>
        <v>AWC</v>
      </c>
      <c r="PM75" s="74">
        <f>INT(VLOOKUP($I75,[1]IFC!$B$10:$AQ$483,37,0))</f>
        <v>46247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20" t="e">
        <f>VLOOKUP($I76,[1]IFR!$B$10:$AQ$1475,1,0)</f>
        <v>#N/A</v>
      </c>
      <c r="PE76" s="74" t="e">
        <f>INT(VLOOKUP($I76,[1]IFR!$B$10:$AQ$1475,20,0))</f>
        <v>#N/A</v>
      </c>
      <c r="PF76" s="20" t="e">
        <f>VLOOKUP($I76,[1]IFA!$B$10:$AQ$484,1,0)</f>
        <v>#N/A</v>
      </c>
      <c r="PG76" s="74" t="e">
        <f>INT(VLOOKUP($I76,[1]IFA!$B$10:$AQ$484,20,0))</f>
        <v>#N/A</v>
      </c>
      <c r="PH76" s="20" t="e">
        <f>VLOOKUP($I76,[1]IFC!$B$10:$AQ$483,1,0)</f>
        <v>#N/A</v>
      </c>
      <c r="PI76" s="74" t="e">
        <f>INT(VLOOKUP($I76,[1]IFC!$B$10:$AQ$483,20,0))</f>
        <v>#N/A</v>
      </c>
      <c r="PJ76" s="20" t="e">
        <f>VLOOKUP($I76,[1]IFC!$B$10:$AQ$483,17,0)</f>
        <v>#N/A</v>
      </c>
      <c r="PK76" s="20" t="e">
        <f>VLOOKUP($I76,[1]IFC!$B$10:$AQ$483,33,0)</f>
        <v>#N/A</v>
      </c>
      <c r="PL76" s="20" t="e">
        <f>VLOOKUP($I76,[1]IFC!$B$10:$AQ$483,32,0)</f>
        <v>#N/A</v>
      </c>
      <c r="PM76" s="74" t="e">
        <f>INT(VLOOKUP($I76,[1]IFC!$B$10:$AQ$483,37,0))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20" t="e">
        <f>VLOOKUP($I77,[1]IFR!$B$10:$AQ$1475,1,0)</f>
        <v>#N/A</v>
      </c>
      <c r="PE77" s="74" t="e">
        <f>INT(VLOOKUP($I77,[1]IFR!$B$10:$AQ$1475,20,0))</f>
        <v>#N/A</v>
      </c>
      <c r="PF77" s="20" t="e">
        <f>VLOOKUP($I77,[1]IFA!$B$10:$AQ$484,1,0)</f>
        <v>#N/A</v>
      </c>
      <c r="PG77" s="74" t="e">
        <f>INT(VLOOKUP($I77,[1]IFA!$B$10:$AQ$484,20,0))</f>
        <v>#N/A</v>
      </c>
      <c r="PH77" s="20" t="e">
        <f>VLOOKUP($I77,[1]IFC!$B$10:$AQ$483,1,0)</f>
        <v>#N/A</v>
      </c>
      <c r="PI77" s="74" t="e">
        <f>INT(VLOOKUP($I77,[1]IFC!$B$10:$AQ$483,20,0))</f>
        <v>#N/A</v>
      </c>
      <c r="PJ77" s="20" t="e">
        <f>VLOOKUP($I77,[1]IFC!$B$10:$AQ$483,17,0)</f>
        <v>#N/A</v>
      </c>
      <c r="PK77" s="20" t="e">
        <f>VLOOKUP($I77,[1]IFC!$B$10:$AQ$483,33,0)</f>
        <v>#N/A</v>
      </c>
      <c r="PL77" s="20" t="e">
        <f>VLOOKUP($I77,[1]IFC!$B$10:$AQ$483,32,0)</f>
        <v>#N/A</v>
      </c>
      <c r="PM77" s="74" t="e">
        <f>INT(VLOOKUP($I77,[1]IFC!$B$10:$AQ$483,37,0))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20" t="str">
        <f>VLOOKUP($I78,[1]IFR!$B$10:$AQ$1475,1,0)</f>
        <v>MM-ZTK-1F-IPX-PLR-SPE-9001</v>
      </c>
      <c r="PE78" s="74">
        <f>INT(VLOOKUP($I78,[1]IFR!$B$10:$AQ$1475,20,0))</f>
        <v>46167</v>
      </c>
      <c r="PF78" s="20" t="e">
        <f>VLOOKUP($I78,[1]IFA!$B$10:$AQ$484,1,0)</f>
        <v>#N/A</v>
      </c>
      <c r="PG78" s="74" t="e">
        <f>INT(VLOOKUP($I78,[1]IFA!$B$10:$AQ$484,20,0))</f>
        <v>#N/A</v>
      </c>
      <c r="PH78" s="20" t="str">
        <f>VLOOKUP($I78,[1]IFC!$B$10:$AQ$483,1,0)</f>
        <v>MM-ZTK-1F-IPX-PLR-SPE-9001</v>
      </c>
      <c r="PI78" s="74">
        <f>INT(VLOOKUP($I78,[1]IFC!$B$10:$AQ$483,20,0))</f>
        <v>46204</v>
      </c>
      <c r="PJ78" s="20" t="str">
        <f>VLOOKUP($I78,[1]IFC!$B$10:$AQ$483,17,0)</f>
        <v>AFC</v>
      </c>
      <c r="PK78" s="20" t="str">
        <f>VLOOKUP($I78,[1]IFC!$B$10:$AQ$483,33,0)</f>
        <v>Approved</v>
      </c>
      <c r="PL78" s="20" t="str">
        <f>VLOOKUP($I78,[1]IFC!$B$10:$AQ$483,32,0)</f>
        <v>APPR</v>
      </c>
      <c r="PM78" s="74">
        <f>INT(VLOOKUP($I78,[1]IFC!$B$10:$AQ$483,37,0))</f>
        <v>46218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149">
        <v>46248</v>
      </c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8.1967213114754103E-3</v>
      </c>
      <c r="AW79" s="82">
        <f t="shared" si="1118"/>
        <v>0</v>
      </c>
      <c r="AX79" s="81">
        <f t="shared" si="1161"/>
        <v>8.1967213114754103E-3</v>
      </c>
      <c r="AY79" s="81">
        <f t="shared" si="1162"/>
        <v>8.1967213114754103E-3</v>
      </c>
      <c r="AZ79" s="82">
        <f t="shared" ref="AZ79:AZ141" si="1176">AY79-AX79</f>
        <v>0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1.6393442622950822E-3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20" t="str">
        <f>VLOOKUP($I79,[1]IFR!$B$10:$AQ$1475,1,0)</f>
        <v>MM-ZTK-1F-IPX-PLR-SPE-9002</v>
      </c>
      <c r="PE79" s="74">
        <f>INT(VLOOKUP($I79,[1]IFR!$B$10:$AQ$1475,20,0))</f>
        <v>46167</v>
      </c>
      <c r="PF79" s="20" t="e">
        <f>VLOOKUP($I79,[1]IFA!$B$10:$AQ$484,1,0)</f>
        <v>#N/A</v>
      </c>
      <c r="PG79" s="74" t="e">
        <f>INT(VLOOKUP($I79,[1]IFA!$B$10:$AQ$484,20,0))</f>
        <v>#N/A</v>
      </c>
      <c r="PH79" s="20" t="str">
        <f>VLOOKUP($I79,[1]IFC!$B$10:$AQ$483,1,0)</f>
        <v>MM-ZTK-1F-IPX-PLR-SPE-9002</v>
      </c>
      <c r="PI79" s="74">
        <f>INT(VLOOKUP($I79,[1]IFC!$B$10:$AQ$483,20,0))</f>
        <v>46203</v>
      </c>
      <c r="PJ79" s="20" t="str">
        <f>VLOOKUP($I79,[1]IFC!$B$10:$AQ$483,17,0)</f>
        <v>AFC</v>
      </c>
      <c r="PK79" s="20" t="str">
        <f>VLOOKUP($I79,[1]IFC!$B$10:$AQ$483,33,0)</f>
        <v>Approved with Comment</v>
      </c>
      <c r="PL79" s="20" t="str">
        <f>VLOOKUP($I79,[1]IFC!$B$10:$AQ$483,32,0)</f>
        <v>AWC</v>
      </c>
      <c r="PM79" s="74">
        <f>INT(VLOOKUP($I79,[1]IFC!$B$10:$AQ$483,37,0))</f>
        <v>46218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20" t="str">
        <f>VLOOKUP($I80,[1]IFR!$B$10:$AQ$1475,1,0)</f>
        <v>MM-ZTK-1F-IPX-PLR-SPE-9003</v>
      </c>
      <c r="PE80" s="74">
        <f>INT(VLOOKUP($I80,[1]IFR!$B$10:$AQ$1475,20,0))</f>
        <v>46189</v>
      </c>
      <c r="PF80" s="20" t="e">
        <f>VLOOKUP($I80,[1]IFA!$B$10:$AQ$484,1,0)</f>
        <v>#N/A</v>
      </c>
      <c r="PG80" s="74" t="e">
        <f>INT(VLOOKUP($I80,[1]IFA!$B$10:$AQ$484,20,0))</f>
        <v>#N/A</v>
      </c>
      <c r="PH80" s="20" t="str">
        <f>VLOOKUP($I80,[1]IFC!$B$10:$AQ$483,1,0)</f>
        <v>MM-ZTK-1F-IPX-PLR-SPE-9003</v>
      </c>
      <c r="PI80" s="74">
        <f>INT(VLOOKUP($I80,[1]IFC!$B$10:$AQ$483,20,0))</f>
        <v>46204</v>
      </c>
      <c r="PJ80" s="20" t="str">
        <f>VLOOKUP($I80,[1]IFC!$B$10:$AQ$483,17,0)</f>
        <v>AFC</v>
      </c>
      <c r="PK80" s="20" t="str">
        <f>VLOOKUP($I80,[1]IFC!$B$10:$AQ$483,33,0)</f>
        <v>Approved</v>
      </c>
      <c r="PL80" s="20" t="str">
        <f>VLOOKUP($I80,[1]IFC!$B$10:$AQ$483,32,0)</f>
        <v>APPR</v>
      </c>
      <c r="PM80" s="74">
        <f>INT(VLOOKUP($I80,[1]IFC!$B$10:$AQ$483,37,0))</f>
        <v>46218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152">
        <v>46248</v>
      </c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8.1967213114754103E-3</v>
      </c>
      <c r="AW81" s="82">
        <f t="shared" si="1118"/>
        <v>0</v>
      </c>
      <c r="AX81" s="81">
        <f t="shared" si="1161"/>
        <v>8.1967213114754103E-3</v>
      </c>
      <c r="AY81" s="81">
        <f t="shared" si="1162"/>
        <v>8.1967213114754103E-3</v>
      </c>
      <c r="AZ81" s="82">
        <f t="shared" si="1176"/>
        <v>0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1.6393442622950822E-3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20" t="str">
        <f>VLOOKUP($I81,[1]IFR!$B$10:$AQ$1475,1,0)</f>
        <v>MM-ZTK-1F-IPX-PLR-SPE-9004</v>
      </c>
      <c r="PE81" s="74">
        <f>INT(VLOOKUP($I81,[1]IFR!$B$10:$AQ$1475,20,0))</f>
        <v>46189</v>
      </c>
      <c r="PF81" s="20" t="e">
        <f>VLOOKUP($I81,[1]IFA!$B$10:$AQ$484,1,0)</f>
        <v>#N/A</v>
      </c>
      <c r="PG81" s="74" t="e">
        <f>INT(VLOOKUP($I81,[1]IFA!$B$10:$AQ$484,20,0))</f>
        <v>#N/A</v>
      </c>
      <c r="PH81" s="20" t="str">
        <f>VLOOKUP($I81,[1]IFC!$B$10:$AQ$483,1,0)</f>
        <v>MM-ZTK-1F-IPX-PLR-SPE-9004</v>
      </c>
      <c r="PI81" s="74">
        <f>INT(VLOOKUP($I81,[1]IFC!$B$10:$AQ$483,20,0))</f>
        <v>46204</v>
      </c>
      <c r="PJ81" s="20" t="str">
        <f>VLOOKUP($I81,[1]IFC!$B$10:$AQ$483,17,0)</f>
        <v>AFC</v>
      </c>
      <c r="PK81" s="20" t="str">
        <f>VLOOKUP($I81,[1]IFC!$B$10:$AQ$483,33,0)</f>
        <v>Approved with Comment</v>
      </c>
      <c r="PL81" s="20" t="str">
        <f>VLOOKUP($I81,[1]IFC!$B$10:$AQ$483,32,0)</f>
        <v>AWC</v>
      </c>
      <c r="PM81" s="74">
        <f>INT(VLOOKUP($I81,[1]IFC!$B$10:$AQ$483,37,0))</f>
        <v>46218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8.1967213114754103E-3</v>
      </c>
      <c r="AW82" s="82">
        <f t="shared" si="1118"/>
        <v>0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20" t="str">
        <f>VLOOKUP($I82,[1]IFR!$B$10:$AQ$1475,1,0)</f>
        <v>MM-ZTK-1F-IPX-PLR-SPE-9005</v>
      </c>
      <c r="PE82" s="74">
        <f>INT(VLOOKUP($I82,[1]IFR!$B$10:$AQ$1475,20,0))</f>
        <v>46199</v>
      </c>
      <c r="PF82" s="20" t="e">
        <f>VLOOKUP($I82,[1]IFA!$B$10:$AQ$484,1,0)</f>
        <v>#N/A</v>
      </c>
      <c r="PG82" s="74" t="e">
        <f>INT(VLOOKUP($I82,[1]IFA!$B$10:$AQ$484,20,0))</f>
        <v>#N/A</v>
      </c>
      <c r="PH82" s="20" t="str">
        <f>VLOOKUP($I82,[1]IFC!$B$10:$AQ$483,1,0)</f>
        <v>MM-ZTK-1F-IPX-PLR-SPE-9005</v>
      </c>
      <c r="PI82" s="74">
        <f>INT(VLOOKUP($I82,[1]IFC!$B$10:$AQ$483,20,0))</f>
        <v>46230</v>
      </c>
      <c r="PJ82" s="20" t="str">
        <f>VLOOKUP($I82,[1]IFC!$B$10:$AQ$483,17,0)</f>
        <v>AFC</v>
      </c>
      <c r="PK82" s="20" t="str">
        <f>VLOOKUP($I82,[1]IFC!$B$10:$AQ$483,33,0)</f>
        <v>Approved</v>
      </c>
      <c r="PL82" s="20" t="str">
        <f>VLOOKUP($I82,[1]IFC!$B$10:$AQ$483,32,0)</f>
        <v>APPR</v>
      </c>
      <c r="PM82" s="74">
        <f>INT(VLOOKUP($I82,[1]IFC!$B$10:$AQ$483,37,0))</f>
        <v>46241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149">
        <v>46248</v>
      </c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8.1967213114754103E-3</v>
      </c>
      <c r="AW83" s="82">
        <f t="shared" si="1118"/>
        <v>0</v>
      </c>
      <c r="AX83" s="81">
        <f t="shared" si="1161"/>
        <v>8.1967213114754103E-3</v>
      </c>
      <c r="AY83" s="81">
        <f t="shared" si="1162"/>
        <v>8.1967213114754103E-3</v>
      </c>
      <c r="AZ83" s="82">
        <f t="shared" si="1176"/>
        <v>0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1.6393442622950822E-3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20" t="str">
        <f>VLOOKUP($I83,[1]IFR!$B$10:$AQ$1475,1,0)</f>
        <v>MM-ZTK-1F-IPX-PLR-SPE-9006</v>
      </c>
      <c r="PE83" s="74">
        <f>INT(VLOOKUP($I83,[1]IFR!$B$10:$AQ$1475,20,0))</f>
        <v>46195</v>
      </c>
      <c r="PF83" s="20" t="e">
        <f>VLOOKUP($I83,[1]IFA!$B$10:$AQ$484,1,0)</f>
        <v>#N/A</v>
      </c>
      <c r="PG83" s="74" t="e">
        <f>INT(VLOOKUP($I83,[1]IFA!$B$10:$AQ$484,20,0))</f>
        <v>#N/A</v>
      </c>
      <c r="PH83" s="20" t="str">
        <f>VLOOKUP($I83,[1]IFC!$B$10:$AQ$483,1,0)</f>
        <v>MM-ZTK-1F-IPX-PLR-SPE-9006</v>
      </c>
      <c r="PI83" s="74">
        <f>INT(VLOOKUP($I83,[1]IFC!$B$10:$AQ$483,20,0))</f>
        <v>46206</v>
      </c>
      <c r="PJ83" s="20" t="str">
        <f>VLOOKUP($I83,[1]IFC!$B$10:$AQ$483,17,0)</f>
        <v>AFC</v>
      </c>
      <c r="PK83" s="20" t="str">
        <f>VLOOKUP($I83,[1]IFC!$B$10:$AQ$483,33,0)</f>
        <v>Approved with Comment</v>
      </c>
      <c r="PL83" s="20" t="str">
        <f>VLOOKUP($I83,[1]IFC!$B$10:$AQ$483,32,0)</f>
        <v>AWC</v>
      </c>
      <c r="PM83" s="74">
        <f>INT(VLOOKUP($I83,[1]IFC!$B$10:$AQ$483,37,0))</f>
        <v>46218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20" t="str">
        <f>VLOOKUP($I84,[1]IFR!$B$10:$AQ$1475,1,0)</f>
        <v>MM-ZTK-1F-IPX-PLR-SPE-9007</v>
      </c>
      <c r="PE84" s="74">
        <f>INT(VLOOKUP($I84,[1]IFR!$B$10:$AQ$1475,20,0))</f>
        <v>46199</v>
      </c>
      <c r="PF84" s="20" t="e">
        <f>VLOOKUP($I84,[1]IFA!$B$10:$AQ$484,1,0)</f>
        <v>#N/A</v>
      </c>
      <c r="PG84" s="74" t="e">
        <f>INT(VLOOKUP($I84,[1]IFA!$B$10:$AQ$484,20,0))</f>
        <v>#N/A</v>
      </c>
      <c r="PH84" s="20" t="str">
        <f>VLOOKUP($I84,[1]IFC!$B$10:$AQ$483,1,0)</f>
        <v>MM-ZTK-1F-IPX-PLR-SPE-9007</v>
      </c>
      <c r="PI84" s="74">
        <f>INT(VLOOKUP($I84,[1]IFC!$B$10:$AQ$483,20,0))</f>
        <v>46224</v>
      </c>
      <c r="PJ84" s="20" t="str">
        <f>VLOOKUP($I84,[1]IFC!$B$10:$AQ$483,17,0)</f>
        <v>AFC</v>
      </c>
      <c r="PK84" s="20" t="str">
        <f>VLOOKUP($I84,[1]IFC!$B$10:$AQ$483,33,0)</f>
        <v>Approved</v>
      </c>
      <c r="PL84" s="20" t="str">
        <f>VLOOKUP($I84,[1]IFC!$B$10:$AQ$483,32,0)</f>
        <v>APPR</v>
      </c>
      <c r="PM84" s="74">
        <f>INT(VLOOKUP($I84,[1]IFC!$B$10:$AQ$483,37,0))</f>
        <v>46233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8.1967213114754103E-3</v>
      </c>
      <c r="AV85" s="81">
        <f t="shared" si="1160"/>
        <v>8.1967213114754103E-3</v>
      </c>
      <c r="AW85" s="82">
        <f t="shared" si="1118"/>
        <v>0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20" t="str">
        <f>VLOOKUP($I85,[1]IFR!$B$10:$AQ$1475,1,0)</f>
        <v>MM-ZTK-1F-IPX-PLR-SPE-9008</v>
      </c>
      <c r="PE85" s="74">
        <f>INT(VLOOKUP($I85,[1]IFR!$B$10:$AQ$1475,20,0))</f>
        <v>46203</v>
      </c>
      <c r="PF85" s="20" t="e">
        <f>VLOOKUP($I85,[1]IFA!$B$10:$AQ$484,1,0)</f>
        <v>#N/A</v>
      </c>
      <c r="PG85" s="74" t="e">
        <f>INT(VLOOKUP($I85,[1]IFA!$B$10:$AQ$484,20,0))</f>
        <v>#N/A</v>
      </c>
      <c r="PH85" s="20" t="str">
        <f>VLOOKUP($I85,[1]IFC!$B$10:$AQ$483,1,0)</f>
        <v>MM-ZTK-1F-IPX-PLR-SPE-9008</v>
      </c>
      <c r="PI85" s="74">
        <f>INT(VLOOKUP($I85,[1]IFC!$B$10:$AQ$483,20,0))</f>
        <v>46224</v>
      </c>
      <c r="PJ85" s="20" t="str">
        <f>VLOOKUP($I85,[1]IFC!$B$10:$AQ$483,17,0)</f>
        <v>AFC</v>
      </c>
      <c r="PK85" s="20" t="str">
        <f>VLOOKUP($I85,[1]IFC!$B$10:$AQ$483,33,0)</f>
        <v>Approved</v>
      </c>
      <c r="PL85" s="20" t="str">
        <f>VLOOKUP($I85,[1]IFC!$B$10:$AQ$483,32,0)</f>
        <v>APPR</v>
      </c>
      <c r="PM85" s="74">
        <f>INT(VLOOKUP($I85,[1]IFC!$B$10:$AQ$483,37,0))</f>
        <v>46233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144">
        <v>46255</v>
      </c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74"/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8.1967213114754103E-3</v>
      </c>
      <c r="AV86" s="81">
        <f t="shared" si="1160"/>
        <v>5.7377049180327875E-3</v>
      </c>
      <c r="AW86" s="82">
        <f t="shared" si="1118"/>
        <v>-2.4590163934426227E-3</v>
      </c>
      <c r="AX86" s="81">
        <f t="shared" si="1161"/>
        <v>8.1967213114754103E-3</v>
      </c>
      <c r="AY86" s="81">
        <f t="shared" si="1162"/>
        <v>5.7377049180327875E-3</v>
      </c>
      <c r="AZ86" s="82">
        <f t="shared" si="1176"/>
        <v>-2.4590163934426227E-3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4.0983606557377051E-3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0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20" t="str">
        <f>VLOOKUP($I86,[1]IFR!$B$10:$AQ$1475,1,0)</f>
        <v>MM-ZTK-1F-IPX-PLR-SPE-9009</v>
      </c>
      <c r="PE86" s="74">
        <f>INT(VLOOKUP($I86,[1]IFR!$B$10:$AQ$1475,20,0))</f>
        <v>46255</v>
      </c>
      <c r="PF86" s="20" t="e">
        <f>VLOOKUP($I86,[1]IFA!$B$10:$AQ$484,1,0)</f>
        <v>#N/A</v>
      </c>
      <c r="PG86" s="74" t="e">
        <f>INT(VLOOKUP($I86,[1]IFA!$B$10:$AQ$484,20,0))</f>
        <v>#N/A</v>
      </c>
      <c r="PH86" s="20" t="e">
        <f>VLOOKUP($I86,[1]IFC!$B$10:$AQ$483,1,0)</f>
        <v>#N/A</v>
      </c>
      <c r="PI86" s="74" t="e">
        <f>INT(VLOOKUP($I86,[1]IFC!$B$10:$AQ$483,20,0))</f>
        <v>#N/A</v>
      </c>
      <c r="PJ86" s="20" t="e">
        <f>VLOOKUP($I86,[1]IFC!$B$10:$AQ$483,17,0)</f>
        <v>#N/A</v>
      </c>
      <c r="PK86" s="20" t="e">
        <f>VLOOKUP($I86,[1]IFC!$B$10:$AQ$483,33,0)</f>
        <v>#N/A</v>
      </c>
      <c r="PL86" s="20" t="e">
        <f>VLOOKUP($I86,[1]IFC!$B$10:$AQ$483,32,0)</f>
        <v>#N/A</v>
      </c>
      <c r="PM86" s="74" t="e">
        <f>INT(VLOOKUP($I86,[1]IFC!$B$10:$AQ$483,37,0))</f>
        <v>#N/A</v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115">
        <v>46241</v>
      </c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8.1967213114754103E-3</v>
      </c>
      <c r="AV87" s="81">
        <f t="shared" si="1160"/>
        <v>8.1967213114754103E-3</v>
      </c>
      <c r="AW87" s="82">
        <f t="shared" si="1118"/>
        <v>0</v>
      </c>
      <c r="AX87" s="81">
        <f t="shared" si="1161"/>
        <v>8.1967213114754103E-3</v>
      </c>
      <c r="AY87" s="81">
        <f t="shared" si="1162"/>
        <v>8.1967213114754103E-3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1.6393442622950822E-3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20" t="str">
        <f>VLOOKUP($I87,[1]IFR!$B$10:$AQ$1475,1,0)</f>
        <v>MM-ZTK-1F-IPX-PLR-SPE-9010</v>
      </c>
      <c r="PE87" s="74">
        <f>INT(VLOOKUP($I87,[1]IFR!$B$10:$AQ$1475,20,0))</f>
        <v>46211</v>
      </c>
      <c r="PF87" s="20" t="e">
        <f>VLOOKUP($I87,[1]IFA!$B$10:$AQ$484,1,0)</f>
        <v>#N/A</v>
      </c>
      <c r="PG87" s="74" t="e">
        <f>INT(VLOOKUP($I87,[1]IFA!$B$10:$AQ$484,20,0))</f>
        <v>#N/A</v>
      </c>
      <c r="PH87" s="20" t="e">
        <f>VLOOKUP($I87,[1]IFC!$B$10:$AQ$483,1,0)</f>
        <v>#N/A</v>
      </c>
      <c r="PI87" s="74" t="e">
        <f>INT(VLOOKUP($I87,[1]IFC!$B$10:$AQ$483,20,0))</f>
        <v>#N/A</v>
      </c>
      <c r="PJ87" s="20" t="e">
        <f>VLOOKUP($I87,[1]IFC!$B$10:$AQ$483,17,0)</f>
        <v>#N/A</v>
      </c>
      <c r="PK87" s="20" t="e">
        <f>VLOOKUP($I87,[1]IFC!$B$10:$AQ$483,33,0)</f>
        <v>#N/A</v>
      </c>
      <c r="PL87" s="20" t="e">
        <f>VLOOKUP($I87,[1]IFC!$B$10:$AQ$483,32,0)</f>
        <v>#N/A</v>
      </c>
      <c r="PM87" s="74" t="e">
        <f>INT(VLOOKUP($I87,[1]IFC!$B$10:$AQ$483,37,0))</f>
        <v>#N/A</v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152">
        <v>46248</v>
      </c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8.1967213114754103E-3</v>
      </c>
      <c r="AW88" s="82">
        <f t="shared" si="1118"/>
        <v>0</v>
      </c>
      <c r="AX88" s="81">
        <f t="shared" si="1161"/>
        <v>8.1967213114754103E-3</v>
      </c>
      <c r="AY88" s="81">
        <f t="shared" si="1162"/>
        <v>8.1967213114754103E-3</v>
      </c>
      <c r="AZ88" s="82">
        <f t="shared" si="1176"/>
        <v>0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1.6393442622950822E-3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20" t="str">
        <f>VLOOKUP($I88,[1]IFR!$B$10:$AQ$1475,1,0)</f>
        <v>MM-ZTK-1F-IPX-PLR-SPE-9011</v>
      </c>
      <c r="PE88" s="74">
        <f>INT(VLOOKUP($I88,[1]IFR!$B$10:$AQ$1475,20,0))</f>
        <v>46189</v>
      </c>
      <c r="PF88" s="20" t="e">
        <f>VLOOKUP($I88,[1]IFA!$B$10:$AQ$484,1,0)</f>
        <v>#N/A</v>
      </c>
      <c r="PG88" s="74" t="e">
        <f>INT(VLOOKUP($I88,[1]IFA!$B$10:$AQ$484,20,0))</f>
        <v>#N/A</v>
      </c>
      <c r="PH88" s="20" t="e">
        <f>VLOOKUP($I88,[1]IFC!$B$10:$AQ$483,1,0)</f>
        <v>#N/A</v>
      </c>
      <c r="PI88" s="74" t="e">
        <f>INT(VLOOKUP($I88,[1]IFC!$B$10:$AQ$483,20,0))</f>
        <v>#N/A</v>
      </c>
      <c r="PJ88" s="20" t="e">
        <f>VLOOKUP($I88,[1]IFC!$B$10:$AQ$483,17,0)</f>
        <v>#N/A</v>
      </c>
      <c r="PK88" s="20" t="e">
        <f>VLOOKUP($I88,[1]IFC!$B$10:$AQ$483,33,0)</f>
        <v>#N/A</v>
      </c>
      <c r="PL88" s="20" t="e">
        <f>VLOOKUP($I88,[1]IFC!$B$10:$AQ$483,32,0)</f>
        <v>#N/A</v>
      </c>
      <c r="PM88" s="74" t="e">
        <f>INT(VLOOKUP($I88,[1]IFC!$B$10:$AQ$483,37,0))</f>
        <v>#N/A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20" t="e">
        <f>VLOOKUP($I89,[1]IFR!$B$10:$AQ$1475,1,0)</f>
        <v>#N/A</v>
      </c>
      <c r="PE89" s="74" t="e">
        <f>INT(VLOOKUP($I89,[1]IFR!$B$10:$AQ$1475,20,0))</f>
        <v>#N/A</v>
      </c>
      <c r="PF89" s="20" t="e">
        <f>VLOOKUP($I89,[1]IFA!$B$10:$AQ$484,1,0)</f>
        <v>#N/A</v>
      </c>
      <c r="PG89" s="74" t="e">
        <f>INT(VLOOKUP($I89,[1]IFA!$B$10:$AQ$484,20,0))</f>
        <v>#N/A</v>
      </c>
      <c r="PH89" s="20" t="e">
        <f>VLOOKUP($I89,[1]IFC!$B$10:$AQ$483,1,0)</f>
        <v>#N/A</v>
      </c>
      <c r="PI89" s="74" t="e">
        <f>INT(VLOOKUP($I89,[1]IFC!$B$10:$AQ$483,20,0))</f>
        <v>#N/A</v>
      </c>
      <c r="PJ89" s="20" t="e">
        <f>VLOOKUP($I89,[1]IFC!$B$10:$AQ$483,17,0)</f>
        <v>#N/A</v>
      </c>
      <c r="PK89" s="20" t="e">
        <f>VLOOKUP($I89,[1]IFC!$B$10:$AQ$483,33,0)</f>
        <v>#N/A</v>
      </c>
      <c r="PL89" s="20" t="e">
        <f>VLOOKUP($I89,[1]IFC!$B$10:$AQ$483,32,0)</f>
        <v>#N/A</v>
      </c>
      <c r="PM89" s="74" t="e">
        <f>INT(VLOOKUP($I89,[1]IFC!$B$10:$AQ$483,37,0))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20" t="e">
        <f>VLOOKUP($I90,[1]IFR!$B$10:$AQ$1475,1,0)</f>
        <v>#N/A</v>
      </c>
      <c r="PE90" s="74" t="e">
        <f>INT(VLOOKUP($I90,[1]IFR!$B$10:$AQ$1475,20,0))</f>
        <v>#N/A</v>
      </c>
      <c r="PF90" s="20" t="e">
        <f>VLOOKUP($I90,[1]IFA!$B$10:$AQ$484,1,0)</f>
        <v>#N/A</v>
      </c>
      <c r="PG90" s="74" t="e">
        <f>INT(VLOOKUP($I90,[1]IFA!$B$10:$AQ$484,20,0))</f>
        <v>#N/A</v>
      </c>
      <c r="PH90" s="20" t="e">
        <f>VLOOKUP($I90,[1]IFC!$B$10:$AQ$483,1,0)</f>
        <v>#N/A</v>
      </c>
      <c r="PI90" s="74" t="e">
        <f>INT(VLOOKUP($I90,[1]IFC!$B$10:$AQ$483,20,0))</f>
        <v>#N/A</v>
      </c>
      <c r="PJ90" s="20" t="e">
        <f>VLOOKUP($I90,[1]IFC!$B$10:$AQ$483,17,0)</f>
        <v>#N/A</v>
      </c>
      <c r="PK90" s="20" t="e">
        <f>VLOOKUP($I90,[1]IFC!$B$10:$AQ$483,33,0)</f>
        <v>#N/A</v>
      </c>
      <c r="PL90" s="20" t="e">
        <f>VLOOKUP($I90,[1]IFC!$B$10:$AQ$483,32,0)</f>
        <v>#N/A</v>
      </c>
      <c r="PM90" s="74" t="e">
        <f>INT(VLOOKUP($I90,[1]IFC!$B$10:$AQ$483,37,0))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20" t="e">
        <f>VLOOKUP($I91,[1]IFR!$B$10:$AQ$1475,1,0)</f>
        <v>#N/A</v>
      </c>
      <c r="PE91" s="74" t="e">
        <f>INT(VLOOKUP($I91,[1]IFR!$B$10:$AQ$1475,20,0))</f>
        <v>#N/A</v>
      </c>
      <c r="PF91" s="20" t="e">
        <f>VLOOKUP($I91,[1]IFA!$B$10:$AQ$484,1,0)</f>
        <v>#N/A</v>
      </c>
      <c r="PG91" s="74" t="e">
        <f>INT(VLOOKUP($I91,[1]IFA!$B$10:$AQ$484,20,0))</f>
        <v>#N/A</v>
      </c>
      <c r="PH91" s="20" t="e">
        <f>VLOOKUP($I91,[1]IFC!$B$10:$AQ$483,1,0)</f>
        <v>#N/A</v>
      </c>
      <c r="PI91" s="74" t="e">
        <f>INT(VLOOKUP($I91,[1]IFC!$B$10:$AQ$483,20,0))</f>
        <v>#N/A</v>
      </c>
      <c r="PJ91" s="20" t="e">
        <f>VLOOKUP($I91,[1]IFC!$B$10:$AQ$483,17,0)</f>
        <v>#N/A</v>
      </c>
      <c r="PK91" s="20" t="e">
        <f>VLOOKUP($I91,[1]IFC!$B$10:$AQ$483,33,0)</f>
        <v>#N/A</v>
      </c>
      <c r="PL91" s="20" t="e">
        <f>VLOOKUP($I91,[1]IFC!$B$10:$AQ$483,32,0)</f>
        <v>#N/A</v>
      </c>
      <c r="PM91" s="74" t="e">
        <f>INT(VLOOKUP($I91,[1]IFC!$B$10:$AQ$483,37,0))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20" t="str">
        <f>VLOOKUP($I92,[1]IFR!$B$10:$AQ$1475,1,0)</f>
        <v>MM-ZTK-1F-IP20-PLR-RPT-9001</v>
      </c>
      <c r="PE92" s="74">
        <f>INT(VLOOKUP($I92,[1]IFR!$B$10:$AQ$1475,20,0))</f>
        <v>46135</v>
      </c>
      <c r="PF92" s="20" t="str">
        <f>VLOOKUP($I92,[1]IFA!$B$10:$AQ$484,1,0)</f>
        <v>MM-ZTK-1F-IP20-PLR-RPT-9001</v>
      </c>
      <c r="PG92" s="74">
        <f>INT(VLOOKUP($I92,[1]IFA!$B$10:$AQ$484,20,0))</f>
        <v>46198</v>
      </c>
      <c r="PH92" s="20" t="str">
        <f>VLOOKUP($I92,[1]IFC!$B$10:$AQ$483,1,0)</f>
        <v>MM-ZTK-1F-IP20-PLR-RPT-9001</v>
      </c>
      <c r="PI92" s="74">
        <f>INT(VLOOKUP($I92,[1]IFC!$B$10:$AQ$483,20,0))</f>
        <v>46219</v>
      </c>
      <c r="PJ92" s="20" t="str">
        <f>VLOOKUP($I92,[1]IFC!$B$10:$AQ$483,17,0)</f>
        <v>AFC</v>
      </c>
      <c r="PK92" s="20" t="str">
        <f>VLOOKUP($I92,[1]IFC!$B$10:$AQ$483,33,0)</f>
        <v>Approved</v>
      </c>
      <c r="PL92" s="20" t="str">
        <f>VLOOKUP($I92,[1]IFC!$B$10:$AQ$483,32,0)</f>
        <v>APPR</v>
      </c>
      <c r="PM92" s="74">
        <f>INT(VLOOKUP($I92,[1]IFC!$B$10:$AQ$483,37,0))</f>
        <v>46223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148">
        <v>46240</v>
      </c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158">
        <v>46263</v>
      </c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74"/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8.1967213114754103E-3</v>
      </c>
      <c r="AV93" s="81">
        <f>IF($V93&gt;0,IF($V93&lt;=$AV$7,$AT93*$U$11,0))+IF($AE93&gt;0,IF($AE93&lt;=$AV$7,$AT93*$AD$11,0))+IF($AL93&gt;0,IF($AL93&lt;=$AV$7,$AT93*$AK$11,0))+IF($AQ93&gt;0,IF($AQ93&lt;=$AV$7,$AT93*$AP$11,0))</f>
        <v>5.7377049180327875E-3</v>
      </c>
      <c r="AW93" s="82">
        <f t="shared" si="1118"/>
        <v>-2.4590163934426227E-3</v>
      </c>
      <c r="AX93" s="81">
        <f>IF($U93&gt;0,IF($U93&lt;=$AZ$7,$AT93*$U$11,0))+IF($AD93&gt;0,IF($AD93&lt;=$AZ$7,$AT93*$AD$11,0))+IF($AK93&gt;0,IF($AK93&lt;=$AZ$7,$AT93*$AK$11,0))+IF($AP93&gt;0,IF($AP93&lt;=$AZ$7,$AT93*$AP$11,0))</f>
        <v>8.1967213114754103E-3</v>
      </c>
      <c r="AY93" s="81">
        <f>IF($V93&gt;0,IF($V93&lt;=$AZ$7,$AT93*$U$11,0))+IF($AE93&gt;0,IF($AE93&lt;=$AZ$7,$AT93*$AD$11,0))+IF($AL93&gt;0,IF($AL93&lt;=$AZ$7,$AT93*$AK$11,0))+IF($AQ93&gt;0,IF($AQ93&lt;=$AZ$7,$AT93*$AP$11,0))</f>
        <v>6.5573770491803287E-3</v>
      </c>
      <c r="AZ93" s="82">
        <f t="shared" si="1176"/>
        <v>-1.6393442622950815E-3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1.6393442622950822E-3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8.1967213114754109E-4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0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20" t="str">
        <f>VLOOKUP($I93,[1]IFR!$B$10:$AQ$1475,1,0)</f>
        <v>MM-ZTK-1F-IP20-PLR-RPT-9002</v>
      </c>
      <c r="PE93" s="74">
        <f>INT(VLOOKUP($I93,[1]IFR!$B$10:$AQ$1475,20,0))</f>
        <v>46199</v>
      </c>
      <c r="PF93" s="20" t="str">
        <f>VLOOKUP($I93,[1]IFA!$B$10:$AQ$484,1,0)</f>
        <v>MM-ZTK-1F-IP20-PLR-RPT-9002</v>
      </c>
      <c r="PG93" s="74">
        <f>INT(VLOOKUP($I93,[1]IFA!$B$10:$AQ$484,20,0))</f>
        <v>46240</v>
      </c>
      <c r="PH93" s="20" t="str">
        <f>VLOOKUP($I93,[1]IFC!$B$10:$AQ$483,1,0)</f>
        <v>MM-ZTK-1F-IP20-PLR-RPT-9002</v>
      </c>
      <c r="PI93" s="74">
        <f>INT(VLOOKUP($I93,[1]IFC!$B$10:$AQ$483,20,0))</f>
        <v>46263</v>
      </c>
      <c r="PJ93" s="20" t="str">
        <f>VLOOKUP($I93,[1]IFC!$B$10:$AQ$483,17,0)</f>
        <v>AFC</v>
      </c>
      <c r="PK93" s="20">
        <f>VLOOKUP($I93,[1]IFC!$B$10:$AQ$483,33,0)</f>
        <v>0</v>
      </c>
      <c r="PL93" s="20" t="str">
        <f>VLOOKUP($I93,[1]IFC!$B$10:$AQ$483,32,0)</f>
        <v>APPR-C</v>
      </c>
      <c r="PM93" s="74">
        <f>INT(VLOOKUP($I93,[1]IFC!$B$10:$AQ$483,37,0))</f>
        <v>0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152">
        <v>46248</v>
      </c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158">
        <v>46236</v>
      </c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74"/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5.7377049180327875E-3</v>
      </c>
      <c r="AV94" s="81">
        <f>IF($V94&gt;0,IF($V94&lt;=$AV$7,$AT94*$U$11,0))+IF($AE94&gt;0,IF($AE94&lt;=$AV$7,$AT94*$AD$11,0))+IF($AL94&gt;0,IF($AL94&lt;=$AV$7,$AT94*$AK$11,0))+IF($AQ94&gt;0,IF($AQ94&lt;=$AV$7,$AT94*$AP$11,0))</f>
        <v>6.5573770491803287E-3</v>
      </c>
      <c r="AW94" s="82">
        <f t="shared" si="1118"/>
        <v>8.196721311475412E-4</v>
      </c>
      <c r="AX94" s="81">
        <f>IF($U94&gt;0,IF($U94&lt;=$AZ$7,$AT94*$U$11,0))+IF($AD94&gt;0,IF($AD94&lt;=$AZ$7,$AT94*$AD$11,0))+IF($AK94&gt;0,IF($AK94&lt;=$AZ$7,$AT94*$AK$11,0))+IF($AP94&gt;0,IF($AP94&lt;=$AZ$7,$AT94*$AP$11,0))</f>
        <v>5.7377049180327875E-3</v>
      </c>
      <c r="AY94" s="81">
        <f>IF($V94&gt;0,IF($V94&lt;=$AZ$7,$AT94*$U$11,0))+IF($AE94&gt;0,IF($AE94&lt;=$AZ$7,$AT94*$AD$11,0))+IF($AL94&gt;0,IF($AL94&lt;=$AZ$7,$AT94*$AK$11,0))+IF($AQ94&gt;0,IF($AQ94&lt;=$AZ$7,$AT94*$AP$11,0))</f>
        <v>6.5573770491803287E-3</v>
      </c>
      <c r="AZ94" s="82">
        <f t="shared" si="1176"/>
        <v>8.196721311475412E-4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8.1967213114754109E-4</v>
      </c>
      <c r="GU94" s="68">
        <f t="shared" si="1368"/>
        <v>1.6393442622950822E-3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0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20" t="str">
        <f>VLOOKUP($I94,[1]IFR!$B$10:$AQ$1475,1,0)</f>
        <v>MM-ZTK-1F-IP20-PLR-RPT-9003</v>
      </c>
      <c r="PE94" s="74">
        <f>INT(VLOOKUP($I94,[1]IFR!$B$10:$AQ$1475,20,0))</f>
        <v>46215</v>
      </c>
      <c r="PF94" s="20" t="str">
        <f>VLOOKUP($I94,[1]IFA!$B$10:$AQ$484,1,0)</f>
        <v>MM-ZTK-1F-IP20-PLR-RPT-9003</v>
      </c>
      <c r="PG94" s="74">
        <f>INT(VLOOKUP($I94,[1]IFA!$B$10:$AQ$484,20,0))</f>
        <v>46251</v>
      </c>
      <c r="PH94" s="20" t="str">
        <f>VLOOKUP($I94,[1]IFC!$B$10:$AQ$483,1,0)</f>
        <v>MM-ZTK-1F-IP20-PLR-RPT-9003</v>
      </c>
      <c r="PI94" s="74">
        <f>INT(VLOOKUP($I94,[1]IFC!$B$10:$AQ$483,20,0))</f>
        <v>46267</v>
      </c>
      <c r="PJ94" s="20" t="str">
        <f>VLOOKUP($I94,[1]IFC!$B$10:$AQ$483,17,0)</f>
        <v>AFC</v>
      </c>
      <c r="PK94" s="20">
        <f>VLOOKUP($I94,[1]IFC!$B$10:$AQ$483,33,0)</f>
        <v>0</v>
      </c>
      <c r="PL94" s="20" t="str">
        <f>VLOOKUP($I94,[1]IFC!$B$10:$AQ$483,32,0)</f>
        <v>APPR</v>
      </c>
      <c r="PM94" s="74">
        <f>INT(VLOOKUP($I94,[1]IFC!$B$10:$AQ$483,37,0))</f>
        <v>0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144">
        <v>46251</v>
      </c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74"/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74"/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74"/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4.0983606557377051E-3</v>
      </c>
      <c r="AV95" s="81">
        <f>IF($V95&gt;0,IF($V95&lt;=$AV$7,$AT95*$U$11,0))+IF($AE95&gt;0,IF($AE95&lt;=$AV$7,$AT95*$AD$11,0))+IF($AL95&gt;0,IF($AL95&lt;=$AV$7,$AT95*$AK$11,0))+IF($AQ95&gt;0,IF($AQ95&lt;=$AV$7,$AT95*$AP$11,0))</f>
        <v>4.0983606557377051E-3</v>
      </c>
      <c r="AW95" s="82">
        <f t="shared" si="1118"/>
        <v>0</v>
      </c>
      <c r="AX95" s="81">
        <f>IF($U95&gt;0,IF($U95&lt;=$AZ$7,$AT95*$U$11,0))+IF($AD95&gt;0,IF($AD95&lt;=$AZ$7,$AT95*$AD$11,0))+IF($AK95&gt;0,IF($AK95&lt;=$AZ$7,$AT95*$AK$11,0))+IF($AP95&gt;0,IF($AP95&lt;=$AZ$7,$AT95*$AP$11,0))</f>
        <v>4.0983606557377051E-3</v>
      </c>
      <c r="AY95" s="81">
        <f>IF($V95&gt;0,IF($V95&lt;=$AZ$7,$AT95*$U$11,0))+IF($AE95&gt;0,IF($AE95&lt;=$AZ$7,$AT95*$AD$11,0))+IF($AL95&gt;0,IF($AL95&lt;=$AZ$7,$AT95*$AK$11,0))+IF($AQ95&gt;0,IF($AQ95&lt;=$AZ$7,$AT95*$AP$11,0))</f>
        <v>4.0983606557377051E-3</v>
      </c>
      <c r="AZ95" s="82">
        <f t="shared" si="1176"/>
        <v>0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4.0983606557377051E-3</v>
      </c>
      <c r="GW95" s="68">
        <f t="shared" si="1381"/>
        <v>0</v>
      </c>
      <c r="GX95" s="68">
        <f t="shared" si="1381"/>
        <v>0</v>
      </c>
      <c r="GY95" s="68">
        <f t="shared" si="1381"/>
        <v>0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0</v>
      </c>
      <c r="HA95" s="68">
        <f t="shared" si="1382"/>
        <v>0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20" t="str">
        <f>VLOOKUP($I95,[1]IFR!$B$10:$AQ$1475,1,0)</f>
        <v>MM-ZTK-1F-IP20-PLR-RPT-9004</v>
      </c>
      <c r="PE95" s="74">
        <f>INT(VLOOKUP($I95,[1]IFR!$B$10:$AQ$1475,20,0))</f>
        <v>46251</v>
      </c>
      <c r="PF95" s="20" t="e">
        <f>VLOOKUP($I95,[1]IFA!$B$10:$AQ$484,1,0)</f>
        <v>#N/A</v>
      </c>
      <c r="PG95" s="74" t="e">
        <f>INT(VLOOKUP($I95,[1]IFA!$B$10:$AQ$484,20,0))</f>
        <v>#N/A</v>
      </c>
      <c r="PH95" s="20" t="e">
        <f>VLOOKUP($I95,[1]IFC!$B$10:$AQ$483,1,0)</f>
        <v>#N/A</v>
      </c>
      <c r="PI95" s="74" t="e">
        <f>INT(VLOOKUP($I95,[1]IFC!$B$10:$AQ$483,20,0))</f>
        <v>#N/A</v>
      </c>
      <c r="PJ95" s="20" t="e">
        <f>VLOOKUP($I95,[1]IFC!$B$10:$AQ$483,17,0)</f>
        <v>#N/A</v>
      </c>
      <c r="PK95" s="20" t="e">
        <f>VLOOKUP($I95,[1]IFC!$B$10:$AQ$483,33,0)</f>
        <v>#N/A</v>
      </c>
      <c r="PL95" s="20" t="e">
        <f>VLOOKUP($I95,[1]IFC!$B$10:$AQ$483,32,0)</f>
        <v>#N/A</v>
      </c>
      <c r="PM95" s="74" t="e">
        <f>INT(VLOOKUP($I95,[1]IFC!$B$10:$AQ$483,37,0))</f>
        <v>#N/A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20" t="e">
        <f>VLOOKUP($I96,[1]IFR!$B$10:$AQ$1475,1,0)</f>
        <v>#N/A</v>
      </c>
      <c r="PE96" s="74" t="e">
        <f>INT(VLOOKUP($I96,[1]IFR!$B$10:$AQ$1475,20,0))</f>
        <v>#N/A</v>
      </c>
      <c r="PF96" s="20" t="e">
        <f>VLOOKUP($I96,[1]IFA!$B$10:$AQ$484,1,0)</f>
        <v>#N/A</v>
      </c>
      <c r="PG96" s="74" t="e">
        <f>INT(VLOOKUP($I96,[1]IFA!$B$10:$AQ$484,20,0))</f>
        <v>#N/A</v>
      </c>
      <c r="PH96" s="20" t="e">
        <f>VLOOKUP($I96,[1]IFC!$B$10:$AQ$483,1,0)</f>
        <v>#N/A</v>
      </c>
      <c r="PI96" s="74" t="e">
        <f>INT(VLOOKUP($I96,[1]IFC!$B$10:$AQ$483,20,0))</f>
        <v>#N/A</v>
      </c>
      <c r="PJ96" s="20" t="e">
        <f>VLOOKUP($I96,[1]IFC!$B$10:$AQ$483,17,0)</f>
        <v>#N/A</v>
      </c>
      <c r="PK96" s="20" t="e">
        <f>VLOOKUP($I96,[1]IFC!$B$10:$AQ$483,33,0)</f>
        <v>#N/A</v>
      </c>
      <c r="PL96" s="20" t="e">
        <f>VLOOKUP($I96,[1]IFC!$B$10:$AQ$483,32,0)</f>
        <v>#N/A</v>
      </c>
      <c r="PM96" s="74" t="e">
        <f>INT(VLOOKUP($I96,[1]IFC!$B$10:$AQ$483,37,0))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20" t="e">
        <f>VLOOKUP($I97,[1]IFR!$B$10:$AQ$1475,1,0)</f>
        <v>#N/A</v>
      </c>
      <c r="PE97" s="74" t="e">
        <f>INT(VLOOKUP($I97,[1]IFR!$B$10:$AQ$1475,20,0))</f>
        <v>#N/A</v>
      </c>
      <c r="PF97" s="20" t="e">
        <f>VLOOKUP($I97,[1]IFA!$B$10:$AQ$484,1,0)</f>
        <v>#N/A</v>
      </c>
      <c r="PG97" s="74" t="e">
        <f>INT(VLOOKUP($I97,[1]IFA!$B$10:$AQ$484,20,0))</f>
        <v>#N/A</v>
      </c>
      <c r="PH97" s="20" t="e">
        <f>VLOOKUP($I97,[1]IFC!$B$10:$AQ$483,1,0)</f>
        <v>#N/A</v>
      </c>
      <c r="PI97" s="74" t="e">
        <f>INT(VLOOKUP($I97,[1]IFC!$B$10:$AQ$483,20,0))</f>
        <v>#N/A</v>
      </c>
      <c r="PJ97" s="20" t="e">
        <f>VLOOKUP($I97,[1]IFC!$B$10:$AQ$483,17,0)</f>
        <v>#N/A</v>
      </c>
      <c r="PK97" s="20" t="e">
        <f>VLOOKUP($I97,[1]IFC!$B$10:$AQ$483,33,0)</f>
        <v>#N/A</v>
      </c>
      <c r="PL97" s="20" t="e">
        <f>VLOOKUP($I97,[1]IFC!$B$10:$AQ$483,32,0)</f>
        <v>#N/A</v>
      </c>
      <c r="PM97" s="74" t="e">
        <f>INT(VLOOKUP($I97,[1]IFC!$B$10:$AQ$483,37,0))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156">
        <v>46262</v>
      </c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74"/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74"/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8.1967213114754103E-3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5.7377049180327875E-3</v>
      </c>
      <c r="AW98" s="82">
        <f t="shared" si="1118"/>
        <v>-2.4590163934426227E-3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8.1967213114754103E-3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5.7377049180327875E-3</v>
      </c>
      <c r="AZ98" s="82">
        <f t="shared" si="1176"/>
        <v>-2.4590163934426227E-3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1.6393442622950822E-3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0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20" t="str">
        <f>VLOOKUP($I98,[1]IFR!$B$10:$AQ$1475,1,0)</f>
        <v>MM-ZTK-1F-IP20-PLR-RPT-9005</v>
      </c>
      <c r="PE98" s="74">
        <f>INT(VLOOKUP($I98,[1]IFR!$B$10:$AQ$1475,20,0))</f>
        <v>46237</v>
      </c>
      <c r="PF98" s="20" t="str">
        <f>VLOOKUP($I98,[1]IFA!$B$10:$AQ$484,1,0)</f>
        <v>MM-ZTK-1F-IP20-PLR-RPT-9005</v>
      </c>
      <c r="PG98" s="74">
        <f>INT(VLOOKUP($I98,[1]IFA!$B$10:$AQ$484,20,0))</f>
        <v>46262</v>
      </c>
      <c r="PH98" s="20" t="e">
        <f>VLOOKUP($I98,[1]IFC!$B$10:$AQ$483,1,0)</f>
        <v>#N/A</v>
      </c>
      <c r="PI98" s="74" t="e">
        <f>INT(VLOOKUP($I98,[1]IFC!$B$10:$AQ$483,20,0))</f>
        <v>#N/A</v>
      </c>
      <c r="PJ98" s="20" t="e">
        <f>VLOOKUP($I98,[1]IFC!$B$10:$AQ$483,17,0)</f>
        <v>#N/A</v>
      </c>
      <c r="PK98" s="20" t="e">
        <f>VLOOKUP($I98,[1]IFC!$B$10:$AQ$483,33,0)</f>
        <v>#N/A</v>
      </c>
      <c r="PL98" s="20" t="e">
        <f>VLOOKUP($I98,[1]IFC!$B$10:$AQ$483,32,0)</f>
        <v>#N/A</v>
      </c>
      <c r="PM98" s="74" t="e">
        <f>INT(VLOOKUP($I98,[1]IFC!$B$10:$AQ$483,37,0))</f>
        <v>#N/A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115">
        <v>46255</v>
      </c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74"/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8.1967213114754103E-3</v>
      </c>
      <c r="AV99" s="81">
        <f t="shared" si="1416"/>
        <v>5.7377049180327875E-3</v>
      </c>
      <c r="AW99" s="82">
        <f t="shared" si="1118"/>
        <v>-2.4590163934426227E-3</v>
      </c>
      <c r="AX99" s="81">
        <f t="shared" si="1417"/>
        <v>8.1967213114754103E-3</v>
      </c>
      <c r="AY99" s="81">
        <f t="shared" si="1418"/>
        <v>5.7377049180327875E-3</v>
      </c>
      <c r="AZ99" s="82">
        <f t="shared" si="1176"/>
        <v>-2.4590163934426227E-3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1.6393442622950822E-3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0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20" t="str">
        <f>VLOOKUP($I99,[1]IFR!$B$10:$AQ$1475,1,0)</f>
        <v>MM-ZTK-1F-IP20-PLR-RPT-9006</v>
      </c>
      <c r="PE99" s="74">
        <f>INT(VLOOKUP($I99,[1]IFR!$B$10:$AQ$1475,20,0))</f>
        <v>46215</v>
      </c>
      <c r="PF99" s="20" t="str">
        <f>VLOOKUP($I99,[1]IFA!$B$10:$AQ$484,1,0)</f>
        <v>MM-ZTK-1F-IP20-PLR-RPT-9006</v>
      </c>
      <c r="PG99" s="74">
        <f>INT(VLOOKUP($I99,[1]IFA!$B$10:$AQ$484,20,0))</f>
        <v>46255</v>
      </c>
      <c r="PH99" s="20" t="e">
        <f>VLOOKUP($I99,[1]IFC!$B$10:$AQ$483,1,0)</f>
        <v>#N/A</v>
      </c>
      <c r="PI99" s="74" t="e">
        <f>INT(VLOOKUP($I99,[1]IFC!$B$10:$AQ$483,20,0))</f>
        <v>#N/A</v>
      </c>
      <c r="PJ99" s="20" t="e">
        <f>VLOOKUP($I99,[1]IFC!$B$10:$AQ$483,17,0)</f>
        <v>#N/A</v>
      </c>
      <c r="PK99" s="20" t="e">
        <f>VLOOKUP($I99,[1]IFC!$B$10:$AQ$483,33,0)</f>
        <v>#N/A</v>
      </c>
      <c r="PL99" s="20" t="e">
        <f>VLOOKUP($I99,[1]IFC!$B$10:$AQ$483,32,0)</f>
        <v>#N/A</v>
      </c>
      <c r="PM99" s="74" t="e">
        <f>INT(VLOOKUP($I99,[1]IFC!$B$10:$AQ$483,37,0))</f>
        <v>#N/A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157">
        <v>46269</v>
      </c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0</v>
      </c>
      <c r="AV100" s="81">
        <f t="shared" si="1416"/>
        <v>0</v>
      </c>
      <c r="AW100" s="82">
        <f t="shared" si="1118"/>
        <v>0</v>
      </c>
      <c r="AX100" s="81">
        <f t="shared" si="1417"/>
        <v>0</v>
      </c>
      <c r="AY100" s="81">
        <f t="shared" si="1418"/>
        <v>4.0983606557377051E-3</v>
      </c>
      <c r="AZ100" s="82">
        <f t="shared" si="1176"/>
        <v>4.0983606557377051E-3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4.0983606557377051E-3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20" t="str">
        <f>VLOOKUP($I100,[1]IFR!$B$10:$AQ$1475,1,0)</f>
        <v>MM-ZTK-1F-IP20-PLR-RPT-9007</v>
      </c>
      <c r="PE100" s="74">
        <f>INT(VLOOKUP($I100,[1]IFR!$B$10:$AQ$1475,20,0))</f>
        <v>46269</v>
      </c>
      <c r="PF100" s="20" t="e">
        <f>VLOOKUP($I100,[1]IFA!$B$10:$AQ$484,1,0)</f>
        <v>#N/A</v>
      </c>
      <c r="PG100" s="74" t="e">
        <f>INT(VLOOKUP($I100,[1]IFA!$B$10:$AQ$484,20,0))</f>
        <v>#N/A</v>
      </c>
      <c r="PH100" s="20" t="e">
        <f>VLOOKUP($I100,[1]IFC!$B$10:$AQ$483,1,0)</f>
        <v>#N/A</v>
      </c>
      <c r="PI100" s="74" t="e">
        <f>INT(VLOOKUP($I100,[1]IFC!$B$10:$AQ$483,20,0))</f>
        <v>#N/A</v>
      </c>
      <c r="PJ100" s="20" t="e">
        <f>VLOOKUP($I100,[1]IFC!$B$10:$AQ$483,17,0)</f>
        <v>#N/A</v>
      </c>
      <c r="PK100" s="20" t="e">
        <f>VLOOKUP($I100,[1]IFC!$B$10:$AQ$483,33,0)</f>
        <v>#N/A</v>
      </c>
      <c r="PL100" s="20" t="e">
        <f>VLOOKUP($I100,[1]IFC!$B$10:$AQ$483,32,0)</f>
        <v>#N/A</v>
      </c>
      <c r="PM100" s="74" t="e">
        <f>INT(VLOOKUP($I100,[1]IFC!$B$10:$AQ$483,37,0))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157">
        <v>46269</v>
      </c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0</v>
      </c>
      <c r="AW101" s="82">
        <f t="shared" si="1118"/>
        <v>0</v>
      </c>
      <c r="AX101" s="81">
        <f t="shared" si="1417"/>
        <v>0</v>
      </c>
      <c r="AY101" s="81">
        <f t="shared" si="1418"/>
        <v>4.0983606557377051E-3</v>
      </c>
      <c r="AZ101" s="82">
        <f t="shared" si="1176"/>
        <v>4.0983606557377051E-3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4.0983606557377051E-3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20" t="str">
        <f>VLOOKUP($I101,[1]IFR!$B$10:$AQ$1475,1,0)</f>
        <v>MM-ZTK-1F-IP20-PLR-RPT-9008</v>
      </c>
      <c r="PE101" s="74">
        <f>INT(VLOOKUP($I101,[1]IFR!$B$10:$AQ$1475,20,0))</f>
        <v>46269</v>
      </c>
      <c r="PF101" s="20" t="e">
        <f>VLOOKUP($I101,[1]IFA!$B$10:$AQ$484,1,0)</f>
        <v>#N/A</v>
      </c>
      <c r="PG101" s="74" t="e">
        <f>INT(VLOOKUP($I101,[1]IFA!$B$10:$AQ$484,20,0))</f>
        <v>#N/A</v>
      </c>
      <c r="PH101" s="20" t="e">
        <f>VLOOKUP($I101,[1]IFC!$B$10:$AQ$483,1,0)</f>
        <v>#N/A</v>
      </c>
      <c r="PI101" s="74" t="e">
        <f>INT(VLOOKUP($I101,[1]IFC!$B$10:$AQ$483,20,0))</f>
        <v>#N/A</v>
      </c>
      <c r="PJ101" s="20" t="e">
        <f>VLOOKUP($I101,[1]IFC!$B$10:$AQ$483,17,0)</f>
        <v>#N/A</v>
      </c>
      <c r="PK101" s="20" t="e">
        <f>VLOOKUP($I101,[1]IFC!$B$10:$AQ$483,33,0)</f>
        <v>#N/A</v>
      </c>
      <c r="PL101" s="20" t="e">
        <f>VLOOKUP($I101,[1]IFC!$B$10:$AQ$483,32,0)</f>
        <v>#N/A</v>
      </c>
      <c r="PM101" s="74" t="e">
        <f>INT(VLOOKUP($I101,[1]IFC!$B$10:$AQ$483,37,0))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156">
        <v>46262</v>
      </c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74"/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5.7377049180327875E-3</v>
      </c>
      <c r="AV102" s="81">
        <f t="shared" si="1416"/>
        <v>6.5573770491803287E-3</v>
      </c>
      <c r="AW102" s="82">
        <f t="shared" si="1118"/>
        <v>8.196721311475412E-4</v>
      </c>
      <c r="AX102" s="81">
        <f t="shared" si="1417"/>
        <v>5.7377049180327875E-3</v>
      </c>
      <c r="AY102" s="81">
        <f t="shared" si="1418"/>
        <v>6.5573770491803287E-3</v>
      </c>
      <c r="AZ102" s="82">
        <f t="shared" si="1176"/>
        <v>8.196721311475412E-4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8.1967213114754109E-4</v>
      </c>
      <c r="GX102" s="68">
        <f t="shared" si="1471"/>
        <v>0</v>
      </c>
      <c r="GY102" s="68">
        <f t="shared" si="1471"/>
        <v>0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20" t="str">
        <f>VLOOKUP($I102,[1]IFR!$B$10:$AQ$1475,1,0)</f>
        <v>MM-ZTK-1F-IP20-PLR-RPT-9009</v>
      </c>
      <c r="PE102" s="74">
        <f>INT(VLOOKUP($I102,[1]IFR!$B$10:$AQ$1475,20,0))</f>
        <v>46219</v>
      </c>
      <c r="PF102" s="20" t="str">
        <f>VLOOKUP($I102,[1]IFA!$B$10:$AQ$484,1,0)</f>
        <v>MM-ZTK-1F-IP20-PLR-RPT-9009</v>
      </c>
      <c r="PG102" s="74">
        <f>INT(VLOOKUP($I102,[1]IFA!$B$10:$AQ$484,20,0))</f>
        <v>46255</v>
      </c>
      <c r="PH102" s="20" t="str">
        <f>VLOOKUP($I102,[1]IFC!$B$10:$AQ$483,1,0)</f>
        <v>MM-ZTK-1F-IP20-PLR-RPT-9009</v>
      </c>
      <c r="PI102" s="74">
        <f>INT(VLOOKUP($I102,[1]IFC!$B$10:$AQ$483,20,0))</f>
        <v>46262</v>
      </c>
      <c r="PJ102" s="20" t="str">
        <f>VLOOKUP($I102,[1]IFC!$B$10:$AQ$483,17,0)</f>
        <v>AFC</v>
      </c>
      <c r="PK102" s="20">
        <f>VLOOKUP($I102,[1]IFC!$B$10:$AQ$483,33,0)</f>
        <v>0</v>
      </c>
      <c r="PL102" s="20" t="str">
        <f>VLOOKUP($I102,[1]IFC!$B$10:$AQ$483,32,0)</f>
        <v>APPR</v>
      </c>
      <c r="PM102" s="74">
        <f>INT(VLOOKUP($I102,[1]IFC!$B$10:$AQ$483,37,0))</f>
        <v>0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20" t="e">
        <f>VLOOKUP($I103,[1]IFR!$B$10:$AQ$1475,1,0)</f>
        <v>#N/A</v>
      </c>
      <c r="PE103" s="74" t="e">
        <f>INT(VLOOKUP($I103,[1]IFR!$B$10:$AQ$1475,20,0))</f>
        <v>#N/A</v>
      </c>
      <c r="PF103" s="20" t="e">
        <f>VLOOKUP($I103,[1]IFA!$B$10:$AQ$484,1,0)</f>
        <v>#N/A</v>
      </c>
      <c r="PG103" s="74" t="e">
        <f>INT(VLOOKUP($I103,[1]IFA!$B$10:$AQ$484,20,0))</f>
        <v>#N/A</v>
      </c>
      <c r="PH103" s="20" t="e">
        <f>VLOOKUP($I103,[1]IFC!$B$10:$AQ$483,1,0)</f>
        <v>#N/A</v>
      </c>
      <c r="PI103" s="74" t="e">
        <f>INT(VLOOKUP($I103,[1]IFC!$B$10:$AQ$483,20,0))</f>
        <v>#N/A</v>
      </c>
      <c r="PJ103" s="20" t="e">
        <f>VLOOKUP($I103,[1]IFC!$B$10:$AQ$483,17,0)</f>
        <v>#N/A</v>
      </c>
      <c r="PK103" s="20" t="e">
        <f>VLOOKUP($I103,[1]IFC!$B$10:$AQ$483,33,0)</f>
        <v>#N/A</v>
      </c>
      <c r="PL103" s="20" t="e">
        <f>VLOOKUP($I103,[1]IFC!$B$10:$AQ$483,32,0)</f>
        <v>#N/A</v>
      </c>
      <c r="PM103" s="74" t="e">
        <f>INT(VLOOKUP($I103,[1]IFC!$B$10:$AQ$483,37,0))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20" t="e">
        <f>VLOOKUP($I104,[1]IFR!$B$10:$AQ$1475,1,0)</f>
        <v>#N/A</v>
      </c>
      <c r="PE104" s="74" t="e">
        <f>INT(VLOOKUP($I104,[1]IFR!$B$10:$AQ$1475,20,0))</f>
        <v>#N/A</v>
      </c>
      <c r="PF104" s="20" t="e">
        <f>VLOOKUP($I104,[1]IFA!$B$10:$AQ$484,1,0)</f>
        <v>#N/A</v>
      </c>
      <c r="PG104" s="74" t="e">
        <f>INT(VLOOKUP($I104,[1]IFA!$B$10:$AQ$484,20,0))</f>
        <v>#N/A</v>
      </c>
      <c r="PH104" s="20" t="e">
        <f>VLOOKUP($I104,[1]IFC!$B$10:$AQ$483,1,0)</f>
        <v>#N/A</v>
      </c>
      <c r="PI104" s="74" t="e">
        <f>INT(VLOOKUP($I104,[1]IFC!$B$10:$AQ$483,20,0))</f>
        <v>#N/A</v>
      </c>
      <c r="PJ104" s="20" t="e">
        <f>VLOOKUP($I104,[1]IFC!$B$10:$AQ$483,17,0)</f>
        <v>#N/A</v>
      </c>
      <c r="PK104" s="20" t="e">
        <f>VLOOKUP($I104,[1]IFC!$B$10:$AQ$483,33,0)</f>
        <v>#N/A</v>
      </c>
      <c r="PL104" s="20" t="e">
        <f>VLOOKUP($I104,[1]IFC!$B$10:$AQ$483,32,0)</f>
        <v>#N/A</v>
      </c>
      <c r="PM104" s="74" t="e">
        <f>INT(VLOOKUP($I104,[1]IFC!$B$10:$AQ$483,37,0))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20" t="str">
        <f>VLOOKUP($I105,[1]IFR!$B$10:$AQ$1475,1,0)</f>
        <v>MM-ZTK-1F-IP20-PLR-DWG-9001</v>
      </c>
      <c r="PE105" s="74">
        <f>INT(VLOOKUP($I105,[1]IFR!$B$10:$AQ$1475,20,0))</f>
        <v>46135</v>
      </c>
      <c r="PF105" s="20" t="str">
        <f>VLOOKUP($I105,[1]IFA!$B$10:$AQ$484,1,0)</f>
        <v>MM-ZTK-1F-IP20-PLR-DWG-9001</v>
      </c>
      <c r="PG105" s="74">
        <f>INT(VLOOKUP($I105,[1]IFA!$B$10:$AQ$484,20,0))</f>
        <v>46181</v>
      </c>
      <c r="PH105" s="20" t="str">
        <f>VLOOKUP($I105,[1]IFC!$B$10:$AQ$483,1,0)</f>
        <v>MM-ZTK-1F-IP20-PLR-DWG-9001</v>
      </c>
      <c r="PI105" s="74">
        <f>INT(VLOOKUP($I105,[1]IFC!$B$10:$AQ$483,20,0))</f>
        <v>46210</v>
      </c>
      <c r="PJ105" s="20" t="str">
        <f>VLOOKUP($I105,[1]IFC!$B$10:$AQ$483,17,0)</f>
        <v>AFC</v>
      </c>
      <c r="PK105" s="20" t="str">
        <f>VLOOKUP($I105,[1]IFC!$B$10:$AQ$483,33,0)</f>
        <v>Approved</v>
      </c>
      <c r="PL105" s="20" t="str">
        <f>VLOOKUP($I105,[1]IFC!$B$10:$AQ$483,32,0)</f>
        <v>APPR</v>
      </c>
      <c r="PM105" s="74">
        <f>INT(VLOOKUP($I105,[1]IFC!$B$10:$AQ$483,37,0))</f>
        <v>46223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153">
        <v>46248</v>
      </c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158">
        <v>46265</v>
      </c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74"/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74"/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5.7377049180327875E-3</v>
      </c>
      <c r="AV106" s="81">
        <f t="shared" si="1505"/>
        <v>4.0983606557377051E-3</v>
      </c>
      <c r="AW106" s="82">
        <f t="shared" si="1118"/>
        <v>-1.6393442622950824E-3</v>
      </c>
      <c r="AX106" s="81">
        <f t="shared" si="1506"/>
        <v>5.7377049180327875E-3</v>
      </c>
      <c r="AY106" s="81">
        <f t="shared" si="1507"/>
        <v>5.7377049180327875E-3</v>
      </c>
      <c r="AZ106" s="82">
        <f t="shared" si="1176"/>
        <v>0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4.0983606557377051E-3</v>
      </c>
      <c r="GV106" s="68">
        <f t="shared" si="1526"/>
        <v>0</v>
      </c>
      <c r="GW106" s="68">
        <f t="shared" si="1526"/>
        <v>0</v>
      </c>
      <c r="GX106" s="68">
        <f t="shared" si="1526"/>
        <v>1.6393442622950822E-3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0</v>
      </c>
      <c r="HA106" s="68">
        <f t="shared" si="1527"/>
        <v>0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20" t="str">
        <f>VLOOKUP($I106,[1]IFR!$B$10:$AQ$1475,1,0)</f>
        <v>MM-ZTK-1F-IP20-PLR-DWG-9002</v>
      </c>
      <c r="PE106" s="74">
        <f>INT(VLOOKUP($I106,[1]IFR!$B$10:$AQ$1475,20,0))</f>
        <v>46251</v>
      </c>
      <c r="PF106" s="20" t="str">
        <f>VLOOKUP($I106,[1]IFA!$B$10:$AQ$484,1,0)</f>
        <v>MM-ZTK-1F-IP20-PLR-DWG-9002</v>
      </c>
      <c r="PG106" s="74">
        <f>INT(VLOOKUP($I106,[1]IFA!$B$10:$AQ$484,20,0))</f>
        <v>46265</v>
      </c>
      <c r="PH106" s="20" t="e">
        <f>VLOOKUP($I106,[1]IFC!$B$10:$AQ$483,1,0)</f>
        <v>#N/A</v>
      </c>
      <c r="PI106" s="74" t="e">
        <f>INT(VLOOKUP($I106,[1]IFC!$B$10:$AQ$483,20,0))</f>
        <v>#N/A</v>
      </c>
      <c r="PJ106" s="20" t="e">
        <f>VLOOKUP($I106,[1]IFC!$B$10:$AQ$483,17,0)</f>
        <v>#N/A</v>
      </c>
      <c r="PK106" s="20" t="e">
        <f>VLOOKUP($I106,[1]IFC!$B$10:$AQ$483,33,0)</f>
        <v>#N/A</v>
      </c>
      <c r="PL106" s="20" t="e">
        <f>VLOOKUP($I106,[1]IFC!$B$10:$AQ$483,32,0)</f>
        <v>#N/A</v>
      </c>
      <c r="PM106" s="74" t="e">
        <f>INT(VLOOKUP($I106,[1]IFC!$B$10:$AQ$483,37,0))</f>
        <v>#N/A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155">
        <v>46258</v>
      </c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74"/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74"/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74"/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4.0983606557377051E-3</v>
      </c>
      <c r="AV107" s="81">
        <f t="shared" si="1505"/>
        <v>4.0983606557377051E-3</v>
      </c>
      <c r="AW107" s="82">
        <f t="shared" si="1118"/>
        <v>0</v>
      </c>
      <c r="AX107" s="81">
        <f t="shared" si="1506"/>
        <v>5.7377049180327875E-3</v>
      </c>
      <c r="AY107" s="81">
        <f t="shared" si="1507"/>
        <v>4.0983606557377051E-3</v>
      </c>
      <c r="AZ107" s="82">
        <f t="shared" si="1176"/>
        <v>-1.6393442622950824E-3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4.0983606557377051E-3</v>
      </c>
      <c r="GX107" s="68">
        <f t="shared" si="1538"/>
        <v>0</v>
      </c>
      <c r="GY107" s="68">
        <f t="shared" si="1538"/>
        <v>0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0</v>
      </c>
      <c r="HB107" s="68">
        <f t="shared" si="1539"/>
        <v>0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20" t="str">
        <f>VLOOKUP($I107,[1]IFR!$B$10:$AQ$1475,1,0)</f>
        <v>MM-ZTK-1F-IP20-PLR-DWG-9003</v>
      </c>
      <c r="PE107" s="74">
        <f>INT(VLOOKUP($I107,[1]IFR!$B$10:$AQ$1475,20,0))</f>
        <v>46258</v>
      </c>
      <c r="PF107" s="20" t="e">
        <f>VLOOKUP($I107,[1]IFA!$B$10:$AQ$484,1,0)</f>
        <v>#N/A</v>
      </c>
      <c r="PG107" s="74" t="e">
        <f>INT(VLOOKUP($I107,[1]IFA!$B$10:$AQ$484,20,0))</f>
        <v>#N/A</v>
      </c>
      <c r="PH107" s="20" t="e">
        <f>VLOOKUP($I107,[1]IFC!$B$10:$AQ$483,1,0)</f>
        <v>#N/A</v>
      </c>
      <c r="PI107" s="74" t="e">
        <f>INT(VLOOKUP($I107,[1]IFC!$B$10:$AQ$483,20,0))</f>
        <v>#N/A</v>
      </c>
      <c r="PJ107" s="20" t="e">
        <f>VLOOKUP($I107,[1]IFC!$B$10:$AQ$483,17,0)</f>
        <v>#N/A</v>
      </c>
      <c r="PK107" s="20" t="e">
        <f>VLOOKUP($I107,[1]IFC!$B$10:$AQ$483,33,0)</f>
        <v>#N/A</v>
      </c>
      <c r="PL107" s="20" t="e">
        <f>VLOOKUP($I107,[1]IFC!$B$10:$AQ$483,32,0)</f>
        <v>#N/A</v>
      </c>
      <c r="PM107" s="74" t="e">
        <f>INT(VLOOKUP($I107,[1]IFC!$B$10:$AQ$483,37,0))</f>
        <v>#N/A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8.1967213114754103E-3</v>
      </c>
      <c r="AV108" s="81">
        <f t="shared" si="1505"/>
        <v>8.1967213114754103E-3</v>
      </c>
      <c r="AW108" s="82">
        <f t="shared" si="1118"/>
        <v>0</v>
      </c>
      <c r="AX108" s="81">
        <f t="shared" si="1506"/>
        <v>8.1967213114754103E-3</v>
      </c>
      <c r="AY108" s="81">
        <f t="shared" si="1507"/>
        <v>8.1967213114754103E-3</v>
      </c>
      <c r="AZ108" s="82">
        <f t="shared" si="1176"/>
        <v>0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20" t="str">
        <f>VLOOKUP($I108,[1]IFR!$B$10:$AQ$1475,1,0)</f>
        <v>MM-ZTK-1F-IP20-PLR-DWG-9004</v>
      </c>
      <c r="PE108" s="74">
        <f>INT(VLOOKUP($I108,[1]IFR!$B$10:$AQ$1475,20,0))</f>
        <v>46163</v>
      </c>
      <c r="PF108" s="20" t="str">
        <f>VLOOKUP($I108,[1]IFA!$B$10:$AQ$484,1,0)</f>
        <v>MM-ZTK-1F-IP20-PLR-DWG-9004</v>
      </c>
      <c r="PG108" s="74">
        <f>INT(VLOOKUP($I108,[1]IFA!$B$10:$AQ$484,20,0))</f>
        <v>46199</v>
      </c>
      <c r="PH108" s="20" t="str">
        <f>VLOOKUP($I108,[1]IFC!$B$10:$AQ$483,1,0)</f>
        <v>MM-ZTK-1F-IP20-PLR-DWG-9004</v>
      </c>
      <c r="PI108" s="74">
        <f>INT(VLOOKUP($I108,[1]IFC!$B$10:$AQ$483,20,0))</f>
        <v>46213</v>
      </c>
      <c r="PJ108" s="20" t="str">
        <f>VLOOKUP($I108,[1]IFC!$B$10:$AQ$483,17,0)</f>
        <v>AFC</v>
      </c>
      <c r="PK108" s="20" t="str">
        <f>VLOOKUP($I108,[1]IFC!$B$10:$AQ$483,33,0)</f>
        <v>Approved</v>
      </c>
      <c r="PL108" s="20" t="str">
        <f>VLOOKUP($I108,[1]IFC!$B$10:$AQ$483,32,0)</f>
        <v>APPR</v>
      </c>
      <c r="PM108" s="74">
        <f>INT(VLOOKUP($I108,[1]IFC!$B$10:$AQ$483,37,0))</f>
        <v>46215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149">
        <v>46248</v>
      </c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8.1967213114754103E-3</v>
      </c>
      <c r="AV109" s="81">
        <f t="shared" si="1505"/>
        <v>8.1967213114754103E-3</v>
      </c>
      <c r="AW109" s="82">
        <f t="shared" si="1118"/>
        <v>0</v>
      </c>
      <c r="AX109" s="81">
        <f t="shared" si="1506"/>
        <v>8.1967213114754103E-3</v>
      </c>
      <c r="AY109" s="81">
        <f t="shared" si="1507"/>
        <v>8.1967213114754103E-3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1.6393442622950822E-3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20" t="str">
        <f>VLOOKUP($I109,[1]IFR!$B$10:$AQ$1475,1,0)</f>
        <v>MM-ZTK-1F-IP20-PLR-DWG-9005</v>
      </c>
      <c r="PE109" s="74">
        <f>INT(VLOOKUP($I109,[1]IFR!$B$10:$AQ$1475,20,0))</f>
        <v>46163</v>
      </c>
      <c r="PF109" s="20" t="str">
        <f>VLOOKUP($I109,[1]IFA!$B$10:$AQ$484,1,0)</f>
        <v>MM-ZTK-1F-IP20-PLR-DWG-9005</v>
      </c>
      <c r="PG109" s="74">
        <f>INT(VLOOKUP($I109,[1]IFA!$B$10:$AQ$484,20,0))</f>
        <v>46199</v>
      </c>
      <c r="PH109" s="20" t="str">
        <f>VLOOKUP($I109,[1]IFC!$B$10:$AQ$483,1,0)</f>
        <v>MM-ZTK-1F-IP20-PLR-DWG-9005</v>
      </c>
      <c r="PI109" s="74">
        <f>INT(VLOOKUP($I109,[1]IFC!$B$10:$AQ$483,20,0))</f>
        <v>46213</v>
      </c>
      <c r="PJ109" s="20" t="str">
        <f>VLOOKUP($I109,[1]IFC!$B$10:$AQ$483,17,0)</f>
        <v>AFC</v>
      </c>
      <c r="PK109" s="20" t="str">
        <f>VLOOKUP($I109,[1]IFC!$B$10:$AQ$483,33,0)</f>
        <v>Approved with Comment</v>
      </c>
      <c r="PL109" s="20" t="str">
        <f>VLOOKUP($I109,[1]IFC!$B$10:$AQ$483,32,0)</f>
        <v>AWC</v>
      </c>
      <c r="PM109" s="74">
        <f>INT(VLOOKUP($I109,[1]IFC!$B$10:$AQ$483,37,0))</f>
        <v>46215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20" t="e">
        <f>VLOOKUP($I110,[1]IFR!$B$10:$AQ$1475,1,0)</f>
        <v>#N/A</v>
      </c>
      <c r="PE110" s="74" t="e">
        <f>INT(VLOOKUP($I110,[1]IFR!$B$10:$AQ$1475,20,0))</f>
        <v>#N/A</v>
      </c>
      <c r="PF110" s="20" t="e">
        <f>VLOOKUP($I110,[1]IFA!$B$10:$AQ$484,1,0)</f>
        <v>#N/A</v>
      </c>
      <c r="PG110" s="74" t="e">
        <f>INT(VLOOKUP($I110,[1]IFA!$B$10:$AQ$484,20,0))</f>
        <v>#N/A</v>
      </c>
      <c r="PH110" s="20" t="e">
        <f>VLOOKUP($I110,[1]IFC!$B$10:$AQ$483,1,0)</f>
        <v>#N/A</v>
      </c>
      <c r="PI110" s="74" t="e">
        <f>INT(VLOOKUP($I110,[1]IFC!$B$10:$AQ$483,20,0))</f>
        <v>#N/A</v>
      </c>
      <c r="PJ110" s="20" t="e">
        <f>VLOOKUP($I110,[1]IFC!$B$10:$AQ$483,17,0)</f>
        <v>#N/A</v>
      </c>
      <c r="PK110" s="20" t="e">
        <f>VLOOKUP($I110,[1]IFC!$B$10:$AQ$483,33,0)</f>
        <v>#N/A</v>
      </c>
      <c r="PL110" s="20" t="e">
        <f>VLOOKUP($I110,[1]IFC!$B$10:$AQ$483,32,0)</f>
        <v>#N/A</v>
      </c>
      <c r="PM110" s="74" t="e">
        <f>INT(VLOOKUP($I110,[1]IFC!$B$10:$AQ$483,37,0))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20" t="e">
        <f>VLOOKUP($I111,[1]IFR!$B$10:$AQ$1475,1,0)</f>
        <v>#N/A</v>
      </c>
      <c r="PE111" s="74" t="e">
        <f>INT(VLOOKUP($I111,[1]IFR!$B$10:$AQ$1475,20,0))</f>
        <v>#N/A</v>
      </c>
      <c r="PF111" s="20" t="e">
        <f>VLOOKUP($I111,[1]IFA!$B$10:$AQ$484,1,0)</f>
        <v>#N/A</v>
      </c>
      <c r="PG111" s="74" t="e">
        <f>INT(VLOOKUP($I111,[1]IFA!$B$10:$AQ$484,20,0))</f>
        <v>#N/A</v>
      </c>
      <c r="PH111" s="20" t="e">
        <f>VLOOKUP($I111,[1]IFC!$B$10:$AQ$483,1,0)</f>
        <v>#N/A</v>
      </c>
      <c r="PI111" s="74" t="e">
        <f>INT(VLOOKUP($I111,[1]IFC!$B$10:$AQ$483,20,0))</f>
        <v>#N/A</v>
      </c>
      <c r="PJ111" s="20" t="e">
        <f>VLOOKUP($I111,[1]IFC!$B$10:$AQ$483,17,0)</f>
        <v>#N/A</v>
      </c>
      <c r="PK111" s="20" t="e">
        <f>VLOOKUP($I111,[1]IFC!$B$10:$AQ$483,33,0)</f>
        <v>#N/A</v>
      </c>
      <c r="PL111" s="20" t="e">
        <f>VLOOKUP($I111,[1]IFC!$B$10:$AQ$483,32,0)</f>
        <v>#N/A</v>
      </c>
      <c r="PM111" s="74" t="e">
        <f>INT(VLOOKUP($I111,[1]IFC!$B$10:$AQ$483,37,0))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115">
        <v>46241</v>
      </c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8.1967213114754103E-3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8.1967213114754103E-3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8.1967213114754103E-3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8.1967213114754103E-3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1.6393442622950822E-3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20" t="str">
        <f>VLOOKUP($I112,[1]IFR!$B$10:$AQ$1475,1,0)</f>
        <v>MM-ZTK-1F-IP20-PLR-GA-9001</v>
      </c>
      <c r="PE112" s="74">
        <f>INT(VLOOKUP($I112,[1]IFR!$B$10:$AQ$1475,20,0))</f>
        <v>46162</v>
      </c>
      <c r="PF112" s="20" t="str">
        <f>VLOOKUP($I112,[1]IFA!$B$10:$AQ$484,1,0)</f>
        <v>MM-ZTK-1F-IP20-PLR-GA-9001</v>
      </c>
      <c r="PG112" s="74">
        <f>INT(VLOOKUP($I112,[1]IFA!$B$10:$AQ$484,20,0))</f>
        <v>46210</v>
      </c>
      <c r="PH112" s="20" t="str">
        <f>VLOOKUP($I112,[1]IFC!$B$10:$AQ$483,1,0)</f>
        <v>MM-ZTK-1F-IP20-PLR-GA-9001</v>
      </c>
      <c r="PI112" s="74">
        <f>INT(VLOOKUP($I112,[1]IFC!$B$10:$AQ$483,20,0))</f>
        <v>46237</v>
      </c>
      <c r="PJ112" s="20" t="str">
        <f>VLOOKUP($I112,[1]IFC!$B$10:$AQ$483,17,0)</f>
        <v>AFC</v>
      </c>
      <c r="PK112" s="20" t="str">
        <f>VLOOKUP($I112,[1]IFC!$B$10:$AQ$483,33,0)</f>
        <v>Approved</v>
      </c>
      <c r="PL112" s="20" t="str">
        <f>VLOOKUP($I112,[1]IFC!$B$10:$AQ$483,32,0)</f>
        <v>APPR</v>
      </c>
      <c r="PM112" s="74">
        <f>INT(VLOOKUP($I112,[1]IFC!$B$10:$AQ$483,37,0))</f>
        <v>46244</v>
      </c>
    </row>
    <row r="113" spans="1:429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115">
        <v>46254</v>
      </c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158">
        <v>46263</v>
      </c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74"/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5.7377049180327875E-3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5.7377049180327875E-3</v>
      </c>
      <c r="AW113" s="82">
        <f t="shared" si="1118"/>
        <v>0</v>
      </c>
      <c r="AX113" s="81">
        <f>IF($U113&gt;0,IF($U113&lt;=$AZ$7,$AT113*$U$11,0))+IF($AD113&gt;0,IF($AD113&lt;=$AZ$7,$AT113*$AD$11,0))+IF($AK113&gt;0,IF($AK113&lt;=$AZ$7,$AT113*$AK$11,0))+IF($AP113&gt;0,IF($AP113&lt;=$AZ$7,$AT113*$AP$11,0))</f>
        <v>6.5573770491803287E-3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6.5573770491803287E-3</v>
      </c>
      <c r="AZ113" s="82">
        <f t="shared" si="1176"/>
        <v>0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1.6393442622950822E-3</v>
      </c>
      <c r="GW113" s="68">
        <f t="shared" si="1614"/>
        <v>0</v>
      </c>
      <c r="GX113" s="68">
        <f t="shared" si="1614"/>
        <v>8.1967213114754109E-4</v>
      </c>
      <c r="GY113" s="68">
        <f t="shared" si="1614"/>
        <v>0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20" t="str">
        <f>VLOOKUP($I113,[1]IFR!$B$10:$AQ$1475,1,0)</f>
        <v>MM-ZTK-1F-IP20-PLR-GA-9002</v>
      </c>
      <c r="PE113" s="74">
        <f>INT(VLOOKUP($I113,[1]IFR!$B$10:$AQ$1475,20,0))</f>
        <v>46227</v>
      </c>
      <c r="PF113" s="20" t="str">
        <f>VLOOKUP($I113,[1]IFA!$B$10:$AQ$484,1,0)</f>
        <v>MM-ZTK-1F-IP20-PLR-GA-9002</v>
      </c>
      <c r="PG113" s="74">
        <f>INT(VLOOKUP($I113,[1]IFA!$B$10:$AQ$484,20,0))</f>
        <v>46254</v>
      </c>
      <c r="PH113" s="20" t="str">
        <f>VLOOKUP($I113,[1]IFC!$B$10:$AQ$483,1,0)</f>
        <v>MM-ZTK-1F-IP20-PLR-GA-9002</v>
      </c>
      <c r="PI113" s="74">
        <f>INT(VLOOKUP($I113,[1]IFC!$B$10:$AQ$483,20,0))</f>
        <v>46263</v>
      </c>
      <c r="PJ113" s="20" t="str">
        <f>VLOOKUP($I113,[1]IFC!$B$10:$AQ$483,17,0)</f>
        <v>AFC</v>
      </c>
      <c r="PK113" s="20">
        <f>VLOOKUP($I113,[1]IFC!$B$10:$AQ$483,33,0)</f>
        <v>0</v>
      </c>
      <c r="PL113" s="20" t="str">
        <f>VLOOKUP($I113,[1]IFC!$B$10:$AQ$483,32,0)</f>
        <v>APPR</v>
      </c>
      <c r="PM113" s="74">
        <f>INT(VLOOKUP($I113,[1]IFC!$B$10:$AQ$483,37,0))</f>
        <v>0</v>
      </c>
    </row>
    <row r="114" spans="1:429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115">
        <v>46254</v>
      </c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158">
        <v>46263</v>
      </c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74"/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5.7377049180327875E-3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5.7377049180327875E-3</v>
      </c>
      <c r="AW114" s="82">
        <f t="shared" si="1118"/>
        <v>0</v>
      </c>
      <c r="AX114" s="81">
        <f>IF($U114&gt;0,IF($U114&lt;=$AZ$7,$AT114*$U$11,0))+IF($AD114&gt;0,IF($AD114&lt;=$AZ$7,$AT114*$AD$11,0))+IF($AK114&gt;0,IF($AK114&lt;=$AZ$7,$AT114*$AK$11,0))+IF($AP114&gt;0,IF($AP114&lt;=$AZ$7,$AT114*$AP$11,0))</f>
        <v>5.7377049180327875E-3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6.5573770491803287E-3</v>
      </c>
      <c r="AZ114" s="82">
        <f t="shared" si="1176"/>
        <v>8.196721311475412E-4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1.6393442622950822E-3</v>
      </c>
      <c r="GW114" s="68">
        <f t="shared" si="1626"/>
        <v>0</v>
      </c>
      <c r="GX114" s="68">
        <f t="shared" si="1626"/>
        <v>8.1967213114754109E-4</v>
      </c>
      <c r="GY114" s="68">
        <f t="shared" si="1626"/>
        <v>0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20" t="str">
        <f>VLOOKUP($I114,[1]IFR!$B$10:$AQ$1475,1,0)</f>
        <v>MM-ZTK-1F-IP20-PLR-GA-9003</v>
      </c>
      <c r="PE114" s="74">
        <f>INT(VLOOKUP($I114,[1]IFR!$B$10:$AQ$1475,20,0))</f>
        <v>46227</v>
      </c>
      <c r="PF114" s="20" t="str">
        <f>VLOOKUP($I114,[1]IFA!$B$10:$AQ$484,1,0)</f>
        <v>MM-ZTK-1F-IP20-PLR-GA-9003</v>
      </c>
      <c r="PG114" s="74">
        <f>INT(VLOOKUP($I114,[1]IFA!$B$10:$AQ$484,20,0))</f>
        <v>46254</v>
      </c>
      <c r="PH114" s="20" t="str">
        <f>VLOOKUP($I114,[1]IFC!$B$10:$AQ$483,1,0)</f>
        <v>MM-ZTK-1F-IP20-PLR-GA-9003</v>
      </c>
      <c r="PI114" s="74">
        <f>INT(VLOOKUP($I114,[1]IFC!$B$10:$AQ$483,20,0))</f>
        <v>46263</v>
      </c>
      <c r="PJ114" s="20" t="str">
        <f>VLOOKUP($I114,[1]IFC!$B$10:$AQ$483,17,0)</f>
        <v>AFC</v>
      </c>
      <c r="PK114" s="20">
        <f>VLOOKUP($I114,[1]IFC!$B$10:$AQ$483,33,0)</f>
        <v>0</v>
      </c>
      <c r="PL114" s="20" t="str">
        <f>VLOOKUP($I114,[1]IFC!$B$10:$AQ$483,32,0)</f>
        <v>APPR</v>
      </c>
      <c r="PM114" s="74">
        <f>INT(VLOOKUP($I114,[1]IFC!$B$10:$AQ$483,37,0))</f>
        <v>0</v>
      </c>
    </row>
    <row r="115" spans="1:429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20" t="e">
        <f>VLOOKUP($I115,[1]IFR!$B$10:$AQ$1475,1,0)</f>
        <v>#N/A</v>
      </c>
      <c r="PE115" s="74" t="e">
        <f>INT(VLOOKUP($I115,[1]IFR!$B$10:$AQ$1475,20,0))</f>
        <v>#N/A</v>
      </c>
      <c r="PF115" s="20" t="e">
        <f>VLOOKUP($I115,[1]IFA!$B$10:$AQ$484,1,0)</f>
        <v>#N/A</v>
      </c>
      <c r="PG115" s="74" t="e">
        <f>INT(VLOOKUP($I115,[1]IFA!$B$10:$AQ$484,20,0))</f>
        <v>#N/A</v>
      </c>
      <c r="PH115" s="20" t="e">
        <f>VLOOKUP($I115,[1]IFC!$B$10:$AQ$483,1,0)</f>
        <v>#N/A</v>
      </c>
      <c r="PI115" s="74" t="e">
        <f>INT(VLOOKUP($I115,[1]IFC!$B$10:$AQ$483,20,0))</f>
        <v>#N/A</v>
      </c>
      <c r="PJ115" s="20" t="e">
        <f>VLOOKUP($I115,[1]IFC!$B$10:$AQ$483,17,0)</f>
        <v>#N/A</v>
      </c>
      <c r="PK115" s="20" t="e">
        <f>VLOOKUP($I115,[1]IFC!$B$10:$AQ$483,33,0)</f>
        <v>#N/A</v>
      </c>
      <c r="PL115" s="20" t="e">
        <f>VLOOKUP($I115,[1]IFC!$B$10:$AQ$483,32,0)</f>
        <v>#N/A</v>
      </c>
      <c r="PM115" s="74" t="e">
        <f>INT(VLOOKUP($I115,[1]IFC!$B$10:$AQ$483,37,0))</f>
        <v>#N/A</v>
      </c>
    </row>
    <row r="116" spans="1:429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20" t="e">
        <f>VLOOKUP($I116,[1]IFR!$B$10:$AQ$1475,1,0)</f>
        <v>#N/A</v>
      </c>
      <c r="PE116" s="74" t="e">
        <f>INT(VLOOKUP($I116,[1]IFR!$B$10:$AQ$1475,20,0))</f>
        <v>#N/A</v>
      </c>
      <c r="PF116" s="20" t="e">
        <f>VLOOKUP($I116,[1]IFA!$B$10:$AQ$484,1,0)</f>
        <v>#N/A</v>
      </c>
      <c r="PG116" s="74" t="e">
        <f>INT(VLOOKUP($I116,[1]IFA!$B$10:$AQ$484,20,0))</f>
        <v>#N/A</v>
      </c>
      <c r="PH116" s="20" t="e">
        <f>VLOOKUP($I116,[1]IFC!$B$10:$AQ$483,1,0)</f>
        <v>#N/A</v>
      </c>
      <c r="PI116" s="74" t="e">
        <f>INT(VLOOKUP($I116,[1]IFC!$B$10:$AQ$483,20,0))</f>
        <v>#N/A</v>
      </c>
      <c r="PJ116" s="20" t="e">
        <f>VLOOKUP($I116,[1]IFC!$B$10:$AQ$483,17,0)</f>
        <v>#N/A</v>
      </c>
      <c r="PK116" s="20" t="e">
        <f>VLOOKUP($I116,[1]IFC!$B$10:$AQ$483,33,0)</f>
        <v>#N/A</v>
      </c>
      <c r="PL116" s="20" t="e">
        <f>VLOOKUP($I116,[1]IFC!$B$10:$AQ$483,32,0)</f>
        <v>#N/A</v>
      </c>
      <c r="PM116" s="74" t="e">
        <f>INT(VLOOKUP($I116,[1]IFC!$B$10:$AQ$483,37,0))</f>
        <v>#N/A</v>
      </c>
    </row>
    <row r="117" spans="1:429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8.1967213114754103E-3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8.1967213114754103E-3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8.1967213114754103E-3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0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20" t="str">
        <f>VLOOKUP($I117,[1]IFR!$B$10:$AQ$1475,1,0)</f>
        <v>MM-ZTK-1F-IP20-PLR-ISO-9001</v>
      </c>
      <c r="PE117" s="74">
        <f>INT(VLOOKUP($I117,[1]IFR!$B$10:$AQ$1475,20,0))</f>
        <v>46162</v>
      </c>
      <c r="PF117" s="20" t="str">
        <f>VLOOKUP($I117,[1]IFA!$B$10:$AQ$484,1,0)</f>
        <v>MM-ZTK-1F-IP20-PLR-ISO-9001</v>
      </c>
      <c r="PG117" s="74">
        <f>INT(VLOOKUP($I117,[1]IFA!$B$10:$AQ$484,20,0))</f>
        <v>46210</v>
      </c>
      <c r="PH117" s="20" t="str">
        <f>VLOOKUP($I117,[1]IFC!$B$10:$AQ$483,1,0)</f>
        <v>MM-ZTK-1F-IP20-PLR-ISO-9001</v>
      </c>
      <c r="PI117" s="74">
        <f>INT(VLOOKUP($I117,[1]IFC!$B$10:$AQ$483,20,0))</f>
        <v>46231</v>
      </c>
      <c r="PJ117" s="20" t="str">
        <f>VLOOKUP($I117,[1]IFC!$B$10:$AQ$483,17,0)</f>
        <v>AFC</v>
      </c>
      <c r="PK117" s="20" t="str">
        <f>VLOOKUP($I117,[1]IFC!$B$10:$AQ$483,33,0)</f>
        <v>Approved</v>
      </c>
      <c r="PL117" s="20" t="str">
        <f>VLOOKUP($I117,[1]IFC!$B$10:$AQ$483,32,0)</f>
        <v>APPR</v>
      </c>
      <c r="PM117" s="74">
        <f>INT(VLOOKUP($I117,[1]IFC!$B$10:$AQ$483,37,0))</f>
        <v>46247</v>
      </c>
    </row>
    <row r="118" spans="1:429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152">
        <v>46248</v>
      </c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156">
        <v>46262</v>
      </c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74"/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6.5573770491803287E-3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6.5573770491803287E-3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6.5573770491803287E-3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6.5573770491803287E-3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1.6393442622950822E-3</v>
      </c>
      <c r="GV118" s="68">
        <f t="shared" si="1677"/>
        <v>0</v>
      </c>
      <c r="GW118" s="68">
        <f t="shared" si="1677"/>
        <v>8.1967213114754109E-4</v>
      </c>
      <c r="GX118" s="68">
        <f t="shared" si="1677"/>
        <v>0</v>
      </c>
      <c r="GY118" s="68">
        <f t="shared" si="1677"/>
        <v>0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20" t="str">
        <f>VLOOKUP($I118,[1]IFR!$B$10:$AQ$1475,1,0)</f>
        <v>MM-ZTK-1F-IP20-PLR-ISO-9002</v>
      </c>
      <c r="PE118" s="74">
        <f>INT(VLOOKUP($I118,[1]IFR!$B$10:$AQ$1475,20,0))</f>
        <v>46206</v>
      </c>
      <c r="PF118" s="20" t="str">
        <f>VLOOKUP($I118,[1]IFA!$B$10:$AQ$484,1,0)</f>
        <v>MM-ZTK-1F-IP20-PLR-ISO-9002</v>
      </c>
      <c r="PG118" s="74">
        <f>INT(VLOOKUP($I118,[1]IFA!$B$10:$AQ$484,20,0))</f>
        <v>46251</v>
      </c>
      <c r="PH118" s="20" t="str">
        <f>VLOOKUP($I118,[1]IFC!$B$10:$AQ$483,1,0)</f>
        <v>MM-ZTK-1F-IP20-PLR-ISO-9002</v>
      </c>
      <c r="PI118" s="74">
        <f>INT(VLOOKUP($I118,[1]IFC!$B$10:$AQ$483,20,0))</f>
        <v>46262</v>
      </c>
      <c r="PJ118" s="20" t="str">
        <f>VLOOKUP($I118,[1]IFC!$B$10:$AQ$483,17,0)</f>
        <v>AFC</v>
      </c>
      <c r="PK118" s="20">
        <f>VLOOKUP($I118,[1]IFC!$B$10:$AQ$483,33,0)</f>
        <v>0</v>
      </c>
      <c r="PL118" s="20" t="str">
        <f>VLOOKUP($I118,[1]IFC!$B$10:$AQ$483,32,0)</f>
        <v>APPR</v>
      </c>
      <c r="PM118" s="74">
        <f>INT(VLOOKUP($I118,[1]IFC!$B$10:$AQ$483,37,0))</f>
        <v>0</v>
      </c>
    </row>
    <row r="119" spans="1:429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152">
        <v>46248</v>
      </c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156">
        <v>46262</v>
      </c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5.7377049180327875E-3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6.5573770491803287E-3</v>
      </c>
      <c r="AW119" s="82">
        <f t="shared" si="1118"/>
        <v>8.196721311475412E-4</v>
      </c>
      <c r="AX119" s="81">
        <f>IF($U119&gt;0,IF($U119&lt;=$AZ$7,$AT119*$U$11,0))+IF($AD119&gt;0,IF($AD119&lt;=$AZ$7,$AT119*$AD$11,0))+IF($AK119&gt;0,IF($AK119&lt;=$AZ$7,$AT119*$AK$11,0))+IF($AP119&gt;0,IF($AP119&lt;=$AZ$7,$AT119*$AP$11,0))</f>
        <v>6.5573770491803287E-3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6.5573770491803287E-3</v>
      </c>
      <c r="AZ119" s="82">
        <f t="shared" si="1176"/>
        <v>0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1.6393442622950822E-3</v>
      </c>
      <c r="GV119" s="68">
        <f t="shared" si="1689"/>
        <v>0</v>
      </c>
      <c r="GW119" s="68">
        <f t="shared" si="1689"/>
        <v>8.1967213114754109E-4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20" t="str">
        <f>VLOOKUP($I119,[1]IFR!$B$10:$AQ$1475,1,0)</f>
        <v>MM-ZTK-1F-IP20-PLR-ISO-9003</v>
      </c>
      <c r="PE119" s="74">
        <f>INT(VLOOKUP($I119,[1]IFR!$B$10:$AQ$1475,20,0))</f>
        <v>46206</v>
      </c>
      <c r="PF119" s="20" t="str">
        <f>VLOOKUP($I119,[1]IFA!$B$10:$AQ$484,1,0)</f>
        <v>MM-ZTK-1F-IP20-PLR-ISO-9003</v>
      </c>
      <c r="PG119" s="74">
        <f>INT(VLOOKUP($I119,[1]IFA!$B$10:$AQ$484,20,0))</f>
        <v>46251</v>
      </c>
      <c r="PH119" s="20" t="str">
        <f>VLOOKUP($I119,[1]IFC!$B$10:$AQ$483,1,0)</f>
        <v>MM-ZTK-1F-IP20-PLR-ISO-9003</v>
      </c>
      <c r="PI119" s="74">
        <f>INT(VLOOKUP($I119,[1]IFC!$B$10:$AQ$483,20,0))</f>
        <v>46262</v>
      </c>
      <c r="PJ119" s="20" t="str">
        <f>VLOOKUP($I119,[1]IFC!$B$10:$AQ$483,17,0)</f>
        <v>AFC</v>
      </c>
      <c r="PK119" s="20">
        <f>VLOOKUP($I119,[1]IFC!$B$10:$AQ$483,33,0)</f>
        <v>0</v>
      </c>
      <c r="PL119" s="20" t="str">
        <f>VLOOKUP($I119,[1]IFC!$B$10:$AQ$483,32,0)</f>
        <v>AWC</v>
      </c>
      <c r="PM119" s="74">
        <f>INT(VLOOKUP($I119,[1]IFC!$B$10:$AQ$483,37,0))</f>
        <v>0</v>
      </c>
    </row>
    <row r="120" spans="1:429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20" t="e">
        <f>VLOOKUP($I120,[1]IFR!$B$10:$AQ$1475,1,0)</f>
        <v>#N/A</v>
      </c>
      <c r="PE120" s="74" t="e">
        <f>INT(VLOOKUP($I120,[1]IFR!$B$10:$AQ$1475,20,0))</f>
        <v>#N/A</v>
      </c>
      <c r="PF120" s="20" t="e">
        <f>VLOOKUP($I120,[1]IFA!$B$10:$AQ$484,1,0)</f>
        <v>#N/A</v>
      </c>
      <c r="PG120" s="74" t="e">
        <f>INT(VLOOKUP($I120,[1]IFA!$B$10:$AQ$484,20,0))</f>
        <v>#N/A</v>
      </c>
      <c r="PH120" s="20" t="e">
        <f>VLOOKUP($I120,[1]IFC!$B$10:$AQ$483,1,0)</f>
        <v>#N/A</v>
      </c>
      <c r="PI120" s="74" t="e">
        <f>INT(VLOOKUP($I120,[1]IFC!$B$10:$AQ$483,20,0))</f>
        <v>#N/A</v>
      </c>
      <c r="PJ120" s="20" t="e">
        <f>VLOOKUP($I120,[1]IFC!$B$10:$AQ$483,17,0)</f>
        <v>#N/A</v>
      </c>
      <c r="PK120" s="20" t="e">
        <f>VLOOKUP($I120,[1]IFC!$B$10:$AQ$483,33,0)</f>
        <v>#N/A</v>
      </c>
      <c r="PL120" s="20" t="e">
        <f>VLOOKUP($I120,[1]IFC!$B$10:$AQ$483,32,0)</f>
        <v>#N/A</v>
      </c>
      <c r="PM120" s="74" t="e">
        <f>INT(VLOOKUP($I120,[1]IFC!$B$10:$AQ$483,37,0))</f>
        <v>#N/A</v>
      </c>
    </row>
    <row r="121" spans="1:429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20" t="e">
        <f>VLOOKUP($I121,[1]IFR!$B$10:$AQ$1475,1,0)</f>
        <v>#N/A</v>
      </c>
      <c r="PE121" s="74" t="e">
        <f>INT(VLOOKUP($I121,[1]IFR!$B$10:$AQ$1475,20,0))</f>
        <v>#N/A</v>
      </c>
      <c r="PF121" s="20" t="e">
        <f>VLOOKUP($I121,[1]IFA!$B$10:$AQ$484,1,0)</f>
        <v>#N/A</v>
      </c>
      <c r="PG121" s="74" t="e">
        <f>INT(VLOOKUP($I121,[1]IFA!$B$10:$AQ$484,20,0))</f>
        <v>#N/A</v>
      </c>
      <c r="PH121" s="20" t="e">
        <f>VLOOKUP($I121,[1]IFC!$B$10:$AQ$483,1,0)</f>
        <v>#N/A</v>
      </c>
      <c r="PI121" s="74" t="e">
        <f>INT(VLOOKUP($I121,[1]IFC!$B$10:$AQ$483,20,0))</f>
        <v>#N/A</v>
      </c>
      <c r="PJ121" s="20" t="e">
        <f>VLOOKUP($I121,[1]IFC!$B$10:$AQ$483,17,0)</f>
        <v>#N/A</v>
      </c>
      <c r="PK121" s="20" t="e">
        <f>VLOOKUP($I121,[1]IFC!$B$10:$AQ$483,33,0)</f>
        <v>#N/A</v>
      </c>
      <c r="PL121" s="20" t="e">
        <f>VLOOKUP($I121,[1]IFC!$B$10:$AQ$483,32,0)</f>
        <v>#N/A</v>
      </c>
      <c r="PM121" s="74" t="e">
        <f>INT(VLOOKUP($I121,[1]IFC!$B$10:$AQ$483,37,0))</f>
        <v>#N/A</v>
      </c>
    </row>
    <row r="122" spans="1:429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20" t="e">
        <f>VLOOKUP($I122,[1]IFR!$B$10:$AQ$1475,1,0)</f>
        <v>#N/A</v>
      </c>
      <c r="PE122" s="74" t="e">
        <f>INT(VLOOKUP($I122,[1]IFR!$B$10:$AQ$1475,20,0))</f>
        <v>#N/A</v>
      </c>
      <c r="PF122" s="20" t="e">
        <f>VLOOKUP($I122,[1]IFA!$B$10:$AQ$484,1,0)</f>
        <v>#N/A</v>
      </c>
      <c r="PG122" s="74" t="e">
        <f>INT(VLOOKUP($I122,[1]IFA!$B$10:$AQ$484,20,0))</f>
        <v>#N/A</v>
      </c>
      <c r="PH122" s="20" t="e">
        <f>VLOOKUP($I122,[1]IFC!$B$10:$AQ$483,1,0)</f>
        <v>#N/A</v>
      </c>
      <c r="PI122" s="74" t="e">
        <f>INT(VLOOKUP($I122,[1]IFC!$B$10:$AQ$483,20,0))</f>
        <v>#N/A</v>
      </c>
      <c r="PJ122" s="20" t="e">
        <f>VLOOKUP($I122,[1]IFC!$B$10:$AQ$483,17,0)</f>
        <v>#N/A</v>
      </c>
      <c r="PK122" s="20" t="e">
        <f>VLOOKUP($I122,[1]IFC!$B$10:$AQ$483,33,0)</f>
        <v>#N/A</v>
      </c>
      <c r="PL122" s="20" t="e">
        <f>VLOOKUP($I122,[1]IFC!$B$10:$AQ$483,32,0)</f>
        <v>#N/A</v>
      </c>
      <c r="PM122" s="74" t="e">
        <f>INT(VLOOKUP($I122,[1]IFC!$B$10:$AQ$483,37,0))</f>
        <v>#N/A</v>
      </c>
    </row>
    <row r="123" spans="1:429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20" t="str">
        <f>VLOOKUP($I123,[1]IFR!$B$10:$AQ$1475,1,0)</f>
        <v>MM-ZTK-1F-IP21-PLR-RPT-9001</v>
      </c>
      <c r="PE123" s="74">
        <f>INT(VLOOKUP($I123,[1]IFR!$B$10:$AQ$1475,20,0))</f>
        <v>46139</v>
      </c>
      <c r="PF123" s="20" t="str">
        <f>VLOOKUP($I123,[1]IFA!$B$10:$AQ$484,1,0)</f>
        <v>MM-ZTK-1F-IP21-PLR-RPT-9001</v>
      </c>
      <c r="PG123" s="74">
        <f>INT(VLOOKUP($I123,[1]IFA!$B$10:$AQ$484,20,0))</f>
        <v>46198</v>
      </c>
      <c r="PH123" s="20" t="str">
        <f>VLOOKUP($I123,[1]IFC!$B$10:$AQ$483,1,0)</f>
        <v>MM-ZTK-1F-IP21-PLR-RPT-9001</v>
      </c>
      <c r="PI123" s="74">
        <f>INT(VLOOKUP($I123,[1]IFC!$B$10:$AQ$483,20,0))</f>
        <v>46224</v>
      </c>
      <c r="PJ123" s="20" t="str">
        <f>VLOOKUP($I123,[1]IFC!$B$10:$AQ$483,17,0)</f>
        <v>AFC</v>
      </c>
      <c r="PK123" s="20" t="str">
        <f>VLOOKUP($I123,[1]IFC!$B$10:$AQ$483,33,0)</f>
        <v>Approved</v>
      </c>
      <c r="PL123" s="20" t="str">
        <f>VLOOKUP($I123,[1]IFC!$B$10:$AQ$483,32,0)</f>
        <v>APPR</v>
      </c>
      <c r="PM123" s="74">
        <f>INT(VLOOKUP($I123,[1]IFC!$B$10:$AQ$483,37,0))</f>
        <v>46233</v>
      </c>
    </row>
    <row r="124" spans="1:429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>
        <v>46240</v>
      </c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156">
        <v>46261</v>
      </c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74"/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74"/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6.5573770491803287E-3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5.7377049180327875E-3</v>
      </c>
      <c r="AW124" s="82">
        <f t="shared" si="1118"/>
        <v>-8.196721311475412E-4</v>
      </c>
      <c r="AX124" s="81">
        <f>IF($U124&gt;0,IF($U124&lt;=$AZ$7,$AT124*$U$11,0))+IF($AD124&gt;0,IF($AD124&lt;=$AZ$7,$AT124*$AD$11,0))+IF($AK124&gt;0,IF($AK124&lt;=$AZ$7,$AT124*$AK$11,0))+IF($AP124&gt;0,IF($AP124&lt;=$AZ$7,$AT124*$AP$11,0))</f>
        <v>8.1967213114754103E-3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5.7377049180327875E-3</v>
      </c>
      <c r="AZ124" s="82">
        <f t="shared" si="1176"/>
        <v>-2.4590163934426227E-3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4.0983606557377051E-3</v>
      </c>
      <c r="GU124" s="68">
        <f t="shared" si="1751"/>
        <v>0</v>
      </c>
      <c r="GV124" s="68">
        <f t="shared" si="1751"/>
        <v>0</v>
      </c>
      <c r="GW124" s="68">
        <f t="shared" si="1751"/>
        <v>1.6393442622950822E-3</v>
      </c>
      <c r="GX124" s="68">
        <f t="shared" si="1751"/>
        <v>0</v>
      </c>
      <c r="GY124" s="68">
        <f t="shared" si="1751"/>
        <v>0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0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20" t="str">
        <f>VLOOKUP($I124,[1]IFR!$B$10:$AQ$1475,1,0)</f>
        <v>MM-ZTK-1F-IP21-PLR-RPT-9002</v>
      </c>
      <c r="PE124" s="74">
        <f>INT(VLOOKUP($I124,[1]IFR!$B$10:$AQ$1475,20,0))</f>
        <v>46240</v>
      </c>
      <c r="PF124" s="20" t="str">
        <f>VLOOKUP($I124,[1]IFA!$B$10:$AQ$484,1,0)</f>
        <v>MM-ZTK-1F-IP21-PLR-RPT-9002</v>
      </c>
      <c r="PG124" s="74">
        <f>INT(VLOOKUP($I124,[1]IFA!$B$10:$AQ$484,20,0))</f>
        <v>46261</v>
      </c>
      <c r="PH124" s="20" t="e">
        <f>VLOOKUP($I124,[1]IFC!$B$10:$AQ$483,1,0)</f>
        <v>#N/A</v>
      </c>
      <c r="PI124" s="74" t="e">
        <f>INT(VLOOKUP($I124,[1]IFC!$B$10:$AQ$483,20,0))</f>
        <v>#N/A</v>
      </c>
      <c r="PJ124" s="20" t="e">
        <f>VLOOKUP($I124,[1]IFC!$B$10:$AQ$483,17,0)</f>
        <v>#N/A</v>
      </c>
      <c r="PK124" s="20" t="e">
        <f>VLOOKUP($I124,[1]IFC!$B$10:$AQ$483,33,0)</f>
        <v>#N/A</v>
      </c>
      <c r="PL124" s="20" t="e">
        <f>VLOOKUP($I124,[1]IFC!$B$10:$AQ$483,32,0)</f>
        <v>#N/A</v>
      </c>
      <c r="PM124" s="74" t="e">
        <f>INT(VLOOKUP($I124,[1]IFC!$B$10:$AQ$483,37,0))</f>
        <v>#N/A</v>
      </c>
    </row>
    <row r="125" spans="1:429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152">
        <v>46248</v>
      </c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158">
        <v>46236</v>
      </c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74"/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4.0983606557377051E-3</v>
      </c>
      <c r="AV125" s="81">
        <f>IF($V125&gt;0,IF($V125&lt;=$AV$7,$AT125*$U$11,0))+IF($AE125&gt;0,IF($AE125&lt;=$AV$7,$AT125*$AD$11,0))+IF($AL125&gt;0,IF($AL125&lt;=$AV$7,$AT125*$AK$11,0))+IF($AQ125&gt;0,IF($AQ125&lt;=$AV$7,$AT125*$AP$11,0))</f>
        <v>6.5573770491803287E-3</v>
      </c>
      <c r="AW125" s="82">
        <f t="shared" si="1118"/>
        <v>2.4590163934426236E-3</v>
      </c>
      <c r="AX125" s="81">
        <f>IF($U125&gt;0,IF($U125&lt;=$AZ$7,$AT125*$U$11,0))+IF($AD125&gt;0,IF($AD125&lt;=$AZ$7,$AT125*$AD$11,0))+IF($AK125&gt;0,IF($AK125&lt;=$AZ$7,$AT125*$AK$11,0))+IF($AP125&gt;0,IF($AP125&lt;=$AZ$7,$AT125*$AP$11,0))</f>
        <v>5.7377049180327875E-3</v>
      </c>
      <c r="AY125" s="81">
        <f>IF($V125&gt;0,IF($V125&lt;=$AZ$7,$AT125*$U$11,0))+IF($AE125&gt;0,IF($AE125&lt;=$AZ$7,$AT125*$AD$11,0))+IF($AL125&gt;0,IF($AL125&lt;=$AZ$7,$AT125*$AK$11,0))+IF($AQ125&gt;0,IF($AQ125&lt;=$AZ$7,$AT125*$AP$11,0))</f>
        <v>6.5573770491803287E-3</v>
      </c>
      <c r="AZ125" s="82">
        <f t="shared" si="1176"/>
        <v>8.196721311475412E-4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8.1967213114754109E-4</v>
      </c>
      <c r="GU125" s="68">
        <f t="shared" si="1764"/>
        <v>1.6393442622950822E-3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0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20" t="str">
        <f>VLOOKUP($I125,[1]IFR!$B$10:$AQ$1475,1,0)</f>
        <v>MM-ZTK-1F-IP21-PLR-RPT-9003</v>
      </c>
      <c r="PE125" s="74">
        <f>INT(VLOOKUP($I125,[1]IFR!$B$10:$AQ$1475,20,0))</f>
        <v>46215</v>
      </c>
      <c r="PF125" s="20" t="str">
        <f>VLOOKUP($I125,[1]IFA!$B$10:$AQ$484,1,0)</f>
        <v>MM-ZTK-1F-IP21-PLR-RPT-9003</v>
      </c>
      <c r="PG125" s="74">
        <f>INT(VLOOKUP($I125,[1]IFA!$B$10:$AQ$484,20,0))</f>
        <v>46251</v>
      </c>
      <c r="PH125" s="20" t="str">
        <f>VLOOKUP($I125,[1]IFC!$B$10:$AQ$483,1,0)</f>
        <v>MM-ZTK-1F-IP21-PLR-RPT-9003</v>
      </c>
      <c r="PI125" s="74">
        <f>INT(VLOOKUP($I125,[1]IFC!$B$10:$AQ$483,20,0))</f>
        <v>46267</v>
      </c>
      <c r="PJ125" s="20" t="str">
        <f>VLOOKUP($I125,[1]IFC!$B$10:$AQ$483,17,0)</f>
        <v>AFC</v>
      </c>
      <c r="PK125" s="20">
        <f>VLOOKUP($I125,[1]IFC!$B$10:$AQ$483,33,0)</f>
        <v>0</v>
      </c>
      <c r="PL125" s="20" t="str">
        <f>VLOOKUP($I125,[1]IFC!$B$10:$AQ$483,32,0)</f>
        <v>APPR</v>
      </c>
      <c r="PM125" s="74">
        <f>INT(VLOOKUP($I125,[1]IFC!$B$10:$AQ$483,37,0))</f>
        <v>0</v>
      </c>
    </row>
    <row r="126" spans="1:429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144">
        <v>46251</v>
      </c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158">
        <v>46268</v>
      </c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74"/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74"/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0</v>
      </c>
      <c r="AV126" s="81">
        <f>IF($V126&gt;0,IF($V126&lt;=$AV$7,$AT126*$U$11,0))+IF($AE126&gt;0,IF($AE126&lt;=$AV$7,$AT126*$AD$11,0))+IF($AL126&gt;0,IF($AL126&lt;=$AV$7,$AT126*$AK$11,0))+IF($AQ126&gt;0,IF($AQ126&lt;=$AV$7,$AT126*$AP$11,0))</f>
        <v>4.0983606557377051E-3</v>
      </c>
      <c r="AW126" s="82">
        <f t="shared" si="1118"/>
        <v>4.0983606557377051E-3</v>
      </c>
      <c r="AX126" s="81">
        <f>IF($U126&gt;0,IF($U126&lt;=$AZ$7,$AT126*$U$11,0))+IF($AD126&gt;0,IF($AD126&lt;=$AZ$7,$AT126*$AD$11,0))+IF($AK126&gt;0,IF($AK126&lt;=$AZ$7,$AT126*$AK$11,0))+IF($AP126&gt;0,IF($AP126&lt;=$AZ$7,$AT126*$AP$11,0))</f>
        <v>4.0983606557377051E-3</v>
      </c>
      <c r="AY126" s="81">
        <f>IF($V126&gt;0,IF($V126&lt;=$AZ$7,$AT126*$U$11,0))+IF($AE126&gt;0,IF($AE126&lt;=$AZ$7,$AT126*$AD$11,0))+IF($AL126&gt;0,IF($AL126&lt;=$AZ$7,$AT126*$AK$11,0))+IF($AQ126&gt;0,IF($AQ126&lt;=$AZ$7,$AT126*$AP$11,0))</f>
        <v>5.7377049180327875E-3</v>
      </c>
      <c r="AZ126" s="82">
        <f t="shared" si="1176"/>
        <v>1.6393442622950824E-3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4.0983606557377051E-3</v>
      </c>
      <c r="GW126" s="68">
        <f t="shared" si="1776"/>
        <v>0</v>
      </c>
      <c r="GX126" s="68">
        <f t="shared" si="1776"/>
        <v>1.6393442622950822E-3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0</v>
      </c>
      <c r="HA126" s="68">
        <f t="shared" si="1777"/>
        <v>0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20" t="str">
        <f>VLOOKUP($I126,[1]IFR!$B$10:$AQ$1475,1,0)</f>
        <v>MM-ZTK-1F-IP21-PLR-RPT-9004</v>
      </c>
      <c r="PE126" s="74">
        <f>INT(VLOOKUP($I126,[1]IFR!$B$10:$AQ$1475,20,0))</f>
        <v>46251</v>
      </c>
      <c r="PF126" s="20" t="str">
        <f>VLOOKUP($I126,[1]IFA!$B$10:$AQ$484,1,0)</f>
        <v>MM-ZTK-1F-IP21-PLR-RPT-9004</v>
      </c>
      <c r="PG126" s="74">
        <f>INT(VLOOKUP($I126,[1]IFA!$B$10:$AQ$484,20,0))</f>
        <v>46268</v>
      </c>
      <c r="PH126" s="20" t="e">
        <f>VLOOKUP($I126,[1]IFC!$B$10:$AQ$483,1,0)</f>
        <v>#N/A</v>
      </c>
      <c r="PI126" s="74" t="e">
        <f>INT(VLOOKUP($I126,[1]IFC!$B$10:$AQ$483,20,0))</f>
        <v>#N/A</v>
      </c>
      <c r="PJ126" s="20" t="e">
        <f>VLOOKUP($I126,[1]IFC!$B$10:$AQ$483,17,0)</f>
        <v>#N/A</v>
      </c>
      <c r="PK126" s="20" t="e">
        <f>VLOOKUP($I126,[1]IFC!$B$10:$AQ$483,33,0)</f>
        <v>#N/A</v>
      </c>
      <c r="PL126" s="20" t="e">
        <f>VLOOKUP($I126,[1]IFC!$B$10:$AQ$483,32,0)</f>
        <v>#N/A</v>
      </c>
      <c r="PM126" s="74" t="e">
        <f>INT(VLOOKUP($I126,[1]IFC!$B$10:$AQ$483,37,0))</f>
        <v>#N/A</v>
      </c>
    </row>
    <row r="127" spans="1:429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20" t="e">
        <f>VLOOKUP($I127,[1]IFR!$B$10:$AQ$1475,1,0)</f>
        <v>#N/A</v>
      </c>
      <c r="PE127" s="74" t="e">
        <f>INT(VLOOKUP($I127,[1]IFR!$B$10:$AQ$1475,20,0))</f>
        <v>#N/A</v>
      </c>
      <c r="PF127" s="20" t="e">
        <f>VLOOKUP($I127,[1]IFA!$B$10:$AQ$484,1,0)</f>
        <v>#N/A</v>
      </c>
      <c r="PG127" s="74" t="e">
        <f>INT(VLOOKUP($I127,[1]IFA!$B$10:$AQ$484,20,0))</f>
        <v>#N/A</v>
      </c>
      <c r="PH127" s="20" t="e">
        <f>VLOOKUP($I127,[1]IFC!$B$10:$AQ$483,1,0)</f>
        <v>#N/A</v>
      </c>
      <c r="PI127" s="74" t="e">
        <f>INT(VLOOKUP($I127,[1]IFC!$B$10:$AQ$483,20,0))</f>
        <v>#N/A</v>
      </c>
      <c r="PJ127" s="20" t="e">
        <f>VLOOKUP($I127,[1]IFC!$B$10:$AQ$483,17,0)</f>
        <v>#N/A</v>
      </c>
      <c r="PK127" s="20" t="e">
        <f>VLOOKUP($I127,[1]IFC!$B$10:$AQ$483,33,0)</f>
        <v>#N/A</v>
      </c>
      <c r="PL127" s="20" t="e">
        <f>VLOOKUP($I127,[1]IFC!$B$10:$AQ$483,32,0)</f>
        <v>#N/A</v>
      </c>
      <c r="PM127" s="74" t="e">
        <f>INT(VLOOKUP($I127,[1]IFC!$B$10:$AQ$483,37,0))</f>
        <v>#N/A</v>
      </c>
    </row>
    <row r="128" spans="1:429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20" t="e">
        <f>VLOOKUP($I128,[1]IFR!$B$10:$AQ$1475,1,0)</f>
        <v>#N/A</v>
      </c>
      <c r="PE128" s="74" t="e">
        <f>INT(VLOOKUP($I128,[1]IFR!$B$10:$AQ$1475,20,0))</f>
        <v>#N/A</v>
      </c>
      <c r="PF128" s="20" t="e">
        <f>VLOOKUP($I128,[1]IFA!$B$10:$AQ$484,1,0)</f>
        <v>#N/A</v>
      </c>
      <c r="PG128" s="74" t="e">
        <f>INT(VLOOKUP($I128,[1]IFA!$B$10:$AQ$484,20,0))</f>
        <v>#N/A</v>
      </c>
      <c r="PH128" s="20" t="e">
        <f>VLOOKUP($I128,[1]IFC!$B$10:$AQ$483,1,0)</f>
        <v>#N/A</v>
      </c>
      <c r="PI128" s="74" t="e">
        <f>INT(VLOOKUP($I128,[1]IFC!$B$10:$AQ$483,20,0))</f>
        <v>#N/A</v>
      </c>
      <c r="PJ128" s="20" t="e">
        <f>VLOOKUP($I128,[1]IFC!$B$10:$AQ$483,17,0)</f>
        <v>#N/A</v>
      </c>
      <c r="PK128" s="20" t="e">
        <f>VLOOKUP($I128,[1]IFC!$B$10:$AQ$483,33,0)</f>
        <v>#N/A</v>
      </c>
      <c r="PL128" s="20" t="e">
        <f>VLOOKUP($I128,[1]IFC!$B$10:$AQ$483,32,0)</f>
        <v>#N/A</v>
      </c>
      <c r="PM128" s="74" t="e">
        <f>INT(VLOOKUP($I128,[1]IFC!$B$10:$AQ$483,37,0))</f>
        <v>#N/A</v>
      </c>
    </row>
    <row r="129" spans="1:429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156">
        <v>46258</v>
      </c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158">
        <v>46268</v>
      </c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8.1967213114754103E-3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5.7377049180327875E-3</v>
      </c>
      <c r="AW129" s="82">
        <f t="shared" si="1118"/>
        <v>-2.4590163934426227E-3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8.1967213114754103E-3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6.5573770491803287E-3</v>
      </c>
      <c r="AZ129" s="82">
        <f t="shared" si="1176"/>
        <v>-1.6393442622950815E-3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1.6393442622950822E-3</v>
      </c>
      <c r="GX129" s="68">
        <f t="shared" si="1818"/>
        <v>8.1967213114754109E-4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20" t="str">
        <f>VLOOKUP($I129,[1]IFR!$B$10:$AQ$1475,1,0)</f>
        <v>MM-ZTK-1F-IP21-PLR-RPT-9005</v>
      </c>
      <c r="PE129" s="74">
        <f>INT(VLOOKUP($I129,[1]IFR!$B$10:$AQ$1475,20,0))</f>
        <v>46215</v>
      </c>
      <c r="PF129" s="20" t="str">
        <f>VLOOKUP($I129,[1]IFA!$B$10:$AQ$484,1,0)</f>
        <v>MM-ZTK-1F-IP21-PLR-RPT-9005</v>
      </c>
      <c r="PG129" s="74">
        <f>INT(VLOOKUP($I129,[1]IFA!$B$10:$AQ$484,20,0))</f>
        <v>46258</v>
      </c>
      <c r="PH129" s="20" t="str">
        <f>VLOOKUP($I129,[1]IFC!$B$10:$AQ$483,1,0)</f>
        <v>MM-ZTK-1F-IP21-PLR-RPT-9005</v>
      </c>
      <c r="PI129" s="74">
        <f>INT(VLOOKUP($I129,[1]IFC!$B$10:$AQ$483,20,0))</f>
        <v>46268</v>
      </c>
      <c r="PJ129" s="20" t="str">
        <f>VLOOKUP($I129,[1]IFC!$B$10:$AQ$483,17,0)</f>
        <v>AFC</v>
      </c>
      <c r="PK129" s="20">
        <f>VLOOKUP($I129,[1]IFC!$B$10:$AQ$483,33,0)</f>
        <v>0</v>
      </c>
      <c r="PL129" s="20" t="str">
        <f>VLOOKUP($I129,[1]IFC!$B$10:$AQ$483,32,0)</f>
        <v>AWC</v>
      </c>
      <c r="PM129" s="74">
        <f>INT(VLOOKUP($I129,[1]IFC!$B$10:$AQ$483,37,0))</f>
        <v>0</v>
      </c>
    </row>
    <row r="130" spans="1:429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115">
        <v>46254</v>
      </c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158">
        <v>46268</v>
      </c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8.1967213114754103E-3</v>
      </c>
      <c r="AV130" s="81">
        <f t="shared" si="1811"/>
        <v>5.7377049180327875E-3</v>
      </c>
      <c r="AW130" s="82">
        <f t="shared" si="1118"/>
        <v>-2.4590163934426227E-3</v>
      </c>
      <c r="AX130" s="81">
        <f t="shared" si="1812"/>
        <v>8.1967213114754103E-3</v>
      </c>
      <c r="AY130" s="81">
        <f t="shared" si="1813"/>
        <v>6.5573770491803287E-3</v>
      </c>
      <c r="AZ130" s="82">
        <f t="shared" si="1176"/>
        <v>-1.6393442622950815E-3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1.6393442622950822E-3</v>
      </c>
      <c r="GW130" s="68">
        <f t="shared" si="1830"/>
        <v>0</v>
      </c>
      <c r="GX130" s="68">
        <f t="shared" si="1830"/>
        <v>8.1967213114754109E-4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20" t="str">
        <f>VLOOKUP($I130,[1]IFR!$B$10:$AQ$1475,1,0)</f>
        <v>MM-ZTK-1F-IP21-PLR-RPT-9006</v>
      </c>
      <c r="PE130" s="74">
        <f>INT(VLOOKUP($I130,[1]IFR!$B$10:$AQ$1475,20,0))</f>
        <v>46218</v>
      </c>
      <c r="PF130" s="20" t="str">
        <f>VLOOKUP($I130,[1]IFA!$B$10:$AQ$484,1,0)</f>
        <v>MM-ZTK-1F-IP21-PLR-RPT-9006</v>
      </c>
      <c r="PG130" s="74">
        <f>INT(VLOOKUP($I130,[1]IFA!$B$10:$AQ$484,20,0))</f>
        <v>46254</v>
      </c>
      <c r="PH130" s="20" t="str">
        <f>VLOOKUP($I130,[1]IFC!$B$10:$AQ$483,1,0)</f>
        <v>MM-ZTK-1F-IP21-PLR-RPT-9006</v>
      </c>
      <c r="PI130" s="74">
        <f>INT(VLOOKUP($I130,[1]IFC!$B$10:$AQ$483,20,0))</f>
        <v>46268</v>
      </c>
      <c r="PJ130" s="20" t="str">
        <f>VLOOKUP($I130,[1]IFC!$B$10:$AQ$483,17,0)</f>
        <v>AFC</v>
      </c>
      <c r="PK130" s="20">
        <f>VLOOKUP($I130,[1]IFC!$B$10:$AQ$483,33,0)</f>
        <v>0</v>
      </c>
      <c r="PL130" s="20" t="str">
        <f>VLOOKUP($I130,[1]IFC!$B$10:$AQ$483,32,0)</f>
        <v>AWC</v>
      </c>
      <c r="PM130" s="74">
        <f>INT(VLOOKUP($I130,[1]IFC!$B$10:$AQ$483,37,0))</f>
        <v>0</v>
      </c>
    </row>
    <row r="131" spans="1:429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75"/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0</v>
      </c>
      <c r="AW131" s="82">
        <f t="shared" si="1118"/>
        <v>0</v>
      </c>
      <c r="AX131" s="81">
        <f t="shared" si="1812"/>
        <v>0</v>
      </c>
      <c r="AY131" s="81">
        <f t="shared" si="1813"/>
        <v>0</v>
      </c>
      <c r="AZ131" s="82">
        <f t="shared" si="1176"/>
        <v>0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0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20" t="e">
        <f>VLOOKUP($I131,[1]IFR!$B$10:$AQ$1475,1,0)</f>
        <v>#N/A</v>
      </c>
      <c r="PE131" s="74" t="e">
        <f>INT(VLOOKUP($I131,[1]IFR!$B$10:$AQ$1475,20,0))</f>
        <v>#N/A</v>
      </c>
      <c r="PF131" s="20" t="e">
        <f>VLOOKUP($I131,[1]IFA!$B$10:$AQ$484,1,0)</f>
        <v>#N/A</v>
      </c>
      <c r="PG131" s="74" t="e">
        <f>INT(VLOOKUP($I131,[1]IFA!$B$10:$AQ$484,20,0))</f>
        <v>#N/A</v>
      </c>
      <c r="PH131" s="20" t="e">
        <f>VLOOKUP($I131,[1]IFC!$B$10:$AQ$483,1,0)</f>
        <v>#N/A</v>
      </c>
      <c r="PI131" s="74" t="e">
        <f>INT(VLOOKUP($I131,[1]IFC!$B$10:$AQ$483,20,0))</f>
        <v>#N/A</v>
      </c>
      <c r="PJ131" s="20" t="e">
        <f>VLOOKUP($I131,[1]IFC!$B$10:$AQ$483,17,0)</f>
        <v>#N/A</v>
      </c>
      <c r="PK131" s="20" t="e">
        <f>VLOOKUP($I131,[1]IFC!$B$10:$AQ$483,33,0)</f>
        <v>#N/A</v>
      </c>
      <c r="PL131" s="20" t="e">
        <f>VLOOKUP($I131,[1]IFC!$B$10:$AQ$483,32,0)</f>
        <v>#N/A</v>
      </c>
      <c r="PM131" s="74" t="e">
        <f>INT(VLOOKUP($I131,[1]IFC!$B$10:$AQ$483,37,0))</f>
        <v>#N/A</v>
      </c>
    </row>
    <row r="132" spans="1:429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20" t="e">
        <f>VLOOKUP($I132,[1]IFR!$B$10:$AQ$1475,1,0)</f>
        <v>#N/A</v>
      </c>
      <c r="PE132" s="74" t="e">
        <f>INT(VLOOKUP($I132,[1]IFR!$B$10:$AQ$1475,20,0))</f>
        <v>#N/A</v>
      </c>
      <c r="PF132" s="20" t="e">
        <f>VLOOKUP($I132,[1]IFA!$B$10:$AQ$484,1,0)</f>
        <v>#N/A</v>
      </c>
      <c r="PG132" s="74" t="e">
        <f>INT(VLOOKUP($I132,[1]IFA!$B$10:$AQ$484,20,0))</f>
        <v>#N/A</v>
      </c>
      <c r="PH132" s="20" t="e">
        <f>VLOOKUP($I132,[1]IFC!$B$10:$AQ$483,1,0)</f>
        <v>#N/A</v>
      </c>
      <c r="PI132" s="74" t="e">
        <f>INT(VLOOKUP($I132,[1]IFC!$B$10:$AQ$483,20,0))</f>
        <v>#N/A</v>
      </c>
      <c r="PJ132" s="20" t="e">
        <f>VLOOKUP($I132,[1]IFC!$B$10:$AQ$483,17,0)</f>
        <v>#N/A</v>
      </c>
      <c r="PK132" s="20" t="e">
        <f>VLOOKUP($I132,[1]IFC!$B$10:$AQ$483,33,0)</f>
        <v>#N/A</v>
      </c>
      <c r="PL132" s="20" t="e">
        <f>VLOOKUP($I132,[1]IFC!$B$10:$AQ$483,32,0)</f>
        <v>#N/A</v>
      </c>
      <c r="PM132" s="74" t="e">
        <f>INT(VLOOKUP($I132,[1]IFC!$B$10:$AQ$483,37,0))</f>
        <v>#N/A</v>
      </c>
    </row>
    <row r="133" spans="1:429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>
        <v>46237</v>
      </c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156">
        <v>46260</v>
      </c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74"/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74"/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4.0983606557377051E-3</v>
      </c>
      <c r="AV133" s="81">
        <f t="shared" si="1811"/>
        <v>5.7377049180327875E-3</v>
      </c>
      <c r="AW133" s="82">
        <f t="shared" si="1118"/>
        <v>1.6393442622950824E-3</v>
      </c>
      <c r="AX133" s="81">
        <f t="shared" si="1812"/>
        <v>4.0983606557377051E-3</v>
      </c>
      <c r="AY133" s="81">
        <f t="shared" si="1813"/>
        <v>5.7377049180327875E-3</v>
      </c>
      <c r="AZ133" s="82">
        <f t="shared" si="1176"/>
        <v>1.6393442622950824E-3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4.0983606557377051E-3</v>
      </c>
      <c r="GU133" s="68">
        <f t="shared" si="1866"/>
        <v>0</v>
      </c>
      <c r="GV133" s="68">
        <f t="shared" si="1866"/>
        <v>0</v>
      </c>
      <c r="GW133" s="68">
        <f t="shared" si="1866"/>
        <v>1.6393442622950822E-3</v>
      </c>
      <c r="GX133" s="68">
        <f t="shared" si="1866"/>
        <v>0</v>
      </c>
      <c r="GY133" s="68">
        <f t="shared" si="1866"/>
        <v>0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0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20" t="str">
        <f>VLOOKUP($I133,[1]IFR!$B$10:$AQ$1475,1,0)</f>
        <v>MM-ZTK-1F-IP21-PLR-RPT-9009</v>
      </c>
      <c r="PE133" s="74">
        <f>INT(VLOOKUP($I133,[1]IFR!$B$10:$AQ$1475,20,0))</f>
        <v>46237</v>
      </c>
      <c r="PF133" s="20" t="str">
        <f>VLOOKUP($I133,[1]IFA!$B$10:$AQ$484,1,0)</f>
        <v>MM-ZTK-1F-IP21-PLR-RPT-9009</v>
      </c>
      <c r="PG133" s="74">
        <f>INT(VLOOKUP($I133,[1]IFA!$B$10:$AQ$484,20,0))</f>
        <v>46260</v>
      </c>
      <c r="PH133" s="20" t="e">
        <f>VLOOKUP($I133,[1]IFC!$B$10:$AQ$483,1,0)</f>
        <v>#N/A</v>
      </c>
      <c r="PI133" s="74" t="e">
        <f>INT(VLOOKUP($I133,[1]IFC!$B$10:$AQ$483,20,0))</f>
        <v>#N/A</v>
      </c>
      <c r="PJ133" s="20" t="e">
        <f>VLOOKUP($I133,[1]IFC!$B$10:$AQ$483,17,0)</f>
        <v>#N/A</v>
      </c>
      <c r="PK133" s="20" t="e">
        <f>VLOOKUP($I133,[1]IFC!$B$10:$AQ$483,33,0)</f>
        <v>#N/A</v>
      </c>
      <c r="PL133" s="20" t="e">
        <f>VLOOKUP($I133,[1]IFC!$B$10:$AQ$483,32,0)</f>
        <v>#N/A</v>
      </c>
      <c r="PM133" s="74" t="e">
        <f>INT(VLOOKUP($I133,[1]IFC!$B$10:$AQ$483,37,0))</f>
        <v>#N/A</v>
      </c>
    </row>
    <row r="134" spans="1:429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20" t="e">
        <f>VLOOKUP($I134,[1]IFR!$B$10:$AQ$1475,1,0)</f>
        <v>#N/A</v>
      </c>
      <c r="PE134" s="74" t="e">
        <f>INT(VLOOKUP($I134,[1]IFR!$B$10:$AQ$1475,20,0))</f>
        <v>#N/A</v>
      </c>
      <c r="PF134" s="20" t="e">
        <f>VLOOKUP($I134,[1]IFA!$B$10:$AQ$484,1,0)</f>
        <v>#N/A</v>
      </c>
      <c r="PG134" s="74" t="e">
        <f>INT(VLOOKUP($I134,[1]IFA!$B$10:$AQ$484,20,0))</f>
        <v>#N/A</v>
      </c>
      <c r="PH134" s="20" t="e">
        <f>VLOOKUP($I134,[1]IFC!$B$10:$AQ$483,1,0)</f>
        <v>#N/A</v>
      </c>
      <c r="PI134" s="74" t="e">
        <f>INT(VLOOKUP($I134,[1]IFC!$B$10:$AQ$483,20,0))</f>
        <v>#N/A</v>
      </c>
      <c r="PJ134" s="20" t="e">
        <f>VLOOKUP($I134,[1]IFC!$B$10:$AQ$483,17,0)</f>
        <v>#N/A</v>
      </c>
      <c r="PK134" s="20" t="e">
        <f>VLOOKUP($I134,[1]IFC!$B$10:$AQ$483,33,0)</f>
        <v>#N/A</v>
      </c>
      <c r="PL134" s="20" t="e">
        <f>VLOOKUP($I134,[1]IFC!$B$10:$AQ$483,32,0)</f>
        <v>#N/A</v>
      </c>
      <c r="PM134" s="74" t="e">
        <f>INT(VLOOKUP($I134,[1]IFC!$B$10:$AQ$483,37,0))</f>
        <v>#N/A</v>
      </c>
    </row>
    <row r="135" spans="1:429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20" t="e">
        <f>VLOOKUP($I135,[1]IFR!$B$10:$AQ$1475,1,0)</f>
        <v>#N/A</v>
      </c>
      <c r="PE135" s="74" t="e">
        <f>INT(VLOOKUP($I135,[1]IFR!$B$10:$AQ$1475,20,0))</f>
        <v>#N/A</v>
      </c>
      <c r="PF135" s="20" t="e">
        <f>VLOOKUP($I135,[1]IFA!$B$10:$AQ$484,1,0)</f>
        <v>#N/A</v>
      </c>
      <c r="PG135" s="74" t="e">
        <f>INT(VLOOKUP($I135,[1]IFA!$B$10:$AQ$484,20,0))</f>
        <v>#N/A</v>
      </c>
      <c r="PH135" s="20" t="e">
        <f>VLOOKUP($I135,[1]IFC!$B$10:$AQ$483,1,0)</f>
        <v>#N/A</v>
      </c>
      <c r="PI135" s="74" t="e">
        <f>INT(VLOOKUP($I135,[1]IFC!$B$10:$AQ$483,20,0))</f>
        <v>#N/A</v>
      </c>
      <c r="PJ135" s="20" t="e">
        <f>VLOOKUP($I135,[1]IFC!$B$10:$AQ$483,17,0)</f>
        <v>#N/A</v>
      </c>
      <c r="PK135" s="20" t="e">
        <f>VLOOKUP($I135,[1]IFC!$B$10:$AQ$483,33,0)</f>
        <v>#N/A</v>
      </c>
      <c r="PL135" s="20" t="e">
        <f>VLOOKUP($I135,[1]IFC!$B$10:$AQ$483,32,0)</f>
        <v>#N/A</v>
      </c>
      <c r="PM135" s="74" t="e">
        <f>INT(VLOOKUP($I135,[1]IFC!$B$10:$AQ$483,37,0))</f>
        <v>#N/A</v>
      </c>
    </row>
    <row r="136" spans="1:429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20" t="str">
        <f>VLOOKUP($I136,[1]IFR!$B$10:$AQ$1475,1,0)</f>
        <v>MM-ZTK-1F-IP21-PLR-DWG-9001</v>
      </c>
      <c r="PE136" s="74">
        <f>INT(VLOOKUP($I136,[1]IFR!$B$10:$AQ$1475,20,0))</f>
        <v>46148</v>
      </c>
      <c r="PF136" s="20" t="str">
        <f>VLOOKUP($I136,[1]IFA!$B$10:$AQ$484,1,0)</f>
        <v>MM-ZTK-1F-IP21-PLR-DWG-9001</v>
      </c>
      <c r="PG136" s="74">
        <f>INT(VLOOKUP($I136,[1]IFA!$B$10:$AQ$484,20,0))</f>
        <v>46196</v>
      </c>
      <c r="PH136" s="20" t="str">
        <f>VLOOKUP($I136,[1]IFC!$B$10:$AQ$483,1,0)</f>
        <v>MM-ZTK-1F-IP21-PLR-DWG-9001</v>
      </c>
      <c r="PI136" s="74">
        <f>INT(VLOOKUP($I136,[1]IFC!$B$10:$AQ$483,20,0))</f>
        <v>46213</v>
      </c>
      <c r="PJ136" s="20" t="str">
        <f>VLOOKUP($I136,[1]IFC!$B$10:$AQ$483,17,0)</f>
        <v>AFC</v>
      </c>
      <c r="PK136" s="20" t="str">
        <f>VLOOKUP($I136,[1]IFC!$B$10:$AQ$483,33,0)</f>
        <v>Approved</v>
      </c>
      <c r="PL136" s="20" t="str">
        <f>VLOOKUP($I136,[1]IFC!$B$10:$AQ$483,32,0)</f>
        <v>APPR</v>
      </c>
      <c r="PM136" s="74">
        <f>INT(VLOOKUP($I136,[1]IFC!$B$10:$AQ$483,37,0))</f>
        <v>46223</v>
      </c>
    </row>
    <row r="137" spans="1:429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153">
        <v>46248</v>
      </c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158">
        <v>46265</v>
      </c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74"/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74"/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4.0983606557377051E-3</v>
      </c>
      <c r="AV137" s="81">
        <f t="shared" si="1900"/>
        <v>4.0983606557377051E-3</v>
      </c>
      <c r="AW137" s="82">
        <f t="shared" si="1118"/>
        <v>0</v>
      </c>
      <c r="AX137" s="81">
        <f t="shared" si="1901"/>
        <v>4.0983606557377051E-3</v>
      </c>
      <c r="AY137" s="81">
        <f t="shared" si="1902"/>
        <v>5.7377049180327875E-3</v>
      </c>
      <c r="AZ137" s="82">
        <f t="shared" si="1176"/>
        <v>1.6393442622950824E-3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4.0983606557377051E-3</v>
      </c>
      <c r="GV137" s="68">
        <f t="shared" si="1921"/>
        <v>0</v>
      </c>
      <c r="GW137" s="68">
        <f t="shared" si="1921"/>
        <v>0</v>
      </c>
      <c r="GX137" s="68">
        <f t="shared" si="1921"/>
        <v>1.6393442622950822E-3</v>
      </c>
      <c r="GY137" s="68">
        <f t="shared" si="1921"/>
        <v>0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0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20" t="str">
        <f>VLOOKUP($I137,[1]IFR!$B$10:$AQ$1475,1,0)</f>
        <v>MM-ZTK-1F-IP21-PLR-DWG-9002</v>
      </c>
      <c r="PE137" s="74">
        <f>INT(VLOOKUP($I137,[1]IFR!$B$10:$AQ$1475,20,0))</f>
        <v>46251</v>
      </c>
      <c r="PF137" s="20" t="str">
        <f>VLOOKUP($I137,[1]IFA!$B$10:$AQ$484,1,0)</f>
        <v>MM-ZTK-1F-IP21-PLR-DWG-9002</v>
      </c>
      <c r="PG137" s="74">
        <f>INT(VLOOKUP($I137,[1]IFA!$B$10:$AQ$484,20,0))</f>
        <v>46265</v>
      </c>
      <c r="PH137" s="20" t="e">
        <f>VLOOKUP($I137,[1]IFC!$B$10:$AQ$483,1,0)</f>
        <v>#N/A</v>
      </c>
      <c r="PI137" s="74" t="e">
        <f>INT(VLOOKUP($I137,[1]IFC!$B$10:$AQ$483,20,0))</f>
        <v>#N/A</v>
      </c>
      <c r="PJ137" s="20" t="e">
        <f>VLOOKUP($I137,[1]IFC!$B$10:$AQ$483,17,0)</f>
        <v>#N/A</v>
      </c>
      <c r="PK137" s="20" t="e">
        <f>VLOOKUP($I137,[1]IFC!$B$10:$AQ$483,33,0)</f>
        <v>#N/A</v>
      </c>
      <c r="PL137" s="20" t="e">
        <f>VLOOKUP($I137,[1]IFC!$B$10:$AQ$483,32,0)</f>
        <v>#N/A</v>
      </c>
      <c r="PM137" s="74" t="e">
        <f>INT(VLOOKUP($I137,[1]IFC!$B$10:$AQ$483,37,0))</f>
        <v>#N/A</v>
      </c>
    </row>
    <row r="138" spans="1:429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155">
        <v>46258</v>
      </c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74"/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74"/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74"/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4.0983606557377051E-3</v>
      </c>
      <c r="AV138" s="81">
        <f t="shared" si="1900"/>
        <v>4.0983606557377051E-3</v>
      </c>
      <c r="AW138" s="82">
        <f t="shared" si="1118"/>
        <v>0</v>
      </c>
      <c r="AX138" s="81">
        <f t="shared" si="1901"/>
        <v>4.0983606557377051E-3</v>
      </c>
      <c r="AY138" s="81">
        <f t="shared" si="1902"/>
        <v>4.0983606557377051E-3</v>
      </c>
      <c r="AZ138" s="82">
        <f t="shared" si="1176"/>
        <v>0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4.0983606557377051E-3</v>
      </c>
      <c r="GX138" s="68">
        <f t="shared" si="1933"/>
        <v>0</v>
      </c>
      <c r="GY138" s="68">
        <f t="shared" si="1933"/>
        <v>0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0</v>
      </c>
      <c r="HB138" s="68">
        <f t="shared" si="1934"/>
        <v>0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20" t="str">
        <f>VLOOKUP($I138,[1]IFR!$B$10:$AQ$1475,1,0)</f>
        <v>MM-ZTK-1F-IP21-PLR-DWG-9003</v>
      </c>
      <c r="PE138" s="74">
        <f>INT(VLOOKUP($I138,[1]IFR!$B$10:$AQ$1475,20,0))</f>
        <v>46258</v>
      </c>
      <c r="PF138" s="20" t="e">
        <f>VLOOKUP($I138,[1]IFA!$B$10:$AQ$484,1,0)</f>
        <v>#N/A</v>
      </c>
      <c r="PG138" s="74" t="e">
        <f>INT(VLOOKUP($I138,[1]IFA!$B$10:$AQ$484,20,0))</f>
        <v>#N/A</v>
      </c>
      <c r="PH138" s="20" t="e">
        <f>VLOOKUP($I138,[1]IFC!$B$10:$AQ$483,1,0)</f>
        <v>#N/A</v>
      </c>
      <c r="PI138" s="74" t="e">
        <f>INT(VLOOKUP($I138,[1]IFC!$B$10:$AQ$483,20,0))</f>
        <v>#N/A</v>
      </c>
      <c r="PJ138" s="20" t="e">
        <f>VLOOKUP($I138,[1]IFC!$B$10:$AQ$483,17,0)</f>
        <v>#N/A</v>
      </c>
      <c r="PK138" s="20" t="e">
        <f>VLOOKUP($I138,[1]IFC!$B$10:$AQ$483,33,0)</f>
        <v>#N/A</v>
      </c>
      <c r="PL138" s="20" t="e">
        <f>VLOOKUP($I138,[1]IFC!$B$10:$AQ$483,32,0)</f>
        <v>#N/A</v>
      </c>
      <c r="PM138" s="74" t="e">
        <f>INT(VLOOKUP($I138,[1]IFC!$B$10:$AQ$483,37,0))</f>
        <v>#N/A</v>
      </c>
    </row>
    <row r="139" spans="1:429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8.1967213114754103E-3</v>
      </c>
      <c r="AV139" s="81">
        <f t="shared" si="1900"/>
        <v>8.1967213114754103E-3</v>
      </c>
      <c r="AW139" s="82">
        <f t="shared" si="1118"/>
        <v>0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20" t="str">
        <f>VLOOKUP($I139,[1]IFR!$B$10:$AQ$1475,1,0)</f>
        <v>MM-ZTK-1F-IP21-PLR-DWG-9004</v>
      </c>
      <c r="PE139" s="74">
        <f>INT(VLOOKUP($I139,[1]IFR!$B$10:$AQ$1475,20,0))</f>
        <v>46163</v>
      </c>
      <c r="PF139" s="20" t="str">
        <f>VLOOKUP($I139,[1]IFA!$B$10:$AQ$484,1,0)</f>
        <v>MM-ZTK-1F-IP21-PLR-DWG-9004</v>
      </c>
      <c r="PG139" s="74">
        <f>INT(VLOOKUP($I139,[1]IFA!$B$10:$AQ$484,20,0))</f>
        <v>46199</v>
      </c>
      <c r="PH139" s="20" t="str">
        <f>VLOOKUP($I139,[1]IFC!$B$10:$AQ$483,1,0)</f>
        <v>MM-ZTK-1F-IP21-PLR-DWG-9004</v>
      </c>
      <c r="PI139" s="74">
        <f>INT(VLOOKUP($I139,[1]IFC!$B$10:$AQ$483,20,0))</f>
        <v>46213</v>
      </c>
      <c r="PJ139" s="20" t="str">
        <f>VLOOKUP($I139,[1]IFC!$B$10:$AQ$483,17,0)</f>
        <v>AFC</v>
      </c>
      <c r="PK139" s="20" t="str">
        <f>VLOOKUP($I139,[1]IFC!$B$10:$AQ$483,33,0)</f>
        <v>Approved</v>
      </c>
      <c r="PL139" s="20" t="str">
        <f>VLOOKUP($I139,[1]IFC!$B$10:$AQ$483,32,0)</f>
        <v>APPR</v>
      </c>
      <c r="PM139" s="74">
        <f>INT(VLOOKUP($I139,[1]IFC!$B$10:$AQ$483,37,0))</f>
        <v>46215</v>
      </c>
    </row>
    <row r="140" spans="1:429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149">
        <v>46248</v>
      </c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8.1967213114754103E-3</v>
      </c>
      <c r="AV140" s="81">
        <f t="shared" si="1900"/>
        <v>8.1967213114754103E-3</v>
      </c>
      <c r="AW140" s="82">
        <f t="shared" ref="AW140:AW203" si="1956">AV140-AU140</f>
        <v>0</v>
      </c>
      <c r="AX140" s="81">
        <f t="shared" si="1901"/>
        <v>8.1967213114754103E-3</v>
      </c>
      <c r="AY140" s="81">
        <f t="shared" si="1902"/>
        <v>8.1967213114754103E-3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1.6393442622950822E-3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20" t="str">
        <f>VLOOKUP($I140,[1]IFR!$B$10:$AQ$1475,1,0)</f>
        <v>MM-ZTK-1F-IP21-PLR-DWG-9005</v>
      </c>
      <c r="PE140" s="74">
        <f>INT(VLOOKUP($I140,[1]IFR!$B$10:$AQ$1475,20,0))</f>
        <v>46163</v>
      </c>
      <c r="PF140" s="20" t="str">
        <f>VLOOKUP($I140,[1]IFA!$B$10:$AQ$484,1,0)</f>
        <v>MM-ZTK-1F-IP21-PLR-DWG-9005</v>
      </c>
      <c r="PG140" s="74">
        <f>INT(VLOOKUP($I140,[1]IFA!$B$10:$AQ$484,20,0))</f>
        <v>46199</v>
      </c>
      <c r="PH140" s="20" t="str">
        <f>VLOOKUP($I140,[1]IFC!$B$10:$AQ$483,1,0)</f>
        <v>MM-ZTK-1F-IP21-PLR-DWG-9005</v>
      </c>
      <c r="PI140" s="74">
        <f>INT(VLOOKUP($I140,[1]IFC!$B$10:$AQ$483,20,0))</f>
        <v>46213</v>
      </c>
      <c r="PJ140" s="20" t="str">
        <f>VLOOKUP($I140,[1]IFC!$B$10:$AQ$483,17,0)</f>
        <v>AFC</v>
      </c>
      <c r="PK140" s="20" t="str">
        <f>VLOOKUP($I140,[1]IFC!$B$10:$AQ$483,33,0)</f>
        <v>Approved with Comment</v>
      </c>
      <c r="PL140" s="20" t="str">
        <f>VLOOKUP($I140,[1]IFC!$B$10:$AQ$483,32,0)</f>
        <v>AWC</v>
      </c>
      <c r="PM140" s="74">
        <f>INT(VLOOKUP($I140,[1]IFC!$B$10:$AQ$483,37,0))</f>
        <v>46215</v>
      </c>
    </row>
    <row r="141" spans="1:429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20" t="e">
        <f>VLOOKUP($I141,[1]IFR!$B$10:$AQ$1475,1,0)</f>
        <v>#N/A</v>
      </c>
      <c r="PE141" s="74" t="e">
        <f>INT(VLOOKUP($I141,[1]IFR!$B$10:$AQ$1475,20,0))</f>
        <v>#N/A</v>
      </c>
      <c r="PF141" s="20" t="e">
        <f>VLOOKUP($I141,[1]IFA!$B$10:$AQ$484,1,0)</f>
        <v>#N/A</v>
      </c>
      <c r="PG141" s="74" t="e">
        <f>INT(VLOOKUP($I141,[1]IFA!$B$10:$AQ$484,20,0))</f>
        <v>#N/A</v>
      </c>
      <c r="PH141" s="20" t="e">
        <f>VLOOKUP($I141,[1]IFC!$B$10:$AQ$483,1,0)</f>
        <v>#N/A</v>
      </c>
      <c r="PI141" s="74" t="e">
        <f>INT(VLOOKUP($I141,[1]IFC!$B$10:$AQ$483,20,0))</f>
        <v>#N/A</v>
      </c>
      <c r="PJ141" s="20" t="e">
        <f>VLOOKUP($I141,[1]IFC!$B$10:$AQ$483,17,0)</f>
        <v>#N/A</v>
      </c>
      <c r="PK141" s="20" t="e">
        <f>VLOOKUP($I141,[1]IFC!$B$10:$AQ$483,33,0)</f>
        <v>#N/A</v>
      </c>
      <c r="PL141" s="20" t="e">
        <f>VLOOKUP($I141,[1]IFC!$B$10:$AQ$483,32,0)</f>
        <v>#N/A</v>
      </c>
      <c r="PM141" s="74" t="e">
        <f>INT(VLOOKUP($I141,[1]IFC!$B$10:$AQ$483,37,0))</f>
        <v>#N/A</v>
      </c>
    </row>
    <row r="142" spans="1:429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20" t="e">
        <f>VLOOKUP($I142,[1]IFR!$B$10:$AQ$1475,1,0)</f>
        <v>#N/A</v>
      </c>
      <c r="PE142" s="74" t="e">
        <f>INT(VLOOKUP($I142,[1]IFR!$B$10:$AQ$1475,20,0))</f>
        <v>#N/A</v>
      </c>
      <c r="PF142" s="20" t="e">
        <f>VLOOKUP($I142,[1]IFA!$B$10:$AQ$484,1,0)</f>
        <v>#N/A</v>
      </c>
      <c r="PG142" s="74" t="e">
        <f>INT(VLOOKUP($I142,[1]IFA!$B$10:$AQ$484,20,0))</f>
        <v>#N/A</v>
      </c>
      <c r="PH142" s="20" t="e">
        <f>VLOOKUP($I142,[1]IFC!$B$10:$AQ$483,1,0)</f>
        <v>#N/A</v>
      </c>
      <c r="PI142" s="74" t="e">
        <f>INT(VLOOKUP($I142,[1]IFC!$B$10:$AQ$483,20,0))</f>
        <v>#N/A</v>
      </c>
      <c r="PJ142" s="20" t="e">
        <f>VLOOKUP($I142,[1]IFC!$B$10:$AQ$483,17,0)</f>
        <v>#N/A</v>
      </c>
      <c r="PK142" s="20" t="e">
        <f>VLOOKUP($I142,[1]IFC!$B$10:$AQ$483,33,0)</f>
        <v>#N/A</v>
      </c>
      <c r="PL142" s="20" t="e">
        <f>VLOOKUP($I142,[1]IFC!$B$10:$AQ$483,32,0)</f>
        <v>#N/A</v>
      </c>
      <c r="PM142" s="74" t="e">
        <f>INT(VLOOKUP($I142,[1]IFC!$B$10:$AQ$483,37,0))</f>
        <v>#N/A</v>
      </c>
    </row>
    <row r="143" spans="1:429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115">
        <v>46241</v>
      </c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8.1967213114754103E-3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8.1967213114754103E-3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8.1967213114754103E-3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8.1967213114754103E-3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1.6393442622950822E-3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20" t="str">
        <f>VLOOKUP($I143,[1]IFR!$B$10:$AQ$1475,1,0)</f>
        <v>MM-ZTK-1F-IP21-PLR-GA-9001</v>
      </c>
      <c r="PE143" s="74">
        <f>INT(VLOOKUP($I143,[1]IFR!$B$10:$AQ$1475,20,0))</f>
        <v>46162</v>
      </c>
      <c r="PF143" s="20" t="str">
        <f>VLOOKUP($I143,[1]IFA!$B$10:$AQ$484,1,0)</f>
        <v>MM-ZTK-1F-IP21-PLR-GA-9001</v>
      </c>
      <c r="PG143" s="74">
        <f>INT(VLOOKUP($I143,[1]IFA!$B$10:$AQ$484,20,0))</f>
        <v>46215</v>
      </c>
      <c r="PH143" s="20" t="str">
        <f>VLOOKUP($I143,[1]IFC!$B$10:$AQ$483,1,0)</f>
        <v>MM-ZTK-1F-IP21-PLR-GA-9001</v>
      </c>
      <c r="PI143" s="74">
        <f>INT(VLOOKUP($I143,[1]IFC!$B$10:$AQ$483,20,0))</f>
        <v>46237</v>
      </c>
      <c r="PJ143" s="20" t="str">
        <f>VLOOKUP($I143,[1]IFC!$B$10:$AQ$483,17,0)</f>
        <v>AFC</v>
      </c>
      <c r="PK143" s="20" t="str">
        <f>VLOOKUP($I143,[1]IFC!$B$10:$AQ$483,33,0)</f>
        <v>Approved</v>
      </c>
      <c r="PL143" s="20" t="str">
        <f>VLOOKUP($I143,[1]IFC!$B$10:$AQ$483,32,0)</f>
        <v>APPR</v>
      </c>
      <c r="PM143" s="74">
        <f>INT(VLOOKUP($I143,[1]IFC!$B$10:$AQ$483,37,0))</f>
        <v>46251</v>
      </c>
    </row>
    <row r="144" spans="1:429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115">
        <v>46254</v>
      </c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158">
        <v>46263</v>
      </c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74"/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5.7377049180327875E-3</v>
      </c>
      <c r="AV144" s="81">
        <f>IF($V144&gt;0,IF($V144&lt;=$AV$7,$AT144*$U$11,0))+IF($AE144&gt;0,IF($AE144&lt;=$AV$7,$AT144*$AD$11,0))+IF($AL144&gt;0,IF($AL144&lt;=$AV$7,$AT144*$AK$11,0))+IF($AQ144&gt;0,IF($AQ144&lt;=$AV$7,$AT144*$AP$11,0))</f>
        <v>5.7377049180327875E-3</v>
      </c>
      <c r="AW144" s="82">
        <f t="shared" si="1956"/>
        <v>0</v>
      </c>
      <c r="AX144" s="81">
        <f>IF($U144&gt;0,IF($U144&lt;=$AZ$7,$AT144*$U$11,0))+IF($AD144&gt;0,IF($AD144&lt;=$AZ$7,$AT144*$AD$11,0))+IF($AK144&gt;0,IF($AK144&lt;=$AZ$7,$AT144*$AK$11,0))+IF($AP144&gt;0,IF($AP144&lt;=$AZ$7,$AT144*$AP$11,0))</f>
        <v>5.7377049180327875E-3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6.5573770491803287E-3</v>
      </c>
      <c r="AZ144" s="82">
        <f t="shared" si="1996"/>
        <v>8.196721311475412E-4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1.6393442622950822E-3</v>
      </c>
      <c r="GW144" s="68">
        <f t="shared" si="2013"/>
        <v>0</v>
      </c>
      <c r="GX144" s="68">
        <f t="shared" si="2013"/>
        <v>8.1967213114754109E-4</v>
      </c>
      <c r="GY144" s="68">
        <f t="shared" si="2013"/>
        <v>0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20" t="str">
        <f>VLOOKUP($I144,[1]IFR!$B$10:$AQ$1475,1,0)</f>
        <v>MM-ZTK-1F-IP21-PLR-GA-9002</v>
      </c>
      <c r="PE144" s="74">
        <f>INT(VLOOKUP($I144,[1]IFR!$B$10:$AQ$1475,20,0))</f>
        <v>46227</v>
      </c>
      <c r="PF144" s="20" t="str">
        <f>VLOOKUP($I144,[1]IFA!$B$10:$AQ$484,1,0)</f>
        <v>MM-ZTK-1F-IP21-PLR-GA-9002</v>
      </c>
      <c r="PG144" s="74">
        <f>INT(VLOOKUP($I144,[1]IFA!$B$10:$AQ$484,20,0))</f>
        <v>46254</v>
      </c>
      <c r="PH144" s="20" t="str">
        <f>VLOOKUP($I144,[1]IFC!$B$10:$AQ$483,1,0)</f>
        <v>MM-ZTK-1F-IP21-PLR-GA-9002</v>
      </c>
      <c r="PI144" s="74">
        <f>INT(VLOOKUP($I144,[1]IFC!$B$10:$AQ$483,20,0))</f>
        <v>46263</v>
      </c>
      <c r="PJ144" s="20" t="str">
        <f>VLOOKUP($I144,[1]IFC!$B$10:$AQ$483,17,0)</f>
        <v>AFC</v>
      </c>
      <c r="PK144" s="20">
        <f>VLOOKUP($I144,[1]IFC!$B$10:$AQ$483,33,0)</f>
        <v>0</v>
      </c>
      <c r="PL144" s="20" t="str">
        <f>VLOOKUP($I144,[1]IFC!$B$10:$AQ$483,32,0)</f>
        <v>APPR</v>
      </c>
      <c r="PM144" s="74">
        <f>INT(VLOOKUP($I144,[1]IFC!$B$10:$AQ$483,37,0))</f>
        <v>0</v>
      </c>
    </row>
    <row r="145" spans="1:429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115">
        <v>46254</v>
      </c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158">
        <v>46263</v>
      </c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74"/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4.0983606557377051E-3</v>
      </c>
      <c r="AV145" s="81">
        <f>IF($V145&gt;0,IF($V145&lt;=$AV$7,$AT145*$U$11,0))+IF($AE145&gt;0,IF($AE145&lt;=$AV$7,$AT145*$AD$11,0))+IF($AL145&gt;0,IF($AL145&lt;=$AV$7,$AT145*$AK$11,0))+IF($AQ145&gt;0,IF($AQ145&lt;=$AV$7,$AT145*$AP$11,0))</f>
        <v>5.7377049180327875E-3</v>
      </c>
      <c r="AW145" s="82">
        <f t="shared" si="1956"/>
        <v>1.6393442622950824E-3</v>
      </c>
      <c r="AX145" s="81">
        <f>IF($U145&gt;0,IF($U145&lt;=$AZ$7,$AT145*$U$11,0))+IF($AD145&gt;0,IF($AD145&lt;=$AZ$7,$AT145*$AD$11,0))+IF($AK145&gt;0,IF($AK145&lt;=$AZ$7,$AT145*$AK$11,0))+IF($AP145&gt;0,IF($AP145&lt;=$AZ$7,$AT145*$AP$11,0))</f>
        <v>5.7377049180327875E-3</v>
      </c>
      <c r="AY145" s="81">
        <f>IF($V145&gt;0,IF($V145&lt;=$AZ$7,$AT145*$U$11,0))+IF($AE145&gt;0,IF($AE145&lt;=$AZ$7,$AT145*$AD$11,0))+IF($AL145&gt;0,IF($AL145&lt;=$AZ$7,$AT145*$AK$11,0))+IF($AQ145&gt;0,IF($AQ145&lt;=$AZ$7,$AT145*$AP$11,0))</f>
        <v>6.5573770491803287E-3</v>
      </c>
      <c r="AZ145" s="82">
        <f t="shared" si="1996"/>
        <v>8.196721311475412E-4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1.6393442622950822E-3</v>
      </c>
      <c r="GW145" s="68">
        <f t="shared" si="2026"/>
        <v>0</v>
      </c>
      <c r="GX145" s="68">
        <f t="shared" si="2026"/>
        <v>8.1967213114754109E-4</v>
      </c>
      <c r="GY145" s="68">
        <f t="shared" si="2026"/>
        <v>0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20" t="str">
        <f>VLOOKUP($I145,[1]IFR!$B$10:$AQ$1475,1,0)</f>
        <v>MM-ZTK-1F-IP21-PLR-GA-9003</v>
      </c>
      <c r="PE145" s="74">
        <f>INT(VLOOKUP($I145,[1]IFR!$B$10:$AQ$1475,20,0))</f>
        <v>46227</v>
      </c>
      <c r="PF145" s="20" t="str">
        <f>VLOOKUP($I145,[1]IFA!$B$10:$AQ$484,1,0)</f>
        <v>MM-ZTK-1F-IP21-PLR-GA-9003</v>
      </c>
      <c r="PG145" s="74">
        <f>INT(VLOOKUP($I145,[1]IFA!$B$10:$AQ$484,20,0))</f>
        <v>46254</v>
      </c>
      <c r="PH145" s="20" t="str">
        <f>VLOOKUP($I145,[1]IFC!$B$10:$AQ$483,1,0)</f>
        <v>MM-ZTK-1F-IP21-PLR-GA-9003</v>
      </c>
      <c r="PI145" s="74">
        <f>INT(VLOOKUP($I145,[1]IFC!$B$10:$AQ$483,20,0))</f>
        <v>46263</v>
      </c>
      <c r="PJ145" s="20" t="str">
        <f>VLOOKUP($I145,[1]IFC!$B$10:$AQ$483,17,0)</f>
        <v>AFC</v>
      </c>
      <c r="PK145" s="20">
        <f>VLOOKUP($I145,[1]IFC!$B$10:$AQ$483,33,0)</f>
        <v>0</v>
      </c>
      <c r="PL145" s="20" t="str">
        <f>VLOOKUP($I145,[1]IFC!$B$10:$AQ$483,32,0)</f>
        <v>APPR</v>
      </c>
      <c r="PM145" s="74">
        <f>INT(VLOOKUP($I145,[1]IFC!$B$10:$AQ$483,37,0))</f>
        <v>0</v>
      </c>
    </row>
    <row r="146" spans="1:429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20" t="e">
        <f>VLOOKUP($I146,[1]IFR!$B$10:$AQ$1475,1,0)</f>
        <v>#N/A</v>
      </c>
      <c r="PE146" s="74" t="e">
        <f>INT(VLOOKUP($I146,[1]IFR!$B$10:$AQ$1475,20,0))</f>
        <v>#N/A</v>
      </c>
      <c r="PF146" s="20" t="e">
        <f>VLOOKUP($I146,[1]IFA!$B$10:$AQ$484,1,0)</f>
        <v>#N/A</v>
      </c>
      <c r="PG146" s="74" t="e">
        <f>INT(VLOOKUP($I146,[1]IFA!$B$10:$AQ$484,20,0))</f>
        <v>#N/A</v>
      </c>
      <c r="PH146" s="20" t="e">
        <f>VLOOKUP($I146,[1]IFC!$B$10:$AQ$483,1,0)</f>
        <v>#N/A</v>
      </c>
      <c r="PI146" s="74" t="e">
        <f>INT(VLOOKUP($I146,[1]IFC!$B$10:$AQ$483,20,0))</f>
        <v>#N/A</v>
      </c>
      <c r="PJ146" s="20" t="e">
        <f>VLOOKUP($I146,[1]IFC!$B$10:$AQ$483,17,0)</f>
        <v>#N/A</v>
      </c>
      <c r="PK146" s="20" t="e">
        <f>VLOOKUP($I146,[1]IFC!$B$10:$AQ$483,33,0)</f>
        <v>#N/A</v>
      </c>
      <c r="PL146" s="20" t="e">
        <f>VLOOKUP($I146,[1]IFC!$B$10:$AQ$483,32,0)</f>
        <v>#N/A</v>
      </c>
      <c r="PM146" s="74" t="e">
        <f>INT(VLOOKUP($I146,[1]IFC!$B$10:$AQ$483,37,0))</f>
        <v>#N/A</v>
      </c>
    </row>
    <row r="147" spans="1:429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20" t="e">
        <f>VLOOKUP($I147,[1]IFR!$B$10:$AQ$1475,1,0)</f>
        <v>#N/A</v>
      </c>
      <c r="PE147" s="74" t="e">
        <f>INT(VLOOKUP($I147,[1]IFR!$B$10:$AQ$1475,20,0))</f>
        <v>#N/A</v>
      </c>
      <c r="PF147" s="20" t="e">
        <f>VLOOKUP($I147,[1]IFA!$B$10:$AQ$484,1,0)</f>
        <v>#N/A</v>
      </c>
      <c r="PG147" s="74" t="e">
        <f>INT(VLOOKUP($I147,[1]IFA!$B$10:$AQ$484,20,0))</f>
        <v>#N/A</v>
      </c>
      <c r="PH147" s="20" t="e">
        <f>VLOOKUP($I147,[1]IFC!$B$10:$AQ$483,1,0)</f>
        <v>#N/A</v>
      </c>
      <c r="PI147" s="74" t="e">
        <f>INT(VLOOKUP($I147,[1]IFC!$B$10:$AQ$483,20,0))</f>
        <v>#N/A</v>
      </c>
      <c r="PJ147" s="20" t="e">
        <f>VLOOKUP($I147,[1]IFC!$B$10:$AQ$483,17,0)</f>
        <v>#N/A</v>
      </c>
      <c r="PK147" s="20" t="e">
        <f>VLOOKUP($I147,[1]IFC!$B$10:$AQ$483,33,0)</f>
        <v>#N/A</v>
      </c>
      <c r="PL147" s="20" t="e">
        <f>VLOOKUP($I147,[1]IFC!$B$10:$AQ$483,32,0)</f>
        <v>#N/A</v>
      </c>
      <c r="PM147" s="74" t="e">
        <f>INT(VLOOKUP($I147,[1]IFC!$B$10:$AQ$483,37,0))</f>
        <v>#N/A</v>
      </c>
    </row>
    <row r="148" spans="1:429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8.1967213114754103E-3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8.1967213114754103E-3</v>
      </c>
      <c r="AW148" s="82">
        <f t="shared" si="1956"/>
        <v>0</v>
      </c>
      <c r="AX148" s="81">
        <f>IF($U148&gt;0,IF($U148&lt;=$AZ$7,$AT148*$U$11,0))+IF($AD148&gt;0,IF($AD148&lt;=$AZ$7,$AT148*$AD$11,0))+IF($AK148&gt;0,IF($AK148&lt;=$AZ$7,$AT148*$AK$11,0))+IF($AP148&gt;0,IF($AP148&lt;=$AZ$7,$AT148*$AP$11,0))</f>
        <v>8.1967213114754103E-3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0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20" t="str">
        <f>VLOOKUP($I148,[1]IFR!$B$10:$AQ$1475,1,0)</f>
        <v>MM-ZTK-1F-IP21-PLR-ISO-9001</v>
      </c>
      <c r="PE148" s="74">
        <f>INT(VLOOKUP($I148,[1]IFR!$B$10:$AQ$1475,20,0))</f>
        <v>46199</v>
      </c>
      <c r="PF148" s="20" t="str">
        <f>VLOOKUP($I148,[1]IFA!$B$10:$AQ$484,1,0)</f>
        <v>MM-ZTK-1F-IP21-PLR-ISO-9001</v>
      </c>
      <c r="PG148" s="74">
        <f>INT(VLOOKUP($I148,[1]IFA!$B$10:$AQ$484,20,0))</f>
        <v>46215</v>
      </c>
      <c r="PH148" s="20" t="str">
        <f>VLOOKUP($I148,[1]IFC!$B$10:$AQ$483,1,0)</f>
        <v>MM-ZTK-1F-IP21-PLR-ISO-9001</v>
      </c>
      <c r="PI148" s="74">
        <f>INT(VLOOKUP($I148,[1]IFC!$B$10:$AQ$483,20,0))</f>
        <v>46231</v>
      </c>
      <c r="PJ148" s="20" t="str">
        <f>VLOOKUP($I148,[1]IFC!$B$10:$AQ$483,17,0)</f>
        <v>AFC</v>
      </c>
      <c r="PK148" s="20" t="str">
        <f>VLOOKUP($I148,[1]IFC!$B$10:$AQ$483,33,0)</f>
        <v>Approved</v>
      </c>
      <c r="PL148" s="20" t="str">
        <f>VLOOKUP($I148,[1]IFC!$B$10:$AQ$483,32,0)</f>
        <v>APPR</v>
      </c>
      <c r="PM148" s="74">
        <f>INT(VLOOKUP($I148,[1]IFC!$B$10:$AQ$483,37,0))</f>
        <v>46247</v>
      </c>
    </row>
    <row r="149" spans="1:429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152">
        <v>46248</v>
      </c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156">
        <v>46262</v>
      </c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74"/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5.7377049180327875E-3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6.5573770491803287E-3</v>
      </c>
      <c r="AW149" s="82">
        <f t="shared" si="1956"/>
        <v>8.196721311475412E-4</v>
      </c>
      <c r="AX149" s="81">
        <f>IF($U149&gt;0,IF($U149&lt;=$AZ$7,$AT149*$U$11,0))+IF($AD149&gt;0,IF($AD149&lt;=$AZ$7,$AT149*$AD$11,0))+IF($AK149&gt;0,IF($AK149&lt;=$AZ$7,$AT149*$AK$11,0))+IF($AP149&gt;0,IF($AP149&lt;=$AZ$7,$AT149*$AP$11,0))</f>
        <v>5.7377049180327875E-3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6.5573770491803287E-3</v>
      </c>
      <c r="AZ149" s="82">
        <f t="shared" si="1996"/>
        <v>8.196721311475412E-4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1.6393442622950822E-3</v>
      </c>
      <c r="GV149" s="68">
        <f t="shared" si="2076"/>
        <v>0</v>
      </c>
      <c r="GW149" s="68">
        <f t="shared" si="2076"/>
        <v>8.1967213114754109E-4</v>
      </c>
      <c r="GX149" s="68">
        <f t="shared" si="2076"/>
        <v>0</v>
      </c>
      <c r="GY149" s="68">
        <f t="shared" si="2076"/>
        <v>0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20" t="str">
        <f>VLOOKUP($I149,[1]IFR!$B$10:$AQ$1475,1,0)</f>
        <v>MM-ZTK-1F-IP21-PLR-ISO-9002</v>
      </c>
      <c r="PE149" s="74">
        <f>INT(VLOOKUP($I149,[1]IFR!$B$10:$AQ$1475,20,0))</f>
        <v>46206</v>
      </c>
      <c r="PF149" s="20" t="str">
        <f>VLOOKUP($I149,[1]IFA!$B$10:$AQ$484,1,0)</f>
        <v>MM-ZTK-1F-IP21-PLR-ISO-9002</v>
      </c>
      <c r="PG149" s="74">
        <f>INT(VLOOKUP($I149,[1]IFA!$B$10:$AQ$484,20,0))</f>
        <v>46251</v>
      </c>
      <c r="PH149" s="20" t="str">
        <f>VLOOKUP($I149,[1]IFC!$B$10:$AQ$483,1,0)</f>
        <v>MM-ZTK-1F-IP21-PLR-ISO-9002</v>
      </c>
      <c r="PI149" s="74">
        <f>INT(VLOOKUP($I149,[1]IFC!$B$10:$AQ$483,20,0))</f>
        <v>46262</v>
      </c>
      <c r="PJ149" s="20" t="str">
        <f>VLOOKUP($I149,[1]IFC!$B$10:$AQ$483,17,0)</f>
        <v>AFC</v>
      </c>
      <c r="PK149" s="20">
        <f>VLOOKUP($I149,[1]IFC!$B$10:$AQ$483,33,0)</f>
        <v>0</v>
      </c>
      <c r="PL149" s="20" t="str">
        <f>VLOOKUP($I149,[1]IFC!$B$10:$AQ$483,32,0)</f>
        <v>APPR</v>
      </c>
      <c r="PM149" s="74">
        <f>INT(VLOOKUP($I149,[1]IFC!$B$10:$AQ$483,37,0))</f>
        <v>0</v>
      </c>
    </row>
    <row r="150" spans="1:429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152">
        <v>46248</v>
      </c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156">
        <v>46262</v>
      </c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74"/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5.7377049180327875E-3</v>
      </c>
      <c r="AV150" s="81">
        <f>IF($V150&gt;0,IF($V150&lt;=$AV$7,$AT150*$U$11,0))+IF($AE150&gt;0,IF($AE150&lt;=$AV$7,$AT150*$AD$11,0))+IF($AL150&gt;0,IF($AL150&lt;=$AV$7,$AT150*$AK$11,0))+IF($AQ150&gt;0,IF($AQ150&lt;=$AV$7,$AT150*$AP$11,0))</f>
        <v>6.5573770491803287E-3</v>
      </c>
      <c r="AW150" s="82">
        <f t="shared" si="1956"/>
        <v>8.196721311475412E-4</v>
      </c>
      <c r="AX150" s="81">
        <f>IF($U150&gt;0,IF($U150&lt;=$AZ$7,$AT150*$U$11,0))+IF($AD150&gt;0,IF($AD150&lt;=$AZ$7,$AT150*$AD$11,0))+IF($AK150&gt;0,IF($AK150&lt;=$AZ$7,$AT150*$AK$11,0))+IF($AP150&gt;0,IF($AP150&lt;=$AZ$7,$AT150*$AP$11,0))</f>
        <v>5.7377049180327875E-3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6.5573770491803287E-3</v>
      </c>
      <c r="AZ150" s="82">
        <f t="shared" si="1996"/>
        <v>8.196721311475412E-4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1.6393442622950822E-3</v>
      </c>
      <c r="GV150" s="68">
        <f t="shared" si="2088"/>
        <v>0</v>
      </c>
      <c r="GW150" s="68">
        <f t="shared" si="2088"/>
        <v>8.1967213114754109E-4</v>
      </c>
      <c r="GX150" s="68">
        <f t="shared" si="2088"/>
        <v>0</v>
      </c>
      <c r="GY150" s="68">
        <f t="shared" si="2088"/>
        <v>0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20" t="str">
        <f>VLOOKUP($I150,[1]IFR!$B$10:$AQ$1475,1,0)</f>
        <v>MM-ZTK-1F-IP21-PLR-ISO-9003</v>
      </c>
      <c r="PE150" s="74">
        <f>INT(VLOOKUP($I150,[1]IFR!$B$10:$AQ$1475,20,0))</f>
        <v>46206</v>
      </c>
      <c r="PF150" s="20" t="str">
        <f>VLOOKUP($I150,[1]IFA!$B$10:$AQ$484,1,0)</f>
        <v>MM-ZTK-1F-IP21-PLR-ISO-9003</v>
      </c>
      <c r="PG150" s="74">
        <f>INT(VLOOKUP($I150,[1]IFA!$B$10:$AQ$484,20,0))</f>
        <v>46251</v>
      </c>
      <c r="PH150" s="20" t="str">
        <f>VLOOKUP($I150,[1]IFC!$B$10:$AQ$483,1,0)</f>
        <v>MM-ZTK-1F-IP21-PLR-ISO-9003</v>
      </c>
      <c r="PI150" s="74">
        <f>INT(VLOOKUP($I150,[1]IFC!$B$10:$AQ$483,20,0))</f>
        <v>46262</v>
      </c>
      <c r="PJ150" s="20" t="str">
        <f>VLOOKUP($I150,[1]IFC!$B$10:$AQ$483,17,0)</f>
        <v>AFC</v>
      </c>
      <c r="PK150" s="20">
        <f>VLOOKUP($I150,[1]IFC!$B$10:$AQ$483,33,0)</f>
        <v>0</v>
      </c>
      <c r="PL150" s="20" t="str">
        <f>VLOOKUP($I150,[1]IFC!$B$10:$AQ$483,32,0)</f>
        <v>APPR</v>
      </c>
      <c r="PM150" s="74">
        <f>INT(VLOOKUP($I150,[1]IFC!$B$10:$AQ$483,37,0))</f>
        <v>0</v>
      </c>
    </row>
    <row r="151" spans="1:429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20" t="e">
        <f>VLOOKUP($I151,[1]IFR!$B$10:$AQ$1475,1,0)</f>
        <v>#N/A</v>
      </c>
      <c r="PE151" s="74" t="e">
        <f>INT(VLOOKUP($I151,[1]IFR!$B$10:$AQ$1475,20,0))</f>
        <v>#N/A</v>
      </c>
      <c r="PF151" s="20" t="e">
        <f>VLOOKUP($I151,[1]IFA!$B$10:$AQ$484,1,0)</f>
        <v>#N/A</v>
      </c>
      <c r="PG151" s="74" t="e">
        <f>INT(VLOOKUP($I151,[1]IFA!$B$10:$AQ$484,20,0))</f>
        <v>#N/A</v>
      </c>
      <c r="PH151" s="20" t="e">
        <f>VLOOKUP($I151,[1]IFC!$B$10:$AQ$483,1,0)</f>
        <v>#N/A</v>
      </c>
      <c r="PI151" s="74" t="e">
        <f>INT(VLOOKUP($I151,[1]IFC!$B$10:$AQ$483,20,0))</f>
        <v>#N/A</v>
      </c>
      <c r="PJ151" s="20" t="e">
        <f>VLOOKUP($I151,[1]IFC!$B$10:$AQ$483,17,0)</f>
        <v>#N/A</v>
      </c>
      <c r="PK151" s="20" t="e">
        <f>VLOOKUP($I151,[1]IFC!$B$10:$AQ$483,33,0)</f>
        <v>#N/A</v>
      </c>
      <c r="PL151" s="20" t="e">
        <f>VLOOKUP($I151,[1]IFC!$B$10:$AQ$483,32,0)</f>
        <v>#N/A</v>
      </c>
      <c r="PM151" s="74" t="e">
        <f>INT(VLOOKUP($I151,[1]IFC!$B$10:$AQ$483,37,0))</f>
        <v>#N/A</v>
      </c>
    </row>
    <row r="152" spans="1:429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20" t="e">
        <f>VLOOKUP($I152,[1]IFR!$B$10:$AQ$1475,1,0)</f>
        <v>#N/A</v>
      </c>
      <c r="PE152" s="74" t="e">
        <f>INT(VLOOKUP($I152,[1]IFR!$B$10:$AQ$1475,20,0))</f>
        <v>#N/A</v>
      </c>
      <c r="PF152" s="20" t="e">
        <f>VLOOKUP($I152,[1]IFA!$B$10:$AQ$484,1,0)</f>
        <v>#N/A</v>
      </c>
      <c r="PG152" s="74" t="e">
        <f>INT(VLOOKUP($I152,[1]IFA!$B$10:$AQ$484,20,0))</f>
        <v>#N/A</v>
      </c>
      <c r="PH152" s="20" t="e">
        <f>VLOOKUP($I152,[1]IFC!$B$10:$AQ$483,1,0)</f>
        <v>#N/A</v>
      </c>
      <c r="PI152" s="74" t="e">
        <f>INT(VLOOKUP($I152,[1]IFC!$B$10:$AQ$483,20,0))</f>
        <v>#N/A</v>
      </c>
      <c r="PJ152" s="20" t="e">
        <f>VLOOKUP($I152,[1]IFC!$B$10:$AQ$483,17,0)</f>
        <v>#N/A</v>
      </c>
      <c r="PK152" s="20" t="e">
        <f>VLOOKUP($I152,[1]IFC!$B$10:$AQ$483,33,0)</f>
        <v>#N/A</v>
      </c>
      <c r="PL152" s="20" t="e">
        <f>VLOOKUP($I152,[1]IFC!$B$10:$AQ$483,32,0)</f>
        <v>#N/A</v>
      </c>
      <c r="PM152" s="74" t="e">
        <f>INT(VLOOKUP($I152,[1]IFC!$B$10:$AQ$483,37,0))</f>
        <v>#N/A</v>
      </c>
    </row>
    <row r="153" spans="1:429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20" t="e">
        <f>VLOOKUP($I153,[1]IFR!$B$10:$AQ$1475,1,0)</f>
        <v>#N/A</v>
      </c>
      <c r="PE153" s="74" t="e">
        <f>INT(VLOOKUP($I153,[1]IFR!$B$10:$AQ$1475,20,0))</f>
        <v>#N/A</v>
      </c>
      <c r="PF153" s="20" t="e">
        <f>VLOOKUP($I153,[1]IFA!$B$10:$AQ$484,1,0)</f>
        <v>#N/A</v>
      </c>
      <c r="PG153" s="74" t="e">
        <f>INT(VLOOKUP($I153,[1]IFA!$B$10:$AQ$484,20,0))</f>
        <v>#N/A</v>
      </c>
      <c r="PH153" s="20" t="e">
        <f>VLOOKUP($I153,[1]IFC!$B$10:$AQ$483,1,0)</f>
        <v>#N/A</v>
      </c>
      <c r="PI153" s="74" t="e">
        <f>INT(VLOOKUP($I153,[1]IFC!$B$10:$AQ$483,20,0))</f>
        <v>#N/A</v>
      </c>
      <c r="PJ153" s="20" t="e">
        <f>VLOOKUP($I153,[1]IFC!$B$10:$AQ$483,17,0)</f>
        <v>#N/A</v>
      </c>
      <c r="PK153" s="20" t="e">
        <f>VLOOKUP($I153,[1]IFC!$B$10:$AQ$483,33,0)</f>
        <v>#N/A</v>
      </c>
      <c r="PL153" s="20" t="e">
        <f>VLOOKUP($I153,[1]IFC!$B$10:$AQ$483,32,0)</f>
        <v>#N/A</v>
      </c>
      <c r="PM153" s="74" t="e">
        <f>INT(VLOOKUP($I153,[1]IFC!$B$10:$AQ$483,37,0))</f>
        <v>#N/A</v>
      </c>
    </row>
    <row r="154" spans="1:429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115">
        <v>46254</v>
      </c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115">
        <v>46254</v>
      </c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8.1967213114754103E-3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8.1967213114754103E-3</v>
      </c>
      <c r="AW154" s="82">
        <f t="shared" si="1956"/>
        <v>0</v>
      </c>
      <c r="AX154" s="81">
        <f>IF($U154&gt;0,IF($U154&lt;=$AZ$7,$AT154*$U$11,0))+IF($AD154&gt;0,IF($AD154&lt;=$AZ$7,$AT154*$AD$11,0))+IF($AK154&gt;0,IF($AK154&lt;=$AZ$7,$AT154*$AK$11,0))+IF($AP154&gt;0,IF($AP154&lt;=$AZ$7,$AT154*$AP$11,0))</f>
        <v>8.1967213114754103E-3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8.1967213114754103E-3</v>
      </c>
      <c r="AZ154" s="82">
        <f t="shared" si="1996"/>
        <v>0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2.4590163934426232E-3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20" t="str">
        <f>VLOOKUP($I154,[1]IFR!$B$10:$AQ$1475,1,0)</f>
        <v>MM-ZTK-1F-IP22-PLR-RPT-9001</v>
      </c>
      <c r="PE154" s="74">
        <f>INT(VLOOKUP($I154,[1]IFR!$B$10:$AQ$1475,20,0))</f>
        <v>46199</v>
      </c>
      <c r="PF154" s="20" t="str">
        <f>VLOOKUP($I154,[1]IFA!$B$10:$AQ$484,1,0)</f>
        <v>MM-ZTK-1F-IP22-PLR-RPT-9001</v>
      </c>
      <c r="PG154" s="74">
        <f>INT(VLOOKUP($I154,[1]IFA!$B$10:$AQ$484,20,0))</f>
        <v>46230</v>
      </c>
      <c r="PH154" s="20" t="str">
        <f>VLOOKUP($I154,[1]IFC!$B$10:$AQ$483,1,0)</f>
        <v>MM-ZTK-1F-IP22-PLR-RPT-9001</v>
      </c>
      <c r="PI154" s="74">
        <f>INT(VLOOKUP($I154,[1]IFC!$B$10:$AQ$483,20,0))</f>
        <v>46254</v>
      </c>
      <c r="PJ154" s="20" t="str">
        <f>VLOOKUP($I154,[1]IFC!$B$10:$AQ$483,17,0)</f>
        <v>AFC</v>
      </c>
      <c r="PK154" s="20" t="str">
        <f>VLOOKUP($I154,[1]IFC!$B$10:$AQ$483,33,0)</f>
        <v>Approved</v>
      </c>
      <c r="PL154" s="20" t="str">
        <f>VLOOKUP($I154,[1]IFC!$B$10:$AQ$483,32,0)</f>
        <v>APPR</v>
      </c>
      <c r="PM154" s="74">
        <f>INT(VLOOKUP($I154,[1]IFC!$B$10:$AQ$483,37,0))</f>
        <v>46258</v>
      </c>
    </row>
    <row r="155" spans="1:429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149">
        <v>46248</v>
      </c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156">
        <v>46262</v>
      </c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74"/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6.5573770491803287E-3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6.5573770491803287E-3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6.5573770491803287E-3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6.5573770491803287E-3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1.6393442622950822E-3</v>
      </c>
      <c r="GV155" s="68">
        <f t="shared" si="2151"/>
        <v>0</v>
      </c>
      <c r="GW155" s="68">
        <f t="shared" si="2151"/>
        <v>8.1967213114754109E-4</v>
      </c>
      <c r="GX155" s="68">
        <f t="shared" si="2151"/>
        <v>0</v>
      </c>
      <c r="GY155" s="68">
        <f t="shared" si="2151"/>
        <v>0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20" t="str">
        <f>VLOOKUP($I155,[1]IFR!$B$10:$AQ$1475,1,0)</f>
        <v>MM-ZTK-1F-IP22-PLR-RPT-9002</v>
      </c>
      <c r="PE155" s="74">
        <f>INT(VLOOKUP($I155,[1]IFR!$B$10:$AQ$1475,20,0))</f>
        <v>46218</v>
      </c>
      <c r="PF155" s="20" t="str">
        <f>VLOOKUP($I155,[1]IFA!$B$10:$AQ$484,1,0)</f>
        <v>MM-ZTK-1F-IP22-PLR-RPT-9002</v>
      </c>
      <c r="PG155" s="74">
        <f>INT(VLOOKUP($I155,[1]IFA!$B$10:$AQ$484,20,0))</f>
        <v>46248</v>
      </c>
      <c r="PH155" s="20" t="str">
        <f>VLOOKUP($I155,[1]IFC!$B$10:$AQ$483,1,0)</f>
        <v>MM-ZTK-1F-IP22-PLR-RPT-9002</v>
      </c>
      <c r="PI155" s="74">
        <f>INT(VLOOKUP($I155,[1]IFC!$B$10:$AQ$483,20,0))</f>
        <v>46262</v>
      </c>
      <c r="PJ155" s="20" t="str">
        <f>VLOOKUP($I155,[1]IFC!$B$10:$AQ$483,17,0)</f>
        <v>AFC</v>
      </c>
      <c r="PK155" s="20">
        <f>VLOOKUP($I155,[1]IFC!$B$10:$AQ$483,33,0)</f>
        <v>0</v>
      </c>
      <c r="PL155" s="20" t="str">
        <f>VLOOKUP($I155,[1]IFC!$B$10:$AQ$483,32,0)</f>
        <v>AWC</v>
      </c>
      <c r="PM155" s="74">
        <f>INT(VLOOKUP($I155,[1]IFC!$B$10:$AQ$483,37,0))</f>
        <v>0</v>
      </c>
    </row>
    <row r="156" spans="1:429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153">
        <v>46248</v>
      </c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158">
        <v>46236</v>
      </c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158">
        <v>46236</v>
      </c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74"/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4.0983606557377051E-3</v>
      </c>
      <c r="AV156" s="81">
        <f>IF($V156&gt;0,IF($V156&lt;=$AV$7,$AT156*$U$11,0))+IF($AE156&gt;0,IF($AE156&lt;=$AV$7,$AT156*$AD$11,0))+IF($AL156&gt;0,IF($AL156&lt;=$AV$7,$AT156*$AK$11,0))+IF($AQ156&gt;0,IF($AQ156&lt;=$AV$7,$AT156*$AP$11,0))</f>
        <v>6.5573770491803287E-3</v>
      </c>
      <c r="AW156" s="82">
        <f t="shared" si="1956"/>
        <v>2.4590163934426236E-3</v>
      </c>
      <c r="AX156" s="81">
        <f>IF($U156&gt;0,IF($U156&lt;=$AZ$7,$AT156*$U$11,0))+IF($AD156&gt;0,IF($AD156&lt;=$AZ$7,$AT156*$AD$11,0))+IF($AK156&gt;0,IF($AK156&lt;=$AZ$7,$AT156*$AK$11,0))+IF($AP156&gt;0,IF($AP156&lt;=$AZ$7,$AT156*$AP$11,0))</f>
        <v>4.0983606557377051E-3</v>
      </c>
      <c r="AY156" s="81">
        <f>IF($V156&gt;0,IF($V156&lt;=$AZ$7,$AT156*$U$11,0))+IF($AE156&gt;0,IF($AE156&lt;=$AZ$7,$AT156*$AD$11,0))+IF($AL156&gt;0,IF($AL156&lt;=$AZ$7,$AT156*$AK$11,0))+IF($AQ156&gt;0,IF($AQ156&lt;=$AZ$7,$AT156*$AP$11,0))</f>
        <v>6.5573770491803287E-3</v>
      </c>
      <c r="AZ156" s="82">
        <f t="shared" si="1996"/>
        <v>2.4590163934426236E-3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2.4590163934426232E-3</v>
      </c>
      <c r="GU156" s="68">
        <f t="shared" si="2163"/>
        <v>4.0983606557377051E-3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0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20" t="str">
        <f>VLOOKUP($I156,[1]IFR!$B$10:$AQ$1475,1,0)</f>
        <v>MM-ZTK-1F-IP22-PLR-RPT-9003</v>
      </c>
      <c r="PE156" s="74">
        <f>INT(VLOOKUP($I156,[1]IFR!$B$10:$AQ$1475,20,0))</f>
        <v>46251</v>
      </c>
      <c r="PF156" s="20" t="e">
        <f>VLOOKUP($I156,[1]IFA!$B$10:$AQ$484,1,0)</f>
        <v>#N/A</v>
      </c>
      <c r="PG156" s="74" t="e">
        <f>INT(VLOOKUP($I156,[1]IFA!$B$10:$AQ$484,20,0))</f>
        <v>#N/A</v>
      </c>
      <c r="PH156" s="20" t="str">
        <f>VLOOKUP($I156,[1]IFC!$B$10:$AQ$483,1,0)</f>
        <v>MM-ZTK-1F-IP22-PLR-RPT-9003</v>
      </c>
      <c r="PI156" s="74">
        <f>INT(VLOOKUP($I156,[1]IFC!$B$10:$AQ$483,20,0))</f>
        <v>46267</v>
      </c>
      <c r="PJ156" s="20" t="str">
        <f>VLOOKUP($I156,[1]IFC!$B$10:$AQ$483,17,0)</f>
        <v>AFC</v>
      </c>
      <c r="PK156" s="20">
        <f>VLOOKUP($I156,[1]IFC!$B$10:$AQ$483,33,0)</f>
        <v>0</v>
      </c>
      <c r="PL156" s="20" t="str">
        <f>VLOOKUP($I156,[1]IFC!$B$10:$AQ$483,32,0)</f>
        <v>APPR</v>
      </c>
      <c r="PM156" s="74">
        <f>INT(VLOOKUP($I156,[1]IFC!$B$10:$AQ$483,37,0))</f>
        <v>0</v>
      </c>
    </row>
    <row r="157" spans="1:429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155">
        <v>46258</v>
      </c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158">
        <v>46269</v>
      </c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74"/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74"/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0</v>
      </c>
      <c r="AV157" s="81">
        <f>IF($V157&gt;0,IF($V157&lt;=$AV$7,$AT157*$U$11,0))+IF($AE157&gt;0,IF($AE157&lt;=$AV$7,$AT157*$AD$11,0))+IF($AL157&gt;0,IF($AL157&lt;=$AV$7,$AT157*$AK$11,0))+IF($AQ157&gt;0,IF($AQ157&lt;=$AV$7,$AT157*$AP$11,0))</f>
        <v>4.0983606557377051E-3</v>
      </c>
      <c r="AW157" s="82">
        <f t="shared" si="1956"/>
        <v>4.0983606557377051E-3</v>
      </c>
      <c r="AX157" s="81">
        <f>IF($U157&gt;0,IF($U157&lt;=$AZ$7,$AT157*$U$11,0))+IF($AD157&gt;0,IF($AD157&lt;=$AZ$7,$AT157*$AD$11,0))+IF($AK157&gt;0,IF($AK157&lt;=$AZ$7,$AT157*$AK$11,0))+IF($AP157&gt;0,IF($AP157&lt;=$AZ$7,$AT157*$AP$11,0))</f>
        <v>0</v>
      </c>
      <c r="AY157" s="81">
        <f>IF($V157&gt;0,IF($V157&lt;=$AZ$7,$AT157*$U$11,0))+IF($AE157&gt;0,IF($AE157&lt;=$AZ$7,$AT157*$AD$11,0))+IF($AL157&gt;0,IF($AL157&lt;=$AZ$7,$AT157*$AK$11,0))+IF($AQ157&gt;0,IF($AQ157&lt;=$AZ$7,$AT157*$AP$11,0))</f>
        <v>5.7377049180327875E-3</v>
      </c>
      <c r="AZ157" s="82">
        <f t="shared" si="1996"/>
        <v>5.7377049180327875E-3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4.0983606557377051E-3</v>
      </c>
      <c r="GX157" s="68">
        <f t="shared" si="2175"/>
        <v>1.6393442622950822E-3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0</v>
      </c>
      <c r="HB157" s="68">
        <f t="shared" si="2176"/>
        <v>0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20" t="str">
        <f>VLOOKUP($I157,[1]IFR!$B$10:$AQ$1475,1,0)</f>
        <v>MM-ZTK-1F-IP22-PLR-RPT-9004</v>
      </c>
      <c r="PE157" s="74">
        <f>INT(VLOOKUP($I157,[1]IFR!$B$10:$AQ$1475,20,0))</f>
        <v>46258</v>
      </c>
      <c r="PF157" s="20" t="str">
        <f>VLOOKUP($I157,[1]IFA!$B$10:$AQ$484,1,0)</f>
        <v>MM-ZTK-1F-IP22-PLR-RPT-9004</v>
      </c>
      <c r="PG157" s="74">
        <f>INT(VLOOKUP($I157,[1]IFA!$B$10:$AQ$484,20,0))</f>
        <v>46269</v>
      </c>
      <c r="PH157" s="20" t="e">
        <f>VLOOKUP($I157,[1]IFC!$B$10:$AQ$483,1,0)</f>
        <v>#N/A</v>
      </c>
      <c r="PI157" s="74" t="e">
        <f>INT(VLOOKUP($I157,[1]IFC!$B$10:$AQ$483,20,0))</f>
        <v>#N/A</v>
      </c>
      <c r="PJ157" s="20" t="e">
        <f>VLOOKUP($I157,[1]IFC!$B$10:$AQ$483,17,0)</f>
        <v>#N/A</v>
      </c>
      <c r="PK157" s="20" t="e">
        <f>VLOOKUP($I157,[1]IFC!$B$10:$AQ$483,33,0)</f>
        <v>#N/A</v>
      </c>
      <c r="PL157" s="20" t="e">
        <f>VLOOKUP($I157,[1]IFC!$B$10:$AQ$483,32,0)</f>
        <v>#N/A</v>
      </c>
      <c r="PM157" s="74" t="e">
        <f>INT(VLOOKUP($I157,[1]IFC!$B$10:$AQ$483,37,0))</f>
        <v>#N/A</v>
      </c>
    </row>
    <row r="158" spans="1:429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20" t="e">
        <f>VLOOKUP($I158,[1]IFR!$B$10:$AQ$1475,1,0)</f>
        <v>#N/A</v>
      </c>
      <c r="PE158" s="74" t="e">
        <f>INT(VLOOKUP($I158,[1]IFR!$B$10:$AQ$1475,20,0))</f>
        <v>#N/A</v>
      </c>
      <c r="PF158" s="20" t="e">
        <f>VLOOKUP($I158,[1]IFA!$B$10:$AQ$484,1,0)</f>
        <v>#N/A</v>
      </c>
      <c r="PG158" s="74" t="e">
        <f>INT(VLOOKUP($I158,[1]IFA!$B$10:$AQ$484,20,0))</f>
        <v>#N/A</v>
      </c>
      <c r="PH158" s="20" t="e">
        <f>VLOOKUP($I158,[1]IFC!$B$10:$AQ$483,1,0)</f>
        <v>#N/A</v>
      </c>
      <c r="PI158" s="74" t="e">
        <f>INT(VLOOKUP($I158,[1]IFC!$B$10:$AQ$483,20,0))</f>
        <v>#N/A</v>
      </c>
      <c r="PJ158" s="20" t="e">
        <f>VLOOKUP($I158,[1]IFC!$B$10:$AQ$483,17,0)</f>
        <v>#N/A</v>
      </c>
      <c r="PK158" s="20" t="e">
        <f>VLOOKUP($I158,[1]IFC!$B$10:$AQ$483,33,0)</f>
        <v>#N/A</v>
      </c>
      <c r="PL158" s="20" t="e">
        <f>VLOOKUP($I158,[1]IFC!$B$10:$AQ$483,32,0)</f>
        <v>#N/A</v>
      </c>
      <c r="PM158" s="74" t="e">
        <f>INT(VLOOKUP($I158,[1]IFC!$B$10:$AQ$483,37,0))</f>
        <v>#N/A</v>
      </c>
    </row>
    <row r="159" spans="1:429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20" t="e">
        <f>VLOOKUP($I159,[1]IFR!$B$10:$AQ$1475,1,0)</f>
        <v>#N/A</v>
      </c>
      <c r="PE159" s="74" t="e">
        <f>INT(VLOOKUP($I159,[1]IFR!$B$10:$AQ$1475,20,0))</f>
        <v>#N/A</v>
      </c>
      <c r="PF159" s="20" t="e">
        <f>VLOOKUP($I159,[1]IFA!$B$10:$AQ$484,1,0)</f>
        <v>#N/A</v>
      </c>
      <c r="PG159" s="74" t="e">
        <f>INT(VLOOKUP($I159,[1]IFA!$B$10:$AQ$484,20,0))</f>
        <v>#N/A</v>
      </c>
      <c r="PH159" s="20" t="e">
        <f>VLOOKUP($I159,[1]IFC!$B$10:$AQ$483,1,0)</f>
        <v>#N/A</v>
      </c>
      <c r="PI159" s="74" t="e">
        <f>INT(VLOOKUP($I159,[1]IFC!$B$10:$AQ$483,20,0))</f>
        <v>#N/A</v>
      </c>
      <c r="PJ159" s="20" t="e">
        <f>VLOOKUP($I159,[1]IFC!$B$10:$AQ$483,17,0)</f>
        <v>#N/A</v>
      </c>
      <c r="PK159" s="20" t="e">
        <f>VLOOKUP($I159,[1]IFC!$B$10:$AQ$483,33,0)</f>
        <v>#N/A</v>
      </c>
      <c r="PL159" s="20" t="e">
        <f>VLOOKUP($I159,[1]IFC!$B$10:$AQ$483,32,0)</f>
        <v>#N/A</v>
      </c>
      <c r="PM159" s="74" t="e">
        <f>INT(VLOOKUP($I159,[1]IFC!$B$10:$AQ$483,37,0))</f>
        <v>#N/A</v>
      </c>
    </row>
    <row r="160" spans="1:429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>
        <v>46235</v>
      </c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156">
        <v>46258</v>
      </c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74"/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74"/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8.1967213114754103E-3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5.7377049180327875E-3</v>
      </c>
      <c r="AW160" s="82">
        <f t="shared" si="1956"/>
        <v>-2.4590163934426227E-3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8.1967213114754103E-3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5.7377049180327875E-3</v>
      </c>
      <c r="AZ160" s="82">
        <f t="shared" si="1996"/>
        <v>-2.4590163934426227E-3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4.0983606557377051E-3</v>
      </c>
      <c r="GU160" s="68">
        <f t="shared" si="2217"/>
        <v>0</v>
      </c>
      <c r="GV160" s="68">
        <f t="shared" si="2217"/>
        <v>0</v>
      </c>
      <c r="GW160" s="68">
        <f t="shared" si="2217"/>
        <v>1.6393442622950822E-3</v>
      </c>
      <c r="GX160" s="68">
        <f t="shared" si="2217"/>
        <v>0</v>
      </c>
      <c r="GY160" s="68">
        <f t="shared" si="2217"/>
        <v>0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0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20" t="str">
        <f>VLOOKUP($I160,[1]IFR!$B$10:$AQ$1475,1,0)</f>
        <v>MM-ZTK-1F-IP22-PLR-RPT-9005</v>
      </c>
      <c r="PE160" s="74">
        <f>INT(VLOOKUP($I160,[1]IFR!$B$10:$AQ$1475,20,0))</f>
        <v>46230</v>
      </c>
      <c r="PF160" s="20" t="str">
        <f>VLOOKUP($I160,[1]IFA!$B$10:$AQ$484,1,0)</f>
        <v>MM-ZTK-1F-IP22-PLR-RPT-9005</v>
      </c>
      <c r="PG160" s="74">
        <f>INT(VLOOKUP($I160,[1]IFA!$B$10:$AQ$484,20,0))</f>
        <v>46258</v>
      </c>
      <c r="PH160" s="20" t="e">
        <f>VLOOKUP($I160,[1]IFC!$B$10:$AQ$483,1,0)</f>
        <v>#N/A</v>
      </c>
      <c r="PI160" s="74" t="e">
        <f>INT(VLOOKUP($I160,[1]IFC!$B$10:$AQ$483,20,0))</f>
        <v>#N/A</v>
      </c>
      <c r="PJ160" s="20" t="e">
        <f>VLOOKUP($I160,[1]IFC!$B$10:$AQ$483,17,0)</f>
        <v>#N/A</v>
      </c>
      <c r="PK160" s="20" t="e">
        <f>VLOOKUP($I160,[1]IFC!$B$10:$AQ$483,33,0)</f>
        <v>#N/A</v>
      </c>
      <c r="PL160" s="20" t="e">
        <f>VLOOKUP($I160,[1]IFC!$B$10:$AQ$483,32,0)</f>
        <v>#N/A</v>
      </c>
      <c r="PM160" s="74" t="e">
        <f>INT(VLOOKUP($I160,[1]IFC!$B$10:$AQ$483,37,0))</f>
        <v>#N/A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148">
        <v>46241</v>
      </c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74"/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74"/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6.5573770491803287E-3</v>
      </c>
      <c r="AV161" s="81">
        <f t="shared" si="2210"/>
        <v>5.7377049180327875E-3</v>
      </c>
      <c r="AW161" s="82">
        <f t="shared" si="1956"/>
        <v>-8.196721311475412E-4</v>
      </c>
      <c r="AX161" s="81">
        <f t="shared" si="2211"/>
        <v>8.1967213114754103E-3</v>
      </c>
      <c r="AY161" s="81">
        <f t="shared" si="2212"/>
        <v>5.7377049180327875E-3</v>
      </c>
      <c r="AZ161" s="82">
        <f t="shared" si="1996"/>
        <v>-2.4590163934426227E-3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1.6393442622950822E-3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0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0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20" t="str">
        <f>VLOOKUP($I161,[1]IFR!$B$10:$AQ$1475,1,0)</f>
        <v>MM-ZTK-1F-IP22-PLR-RPT-9006</v>
      </c>
      <c r="PE161" s="74">
        <f>INT(VLOOKUP($I161,[1]IFR!$B$10:$AQ$1475,20,0))</f>
        <v>46203</v>
      </c>
      <c r="PF161" s="20" t="str">
        <f>VLOOKUP($I161,[1]IFA!$B$10:$AQ$484,1,0)</f>
        <v>MM-ZTK-1F-IP22-PLR-RPT-9006</v>
      </c>
      <c r="PG161" s="74">
        <f>INT(VLOOKUP($I161,[1]IFA!$B$10:$AQ$484,20,0))</f>
        <v>46241</v>
      </c>
      <c r="PH161" s="20" t="e">
        <f>VLOOKUP($I161,[1]IFC!$B$10:$AQ$483,1,0)</f>
        <v>#N/A</v>
      </c>
      <c r="PI161" s="74" t="e">
        <f>INT(VLOOKUP($I161,[1]IFC!$B$10:$AQ$483,20,0))</f>
        <v>#N/A</v>
      </c>
      <c r="PJ161" s="20" t="e">
        <f>VLOOKUP($I161,[1]IFC!$B$10:$AQ$483,17,0)</f>
        <v>#N/A</v>
      </c>
      <c r="PK161" s="20" t="e">
        <f>VLOOKUP($I161,[1]IFC!$B$10:$AQ$483,33,0)</f>
        <v>#N/A</v>
      </c>
      <c r="PL161" s="20" t="e">
        <f>VLOOKUP($I161,[1]IFC!$B$10:$AQ$483,32,0)</f>
        <v>#N/A</v>
      </c>
      <c r="PM161" s="74" t="e">
        <f>INT(VLOOKUP($I161,[1]IFC!$B$10:$AQ$483,37,0))</f>
        <v>#N/A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20" t="e">
        <f>VLOOKUP($I162,[1]IFR!$B$10:$AQ$1475,1,0)</f>
        <v>#N/A</v>
      </c>
      <c r="PE162" s="74" t="e">
        <f>INT(VLOOKUP($I162,[1]IFR!$B$10:$AQ$1475,20,0))</f>
        <v>#N/A</v>
      </c>
      <c r="PF162" s="20" t="e">
        <f>VLOOKUP($I162,[1]IFA!$B$10:$AQ$484,1,0)</f>
        <v>#N/A</v>
      </c>
      <c r="PG162" s="74" t="e">
        <f>INT(VLOOKUP($I162,[1]IFA!$B$10:$AQ$484,20,0))</f>
        <v>#N/A</v>
      </c>
      <c r="PH162" s="20" t="e">
        <f>VLOOKUP($I162,[1]IFC!$B$10:$AQ$483,1,0)</f>
        <v>#N/A</v>
      </c>
      <c r="PI162" s="74" t="e">
        <f>INT(VLOOKUP($I162,[1]IFC!$B$10:$AQ$483,20,0))</f>
        <v>#N/A</v>
      </c>
      <c r="PJ162" s="20" t="e">
        <f>VLOOKUP($I162,[1]IFC!$B$10:$AQ$483,17,0)</f>
        <v>#N/A</v>
      </c>
      <c r="PK162" s="20" t="e">
        <f>VLOOKUP($I162,[1]IFC!$B$10:$AQ$483,33,0)</f>
        <v>#N/A</v>
      </c>
      <c r="PL162" s="20" t="e">
        <f>VLOOKUP($I162,[1]IFC!$B$10:$AQ$483,32,0)</f>
        <v>#N/A</v>
      </c>
      <c r="PM162" s="74" t="e">
        <f>INT(VLOOKUP($I162,[1]IFC!$B$10:$AQ$483,37,0))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20" t="e">
        <f>VLOOKUP($I163,[1]IFR!$B$10:$AQ$1475,1,0)</f>
        <v>#N/A</v>
      </c>
      <c r="PE163" s="74" t="e">
        <f>INT(VLOOKUP($I163,[1]IFR!$B$10:$AQ$1475,20,0))</f>
        <v>#N/A</v>
      </c>
      <c r="PF163" s="20" t="e">
        <f>VLOOKUP($I163,[1]IFA!$B$10:$AQ$484,1,0)</f>
        <v>#N/A</v>
      </c>
      <c r="PG163" s="74" t="e">
        <f>INT(VLOOKUP($I163,[1]IFA!$B$10:$AQ$484,20,0))</f>
        <v>#N/A</v>
      </c>
      <c r="PH163" s="20" t="e">
        <f>VLOOKUP($I163,[1]IFC!$B$10:$AQ$483,1,0)</f>
        <v>#N/A</v>
      </c>
      <c r="PI163" s="74" t="e">
        <f>INT(VLOOKUP($I163,[1]IFC!$B$10:$AQ$483,20,0))</f>
        <v>#N/A</v>
      </c>
      <c r="PJ163" s="20" t="e">
        <f>VLOOKUP($I163,[1]IFC!$B$10:$AQ$483,17,0)</f>
        <v>#N/A</v>
      </c>
      <c r="PK163" s="20" t="e">
        <f>VLOOKUP($I163,[1]IFC!$B$10:$AQ$483,33,0)</f>
        <v>#N/A</v>
      </c>
      <c r="PL163" s="20" t="e">
        <f>VLOOKUP($I163,[1]IFC!$B$10:$AQ$483,32,0)</f>
        <v>#N/A</v>
      </c>
      <c r="PM163" s="74" t="e">
        <f>INT(VLOOKUP($I163,[1]IFC!$B$10:$AQ$483,37,0))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144">
        <v>46255</v>
      </c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158">
        <v>46263</v>
      </c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74"/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4.0983606557377051E-3</v>
      </c>
      <c r="AV164" s="81">
        <f t="shared" si="2210"/>
        <v>4.0983606557377051E-3</v>
      </c>
      <c r="AW164" s="82">
        <f t="shared" si="1956"/>
        <v>0</v>
      </c>
      <c r="AX164" s="81">
        <f t="shared" si="2211"/>
        <v>4.0983606557377051E-3</v>
      </c>
      <c r="AY164" s="81">
        <f t="shared" si="2212"/>
        <v>4.9180327868852463E-3</v>
      </c>
      <c r="AZ164" s="82">
        <f t="shared" si="1996"/>
        <v>8.196721311475412E-4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4.0983606557377051E-3</v>
      </c>
      <c r="GW164" s="68">
        <f t="shared" si="2265"/>
        <v>0</v>
      </c>
      <c r="GX164" s="68">
        <f t="shared" si="2265"/>
        <v>8.1967213114754109E-4</v>
      </c>
      <c r="GY164" s="68">
        <f t="shared" si="2265"/>
        <v>0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20" t="str">
        <f>VLOOKUP($I164,[1]IFR!$B$10:$AQ$1475,1,0)</f>
        <v>MM-ZTK-1F-IP22-PLR-RPT-9009</v>
      </c>
      <c r="PE164" s="74">
        <f>INT(VLOOKUP($I164,[1]IFR!$B$10:$AQ$1475,20,0))</f>
        <v>46255</v>
      </c>
      <c r="PF164" s="20" t="e">
        <f>VLOOKUP($I164,[1]IFA!$B$10:$AQ$484,1,0)</f>
        <v>#N/A</v>
      </c>
      <c r="PG164" s="74" t="e">
        <f>INT(VLOOKUP($I164,[1]IFA!$B$10:$AQ$484,20,0))</f>
        <v>#N/A</v>
      </c>
      <c r="PH164" s="20" t="str">
        <f>VLOOKUP($I164,[1]IFC!$B$10:$AQ$483,1,0)</f>
        <v>MM-ZTK-1F-IP22-PLR-RPT-9009</v>
      </c>
      <c r="PI164" s="74">
        <f>INT(VLOOKUP($I164,[1]IFC!$B$10:$AQ$483,20,0))</f>
        <v>46263</v>
      </c>
      <c r="PJ164" s="20" t="str">
        <f>VLOOKUP($I164,[1]IFC!$B$10:$AQ$483,17,0)</f>
        <v>AFC</v>
      </c>
      <c r="PK164" s="20">
        <f>VLOOKUP($I164,[1]IFC!$B$10:$AQ$483,33,0)</f>
        <v>0</v>
      </c>
      <c r="PL164" s="20" t="str">
        <f>VLOOKUP($I164,[1]IFC!$B$10:$AQ$483,32,0)</f>
        <v>APPR</v>
      </c>
      <c r="PM164" s="74">
        <f>INT(VLOOKUP($I164,[1]IFC!$B$10:$AQ$483,37,0))</f>
        <v>0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20" t="e">
        <f>VLOOKUP($I165,[1]IFR!$B$10:$AQ$1475,1,0)</f>
        <v>#N/A</v>
      </c>
      <c r="PE165" s="74" t="e">
        <f>INT(VLOOKUP($I165,[1]IFR!$B$10:$AQ$1475,20,0))</f>
        <v>#N/A</v>
      </c>
      <c r="PF165" s="20" t="e">
        <f>VLOOKUP($I165,[1]IFA!$B$10:$AQ$484,1,0)</f>
        <v>#N/A</v>
      </c>
      <c r="PG165" s="74" t="e">
        <f>INT(VLOOKUP($I165,[1]IFA!$B$10:$AQ$484,20,0))</f>
        <v>#N/A</v>
      </c>
      <c r="PH165" s="20" t="e">
        <f>VLOOKUP($I165,[1]IFC!$B$10:$AQ$483,1,0)</f>
        <v>#N/A</v>
      </c>
      <c r="PI165" s="74" t="e">
        <f>INT(VLOOKUP($I165,[1]IFC!$B$10:$AQ$483,20,0))</f>
        <v>#N/A</v>
      </c>
      <c r="PJ165" s="20" t="e">
        <f>VLOOKUP($I165,[1]IFC!$B$10:$AQ$483,17,0)</f>
        <v>#N/A</v>
      </c>
      <c r="PK165" s="20" t="e">
        <f>VLOOKUP($I165,[1]IFC!$B$10:$AQ$483,33,0)</f>
        <v>#N/A</v>
      </c>
      <c r="PL165" s="20" t="e">
        <f>VLOOKUP($I165,[1]IFC!$B$10:$AQ$483,32,0)</f>
        <v>#N/A</v>
      </c>
      <c r="PM165" s="74" t="e">
        <f>INT(VLOOKUP($I165,[1]IFC!$B$10:$AQ$483,37,0))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20" t="e">
        <f>VLOOKUP($I166,[1]IFR!$B$10:$AQ$1475,1,0)</f>
        <v>#N/A</v>
      </c>
      <c r="PE166" s="74" t="e">
        <f>INT(VLOOKUP($I166,[1]IFR!$B$10:$AQ$1475,20,0))</f>
        <v>#N/A</v>
      </c>
      <c r="PF166" s="20" t="e">
        <f>VLOOKUP($I166,[1]IFA!$B$10:$AQ$484,1,0)</f>
        <v>#N/A</v>
      </c>
      <c r="PG166" s="74" t="e">
        <f>INT(VLOOKUP($I166,[1]IFA!$B$10:$AQ$484,20,0))</f>
        <v>#N/A</v>
      </c>
      <c r="PH166" s="20" t="e">
        <f>VLOOKUP($I166,[1]IFC!$B$10:$AQ$483,1,0)</f>
        <v>#N/A</v>
      </c>
      <c r="PI166" s="74" t="e">
        <f>INT(VLOOKUP($I166,[1]IFC!$B$10:$AQ$483,20,0))</f>
        <v>#N/A</v>
      </c>
      <c r="PJ166" s="20" t="e">
        <f>VLOOKUP($I166,[1]IFC!$B$10:$AQ$483,17,0)</f>
        <v>#N/A</v>
      </c>
      <c r="PK166" s="20" t="e">
        <f>VLOOKUP($I166,[1]IFC!$B$10:$AQ$483,33,0)</f>
        <v>#N/A</v>
      </c>
      <c r="PL166" s="20" t="e">
        <f>VLOOKUP($I166,[1]IFC!$B$10:$AQ$483,32,0)</f>
        <v>#N/A</v>
      </c>
      <c r="PM166" s="74" t="e">
        <f>INT(VLOOKUP($I166,[1]IFC!$B$10:$AQ$483,37,0))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20" t="str">
        <f>VLOOKUP($I167,[1]IFR!$B$10:$AQ$1475,1,0)</f>
        <v>MM-ZTK-1F-IP22-PLR-DWG-9001</v>
      </c>
      <c r="PE167" s="74">
        <f>INT(VLOOKUP($I167,[1]IFR!$B$10:$AQ$1475,20,0))</f>
        <v>46147</v>
      </c>
      <c r="PF167" s="20" t="str">
        <f>VLOOKUP($I167,[1]IFA!$B$10:$AQ$484,1,0)</f>
        <v>MM-ZTK-1F-IP22-PLR-DWG-9001</v>
      </c>
      <c r="PG167" s="74">
        <f>INT(VLOOKUP($I167,[1]IFA!$B$10:$AQ$484,20,0))</f>
        <v>46196</v>
      </c>
      <c r="PH167" s="20" t="str">
        <f>VLOOKUP($I167,[1]IFC!$B$10:$AQ$483,1,0)</f>
        <v>MM-ZTK-1F-IP22-PLR-DWG-9001</v>
      </c>
      <c r="PI167" s="74">
        <f>INT(VLOOKUP($I167,[1]IFC!$B$10:$AQ$483,20,0))</f>
        <v>46213</v>
      </c>
      <c r="PJ167" s="20" t="str">
        <f>VLOOKUP($I167,[1]IFC!$B$10:$AQ$483,17,0)</f>
        <v>AFC</v>
      </c>
      <c r="PK167" s="20" t="str">
        <f>VLOOKUP($I167,[1]IFC!$B$10:$AQ$483,33,0)</f>
        <v>Approved</v>
      </c>
      <c r="PL167" s="20" t="str">
        <f>VLOOKUP($I167,[1]IFC!$B$10:$AQ$483,32,0)</f>
        <v>APPR</v>
      </c>
      <c r="PM167" s="74">
        <f>INT(VLOOKUP($I167,[1]IFC!$B$10:$AQ$483,37,0))</f>
        <v>46223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155">
        <v>46258</v>
      </c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74"/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74"/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74"/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4.0983606557377051E-3</v>
      </c>
      <c r="AV168" s="81">
        <f t="shared" si="2299"/>
        <v>4.0983606557377051E-3</v>
      </c>
      <c r="AW168" s="82">
        <f t="shared" si="1956"/>
        <v>0</v>
      </c>
      <c r="AX168" s="81">
        <f t="shared" si="2300"/>
        <v>4.0983606557377051E-3</v>
      </c>
      <c r="AY168" s="81">
        <f t="shared" si="2301"/>
        <v>4.0983606557377051E-3</v>
      </c>
      <c r="AZ168" s="82">
        <f t="shared" si="1996"/>
        <v>0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4.0983606557377051E-3</v>
      </c>
      <c r="GX168" s="68">
        <f t="shared" si="2320"/>
        <v>0</v>
      </c>
      <c r="GY168" s="68">
        <f t="shared" si="2320"/>
        <v>0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0</v>
      </c>
      <c r="HB168" s="68">
        <f t="shared" si="2321"/>
        <v>0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20" t="str">
        <f>VLOOKUP($I168,[1]IFR!$B$10:$AQ$1475,1,0)</f>
        <v>MM-ZTK-1F-IP22-PLR-DWG-9002</v>
      </c>
      <c r="PE168" s="74">
        <f>INT(VLOOKUP($I168,[1]IFR!$B$10:$AQ$1475,20,0))</f>
        <v>46258</v>
      </c>
      <c r="PF168" s="20" t="e">
        <f>VLOOKUP($I168,[1]IFA!$B$10:$AQ$484,1,0)</f>
        <v>#N/A</v>
      </c>
      <c r="PG168" s="74" t="e">
        <f>INT(VLOOKUP($I168,[1]IFA!$B$10:$AQ$484,20,0))</f>
        <v>#N/A</v>
      </c>
      <c r="PH168" s="20" t="e">
        <f>VLOOKUP($I168,[1]IFC!$B$10:$AQ$483,1,0)</f>
        <v>#N/A</v>
      </c>
      <c r="PI168" s="74" t="e">
        <f>INT(VLOOKUP($I168,[1]IFC!$B$10:$AQ$483,20,0))</f>
        <v>#N/A</v>
      </c>
      <c r="PJ168" s="20" t="e">
        <f>VLOOKUP($I168,[1]IFC!$B$10:$AQ$483,17,0)</f>
        <v>#N/A</v>
      </c>
      <c r="PK168" s="20" t="e">
        <f>VLOOKUP($I168,[1]IFC!$B$10:$AQ$483,33,0)</f>
        <v>#N/A</v>
      </c>
      <c r="PL168" s="20" t="e">
        <f>VLOOKUP($I168,[1]IFC!$B$10:$AQ$483,32,0)</f>
        <v>#N/A</v>
      </c>
      <c r="PM168" s="74" t="e">
        <f>INT(VLOOKUP($I168,[1]IFC!$B$10:$AQ$483,37,0))</f>
        <v>#N/A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155">
        <v>46258</v>
      </c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74"/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74"/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74"/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0</v>
      </c>
      <c r="AV169" s="81">
        <f t="shared" si="2299"/>
        <v>4.0983606557377051E-3</v>
      </c>
      <c r="AW169" s="82">
        <f t="shared" si="1956"/>
        <v>4.0983606557377051E-3</v>
      </c>
      <c r="AX169" s="81">
        <f t="shared" si="2300"/>
        <v>4.0983606557377051E-3</v>
      </c>
      <c r="AY169" s="81">
        <f t="shared" si="2301"/>
        <v>4.0983606557377051E-3</v>
      </c>
      <c r="AZ169" s="82">
        <f t="shared" si="1996"/>
        <v>0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4.0983606557377051E-3</v>
      </c>
      <c r="GX169" s="68">
        <f t="shared" si="2332"/>
        <v>0</v>
      </c>
      <c r="GY169" s="68">
        <f t="shared" si="2332"/>
        <v>0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0</v>
      </c>
      <c r="HB169" s="68">
        <f t="shared" si="2333"/>
        <v>0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20" t="str">
        <f>VLOOKUP($I169,[1]IFR!$B$10:$AQ$1475,1,0)</f>
        <v>MM-ZTK-1F-IP22-PLR-DWG-9003</v>
      </c>
      <c r="PE169" s="74">
        <f>INT(VLOOKUP($I169,[1]IFR!$B$10:$AQ$1475,20,0))</f>
        <v>46258</v>
      </c>
      <c r="PF169" s="20" t="e">
        <f>VLOOKUP($I169,[1]IFA!$B$10:$AQ$484,1,0)</f>
        <v>#N/A</v>
      </c>
      <c r="PG169" s="74" t="e">
        <f>INT(VLOOKUP($I169,[1]IFA!$B$10:$AQ$484,20,0))</f>
        <v>#N/A</v>
      </c>
      <c r="PH169" s="20" t="e">
        <f>VLOOKUP($I169,[1]IFC!$B$10:$AQ$483,1,0)</f>
        <v>#N/A</v>
      </c>
      <c r="PI169" s="74" t="e">
        <f>INT(VLOOKUP($I169,[1]IFC!$B$10:$AQ$483,20,0))</f>
        <v>#N/A</v>
      </c>
      <c r="PJ169" s="20" t="e">
        <f>VLOOKUP($I169,[1]IFC!$B$10:$AQ$483,17,0)</f>
        <v>#N/A</v>
      </c>
      <c r="PK169" s="20" t="e">
        <f>VLOOKUP($I169,[1]IFC!$B$10:$AQ$483,33,0)</f>
        <v>#N/A</v>
      </c>
      <c r="PL169" s="20" t="e">
        <f>VLOOKUP($I169,[1]IFC!$B$10:$AQ$483,32,0)</f>
        <v>#N/A</v>
      </c>
      <c r="PM169" s="74" t="e">
        <f>INT(VLOOKUP($I169,[1]IFC!$B$10:$AQ$483,37,0))</f>
        <v>#N/A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8.1967213114754103E-3</v>
      </c>
      <c r="AV170" s="81">
        <f t="shared" si="2299"/>
        <v>8.1967213114754103E-3</v>
      </c>
      <c r="AW170" s="82">
        <f t="shared" si="1956"/>
        <v>0</v>
      </c>
      <c r="AX170" s="81">
        <f t="shared" si="2300"/>
        <v>8.1967213114754103E-3</v>
      </c>
      <c r="AY170" s="81">
        <f t="shared" si="2301"/>
        <v>8.1967213114754103E-3</v>
      </c>
      <c r="AZ170" s="82">
        <f t="shared" si="1996"/>
        <v>0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20" t="str">
        <f>VLOOKUP($I170,[1]IFR!$B$10:$AQ$1475,1,0)</f>
        <v>MM-ZTK-1F-IP22-PLR-DWG-9004</v>
      </c>
      <c r="PE170" s="74">
        <f>INT(VLOOKUP($I170,[1]IFR!$B$10:$AQ$1475,20,0))</f>
        <v>46200</v>
      </c>
      <c r="PF170" s="20" t="str">
        <f>VLOOKUP($I170,[1]IFA!$B$10:$AQ$484,1,0)</f>
        <v>MM-ZTK-1F-IP22-PLR-DWG-9004</v>
      </c>
      <c r="PG170" s="74">
        <f>INT(VLOOKUP($I170,[1]IFA!$B$10:$AQ$484,20,0))</f>
        <v>46213</v>
      </c>
      <c r="PH170" s="20" t="str">
        <f>VLOOKUP($I170,[1]IFC!$B$10:$AQ$483,1,0)</f>
        <v>MM-ZTK-1F-IP22-PLR-DWG-9004</v>
      </c>
      <c r="PI170" s="74">
        <f>INT(VLOOKUP($I170,[1]IFC!$B$10:$AQ$483,20,0))</f>
        <v>46227</v>
      </c>
      <c r="PJ170" s="20" t="str">
        <f>VLOOKUP($I170,[1]IFC!$B$10:$AQ$483,17,0)</f>
        <v>AFC</v>
      </c>
      <c r="PK170" s="20" t="str">
        <f>VLOOKUP($I170,[1]IFC!$B$10:$AQ$483,33,0)</f>
        <v>Approved</v>
      </c>
      <c r="PL170" s="20" t="str">
        <f>VLOOKUP($I170,[1]IFC!$B$10:$AQ$483,32,0)</f>
        <v>APPR</v>
      </c>
      <c r="PM170" s="74">
        <f>INT(VLOOKUP($I170,[1]IFC!$B$10:$AQ$483,37,0))</f>
        <v>46233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8.1967213114754103E-3</v>
      </c>
      <c r="AV171" s="81">
        <f t="shared" si="2299"/>
        <v>6.5573770491803287E-3</v>
      </c>
      <c r="AW171" s="82">
        <f t="shared" si="1956"/>
        <v>-1.6393442622950815E-3</v>
      </c>
      <c r="AX171" s="81">
        <f t="shared" si="2300"/>
        <v>8.1967213114754103E-3</v>
      </c>
      <c r="AY171" s="81">
        <f t="shared" si="2301"/>
        <v>6.5573770491803287E-3</v>
      </c>
      <c r="AZ171" s="82">
        <f t="shared" si="1996"/>
        <v>-1.6393442622950815E-3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20" t="str">
        <f>VLOOKUP($I171,[1]IFR!$B$10:$AQ$1475,1,0)</f>
        <v>MM-ZTK-1F-IP22-PLR-DWG-9005</v>
      </c>
      <c r="PE171" s="74">
        <f>INT(VLOOKUP($I171,[1]IFR!$B$10:$AQ$1475,20,0))</f>
        <v>46168</v>
      </c>
      <c r="PF171" s="20" t="str">
        <f>VLOOKUP($I171,[1]IFA!$B$10:$AQ$484,1,0)</f>
        <v>MM-ZTK-1F-IP22-PLR-DWG-9005</v>
      </c>
      <c r="PG171" s="74">
        <f>INT(VLOOKUP($I171,[1]IFA!$B$10:$AQ$484,20,0))</f>
        <v>46199</v>
      </c>
      <c r="PH171" s="20" t="str">
        <f>VLOOKUP($I171,[1]IFC!$B$10:$AQ$483,1,0)</f>
        <v>MM-ZTK-1F-IP22-PLR-DWG-9005</v>
      </c>
      <c r="PI171" s="74">
        <f>INT(VLOOKUP($I171,[1]IFC!$B$10:$AQ$483,20,0))</f>
        <v>46213</v>
      </c>
      <c r="PJ171" s="20" t="str">
        <f>VLOOKUP($I171,[1]IFC!$B$10:$AQ$483,17,0)</f>
        <v>AFC</v>
      </c>
      <c r="PK171" s="20" t="str">
        <f>VLOOKUP($I171,[1]IFC!$B$10:$AQ$483,33,0)</f>
        <v>Approved with Comment</v>
      </c>
      <c r="PL171" s="20" t="str">
        <f>VLOOKUP($I171,[1]IFC!$B$10:$AQ$483,32,0)</f>
        <v>AWC</v>
      </c>
      <c r="PM171" s="74">
        <f>INT(VLOOKUP($I171,[1]IFC!$B$10:$AQ$483,37,0))</f>
        <v>46215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20" t="e">
        <f>VLOOKUP($I172,[1]IFR!$B$10:$AQ$1475,1,0)</f>
        <v>#N/A</v>
      </c>
      <c r="PE172" s="74" t="e">
        <f>INT(VLOOKUP($I172,[1]IFR!$B$10:$AQ$1475,20,0))</f>
        <v>#N/A</v>
      </c>
      <c r="PF172" s="20" t="e">
        <f>VLOOKUP($I172,[1]IFA!$B$10:$AQ$484,1,0)</f>
        <v>#N/A</v>
      </c>
      <c r="PG172" s="74" t="e">
        <f>INT(VLOOKUP($I172,[1]IFA!$B$10:$AQ$484,20,0))</f>
        <v>#N/A</v>
      </c>
      <c r="PH172" s="20" t="e">
        <f>VLOOKUP($I172,[1]IFC!$B$10:$AQ$483,1,0)</f>
        <v>#N/A</v>
      </c>
      <c r="PI172" s="74" t="e">
        <f>INT(VLOOKUP($I172,[1]IFC!$B$10:$AQ$483,20,0))</f>
        <v>#N/A</v>
      </c>
      <c r="PJ172" s="20" t="e">
        <f>VLOOKUP($I172,[1]IFC!$B$10:$AQ$483,17,0)</f>
        <v>#N/A</v>
      </c>
      <c r="PK172" s="20" t="e">
        <f>VLOOKUP($I172,[1]IFC!$B$10:$AQ$483,33,0)</f>
        <v>#N/A</v>
      </c>
      <c r="PL172" s="20" t="e">
        <f>VLOOKUP($I172,[1]IFC!$B$10:$AQ$483,32,0)</f>
        <v>#N/A</v>
      </c>
      <c r="PM172" s="74" t="e">
        <f>INT(VLOOKUP($I172,[1]IFC!$B$10:$AQ$483,37,0))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20" t="e">
        <f>VLOOKUP($I173,[1]IFR!$B$10:$AQ$1475,1,0)</f>
        <v>#N/A</v>
      </c>
      <c r="PE173" s="74" t="e">
        <f>INT(VLOOKUP($I173,[1]IFR!$B$10:$AQ$1475,20,0))</f>
        <v>#N/A</v>
      </c>
      <c r="PF173" s="20" t="e">
        <f>VLOOKUP($I173,[1]IFA!$B$10:$AQ$484,1,0)</f>
        <v>#N/A</v>
      </c>
      <c r="PG173" s="74" t="e">
        <f>INT(VLOOKUP($I173,[1]IFA!$B$10:$AQ$484,20,0))</f>
        <v>#N/A</v>
      </c>
      <c r="PH173" s="20" t="e">
        <f>VLOOKUP($I173,[1]IFC!$B$10:$AQ$483,1,0)</f>
        <v>#N/A</v>
      </c>
      <c r="PI173" s="74" t="e">
        <f>INT(VLOOKUP($I173,[1]IFC!$B$10:$AQ$483,20,0))</f>
        <v>#N/A</v>
      </c>
      <c r="PJ173" s="20" t="e">
        <f>VLOOKUP($I173,[1]IFC!$B$10:$AQ$483,17,0)</f>
        <v>#N/A</v>
      </c>
      <c r="PK173" s="20" t="e">
        <f>VLOOKUP($I173,[1]IFC!$B$10:$AQ$483,33,0)</f>
        <v>#N/A</v>
      </c>
      <c r="PL173" s="20" t="e">
        <f>VLOOKUP($I173,[1]IFC!$B$10:$AQ$483,32,0)</f>
        <v>#N/A</v>
      </c>
      <c r="PM173" s="74" t="e">
        <f>INT(VLOOKUP($I173,[1]IFC!$B$10:$AQ$483,37,0))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115">
        <v>46241</v>
      </c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8.1967213114754103E-3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8.1967213114754103E-3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8.1967213114754103E-3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8.1967213114754103E-3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1.6393442622950822E-3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20" t="str">
        <f>VLOOKUP($I174,[1]IFR!$B$10:$AQ$1475,1,0)</f>
        <v>MM-ZTK-1F-IP22-PLR-GA-9001</v>
      </c>
      <c r="PE174" s="74">
        <f>INT(VLOOKUP($I174,[1]IFR!$B$10:$AQ$1475,20,0))</f>
        <v>46168</v>
      </c>
      <c r="PF174" s="20" t="str">
        <f>VLOOKUP($I174,[1]IFA!$B$10:$AQ$484,1,0)</f>
        <v>MM-ZTK-1F-IP22-PLR-GA-9001</v>
      </c>
      <c r="PG174" s="74">
        <f>INT(VLOOKUP($I174,[1]IFA!$B$10:$AQ$484,20,0))</f>
        <v>46215</v>
      </c>
      <c r="PH174" s="20" t="str">
        <f>VLOOKUP($I174,[1]IFC!$B$10:$AQ$483,1,0)</f>
        <v>MM-ZTK-1F-IP22-PLR-GA-9001</v>
      </c>
      <c r="PI174" s="74">
        <f>INT(VLOOKUP($I174,[1]IFC!$B$10:$AQ$483,20,0))</f>
        <v>46237</v>
      </c>
      <c r="PJ174" s="20" t="str">
        <f>VLOOKUP($I174,[1]IFC!$B$10:$AQ$483,17,0)</f>
        <v>AFC</v>
      </c>
      <c r="PK174" s="20" t="str">
        <f>VLOOKUP($I174,[1]IFC!$B$10:$AQ$483,33,0)</f>
        <v>Approved</v>
      </c>
      <c r="PL174" s="20" t="str">
        <f>VLOOKUP($I174,[1]IFC!$B$10:$AQ$483,32,0)</f>
        <v>APPR</v>
      </c>
      <c r="PM174" s="74">
        <f>INT(VLOOKUP($I174,[1]IFC!$B$10:$AQ$483,37,0))</f>
        <v>46251</v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115">
        <v>46254</v>
      </c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158">
        <v>46263</v>
      </c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74"/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4.0983606557377051E-3</v>
      </c>
      <c r="AV175" s="81">
        <f>IF($V175&gt;0,IF($V175&lt;=$AV$7,$AT175*$U$11,0))+IF($AE175&gt;0,IF($AE175&lt;=$AV$7,$AT175*$AD$11,0))+IF($AL175&gt;0,IF($AL175&lt;=$AV$7,$AT175*$AK$11,0))+IF($AQ175&gt;0,IF($AQ175&lt;=$AV$7,$AT175*$AP$11,0))</f>
        <v>5.7377049180327875E-3</v>
      </c>
      <c r="AW175" s="82">
        <f t="shared" si="1956"/>
        <v>1.6393442622950824E-3</v>
      </c>
      <c r="AX175" s="81">
        <f>IF($U175&gt;0,IF($U175&lt;=$AZ$7,$AT175*$U$11,0))+IF($AD175&gt;0,IF($AD175&lt;=$AZ$7,$AT175*$AD$11,0))+IF($AK175&gt;0,IF($AK175&lt;=$AZ$7,$AT175*$AK$11,0))+IF($AP175&gt;0,IF($AP175&lt;=$AZ$7,$AT175*$AP$11,0))</f>
        <v>4.0983606557377051E-3</v>
      </c>
      <c r="AY175" s="81">
        <f>IF($V175&gt;0,IF($V175&lt;=$AZ$7,$AT175*$U$11,0))+IF($AE175&gt;0,IF($AE175&lt;=$AZ$7,$AT175*$AD$11,0))+IF($AL175&gt;0,IF($AL175&lt;=$AZ$7,$AT175*$AK$11,0))+IF($AQ175&gt;0,IF($AQ175&lt;=$AZ$7,$AT175*$AP$11,0))</f>
        <v>6.5573770491803287E-3</v>
      </c>
      <c r="AZ175" s="82">
        <f t="shared" si="1996"/>
        <v>2.4590163934426236E-3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1.6393442622950822E-3</v>
      </c>
      <c r="GW175" s="68">
        <f t="shared" si="2407"/>
        <v>0</v>
      </c>
      <c r="GX175" s="68">
        <f t="shared" si="2407"/>
        <v>8.1967213114754109E-4</v>
      </c>
      <c r="GY175" s="68">
        <f t="shared" si="2407"/>
        <v>0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20" t="str">
        <f>VLOOKUP($I175,[1]IFR!$B$10:$AQ$1475,1,0)</f>
        <v>MM-ZTK-1F-IP22-PLR-GA-9002</v>
      </c>
      <c r="PE175" s="74">
        <f>INT(VLOOKUP($I175,[1]IFR!$B$10:$AQ$1475,20,0))</f>
        <v>46227</v>
      </c>
      <c r="PF175" s="20" t="str">
        <f>VLOOKUP($I175,[1]IFA!$B$10:$AQ$484,1,0)</f>
        <v>MM-ZTK-1F-IP22-PLR-GA-9002</v>
      </c>
      <c r="PG175" s="74">
        <f>INT(VLOOKUP($I175,[1]IFA!$B$10:$AQ$484,20,0))</f>
        <v>46254</v>
      </c>
      <c r="PH175" s="20" t="str">
        <f>VLOOKUP($I175,[1]IFC!$B$10:$AQ$483,1,0)</f>
        <v>MM-ZTK-1F-IP22-PLR-GA-9002</v>
      </c>
      <c r="PI175" s="74">
        <f>INT(VLOOKUP($I175,[1]IFC!$B$10:$AQ$483,20,0))</f>
        <v>46263</v>
      </c>
      <c r="PJ175" s="20" t="str">
        <f>VLOOKUP($I175,[1]IFC!$B$10:$AQ$483,17,0)</f>
        <v>AFC</v>
      </c>
      <c r="PK175" s="20">
        <f>VLOOKUP($I175,[1]IFC!$B$10:$AQ$483,33,0)</f>
        <v>0</v>
      </c>
      <c r="PL175" s="20" t="str">
        <f>VLOOKUP($I175,[1]IFC!$B$10:$AQ$483,32,0)</f>
        <v>APPR</v>
      </c>
      <c r="PM175" s="74">
        <f>INT(VLOOKUP($I175,[1]IFC!$B$10:$AQ$483,37,0))</f>
        <v>0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115">
        <v>46254</v>
      </c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158">
        <v>46263</v>
      </c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74"/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4.0983606557377051E-3</v>
      </c>
      <c r="AV176" s="81">
        <f>IF($V176&gt;0,IF($V176&lt;=$AV$7,$AT176*$U$11,0))+IF($AE176&gt;0,IF($AE176&lt;=$AV$7,$AT176*$AD$11,0))+IF($AL176&gt;0,IF($AL176&lt;=$AV$7,$AT176*$AK$11,0))+IF($AQ176&gt;0,IF($AQ176&lt;=$AV$7,$AT176*$AP$11,0))</f>
        <v>5.7377049180327875E-3</v>
      </c>
      <c r="AW176" s="82">
        <f t="shared" si="1956"/>
        <v>1.6393442622950824E-3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4.0983606557377051E-3</v>
      </c>
      <c r="AY176" s="81">
        <f>IF($V176&gt;0,IF($V176&lt;=$AZ$7,$AT176*$U$11,0))+IF($AE176&gt;0,IF($AE176&lt;=$AZ$7,$AT176*$AD$11,0))+IF($AL176&gt;0,IF($AL176&lt;=$AZ$7,$AT176*$AK$11,0))+IF($AQ176&gt;0,IF($AQ176&lt;=$AZ$7,$AT176*$AP$11,0))</f>
        <v>6.5573770491803287E-3</v>
      </c>
      <c r="AZ176" s="82">
        <f t="shared" si="1996"/>
        <v>2.4590163934426236E-3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1.6393442622950822E-3</v>
      </c>
      <c r="GW176" s="68">
        <f t="shared" si="2419"/>
        <v>0</v>
      </c>
      <c r="GX176" s="68">
        <f t="shared" si="2419"/>
        <v>8.1967213114754109E-4</v>
      </c>
      <c r="GY176" s="68">
        <f t="shared" si="2419"/>
        <v>0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20" t="str">
        <f>VLOOKUP($I176,[1]IFR!$B$10:$AQ$1475,1,0)</f>
        <v>MM-ZTK-1F-IP22-PLR-GA-9003</v>
      </c>
      <c r="PE176" s="74">
        <f>INT(VLOOKUP($I176,[1]IFR!$B$10:$AQ$1475,20,0))</f>
        <v>46227</v>
      </c>
      <c r="PF176" s="20" t="str">
        <f>VLOOKUP($I176,[1]IFA!$B$10:$AQ$484,1,0)</f>
        <v>MM-ZTK-1F-IP22-PLR-GA-9003</v>
      </c>
      <c r="PG176" s="74">
        <f>INT(VLOOKUP($I176,[1]IFA!$B$10:$AQ$484,20,0))</f>
        <v>46254</v>
      </c>
      <c r="PH176" s="20" t="str">
        <f>VLOOKUP($I176,[1]IFC!$B$10:$AQ$483,1,0)</f>
        <v>MM-ZTK-1F-IP22-PLR-GA-9003</v>
      </c>
      <c r="PI176" s="74">
        <f>INT(VLOOKUP($I176,[1]IFC!$B$10:$AQ$483,20,0))</f>
        <v>46263</v>
      </c>
      <c r="PJ176" s="20" t="str">
        <f>VLOOKUP($I176,[1]IFC!$B$10:$AQ$483,17,0)</f>
        <v>AFC</v>
      </c>
      <c r="PK176" s="20">
        <f>VLOOKUP($I176,[1]IFC!$B$10:$AQ$483,33,0)</f>
        <v>0</v>
      </c>
      <c r="PL176" s="20" t="str">
        <f>VLOOKUP($I176,[1]IFC!$B$10:$AQ$483,32,0)</f>
        <v>APPR</v>
      </c>
      <c r="PM176" s="74">
        <f>INT(VLOOKUP($I176,[1]IFC!$B$10:$AQ$483,37,0))</f>
        <v>0</v>
      </c>
    </row>
    <row r="177" spans="1:429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20" t="e">
        <f>VLOOKUP($I177,[1]IFR!$B$10:$AQ$1475,1,0)</f>
        <v>#N/A</v>
      </c>
      <c r="PE177" s="74" t="e">
        <f>INT(VLOOKUP($I177,[1]IFR!$B$10:$AQ$1475,20,0))</f>
        <v>#N/A</v>
      </c>
      <c r="PF177" s="20" t="e">
        <f>VLOOKUP($I177,[1]IFA!$B$10:$AQ$484,1,0)</f>
        <v>#N/A</v>
      </c>
      <c r="PG177" s="74" t="e">
        <f>INT(VLOOKUP($I177,[1]IFA!$B$10:$AQ$484,20,0))</f>
        <v>#N/A</v>
      </c>
      <c r="PH177" s="20" t="e">
        <f>VLOOKUP($I177,[1]IFC!$B$10:$AQ$483,1,0)</f>
        <v>#N/A</v>
      </c>
      <c r="PI177" s="74" t="e">
        <f>INT(VLOOKUP($I177,[1]IFC!$B$10:$AQ$483,20,0))</f>
        <v>#N/A</v>
      </c>
      <c r="PJ177" s="20" t="e">
        <f>VLOOKUP($I177,[1]IFC!$B$10:$AQ$483,17,0)</f>
        <v>#N/A</v>
      </c>
      <c r="PK177" s="20" t="e">
        <f>VLOOKUP($I177,[1]IFC!$B$10:$AQ$483,33,0)</f>
        <v>#N/A</v>
      </c>
      <c r="PL177" s="20" t="e">
        <f>VLOOKUP($I177,[1]IFC!$B$10:$AQ$483,32,0)</f>
        <v>#N/A</v>
      </c>
      <c r="PM177" s="74" t="e">
        <f>INT(VLOOKUP($I177,[1]IFC!$B$10:$AQ$483,37,0))</f>
        <v>#N/A</v>
      </c>
    </row>
    <row r="178" spans="1:429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20" t="e">
        <f>VLOOKUP($I178,[1]IFR!$B$10:$AQ$1475,1,0)</f>
        <v>#N/A</v>
      </c>
      <c r="PE178" s="74" t="e">
        <f>INT(VLOOKUP($I178,[1]IFR!$B$10:$AQ$1475,20,0))</f>
        <v>#N/A</v>
      </c>
      <c r="PF178" s="20" t="e">
        <f>VLOOKUP($I178,[1]IFA!$B$10:$AQ$484,1,0)</f>
        <v>#N/A</v>
      </c>
      <c r="PG178" s="74" t="e">
        <f>INT(VLOOKUP($I178,[1]IFA!$B$10:$AQ$484,20,0))</f>
        <v>#N/A</v>
      </c>
      <c r="PH178" s="20" t="e">
        <f>VLOOKUP($I178,[1]IFC!$B$10:$AQ$483,1,0)</f>
        <v>#N/A</v>
      </c>
      <c r="PI178" s="74" t="e">
        <f>INT(VLOOKUP($I178,[1]IFC!$B$10:$AQ$483,20,0))</f>
        <v>#N/A</v>
      </c>
      <c r="PJ178" s="20" t="e">
        <f>VLOOKUP($I178,[1]IFC!$B$10:$AQ$483,17,0)</f>
        <v>#N/A</v>
      </c>
      <c r="PK178" s="20" t="e">
        <f>VLOOKUP($I178,[1]IFC!$B$10:$AQ$483,33,0)</f>
        <v>#N/A</v>
      </c>
      <c r="PL178" s="20" t="e">
        <f>VLOOKUP($I178,[1]IFC!$B$10:$AQ$483,32,0)</f>
        <v>#N/A</v>
      </c>
      <c r="PM178" s="74" t="e">
        <f>INT(VLOOKUP($I178,[1]IFC!$B$10:$AQ$483,37,0))</f>
        <v>#N/A</v>
      </c>
    </row>
    <row r="179" spans="1:429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156">
        <v>46258</v>
      </c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74"/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74"/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5.7377049180327875E-3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5.7377049180327875E-3</v>
      </c>
      <c r="AW179" s="82">
        <f t="shared" si="1956"/>
        <v>0</v>
      </c>
      <c r="AX179" s="81">
        <f>IF($U179&gt;0,IF($U179&lt;=$AZ$7,$AT179*$U$11,0))+IF($AD179&gt;0,IF($AD179&lt;=$AZ$7,$AT179*$AD$11,0))+IF($AK179&gt;0,IF($AK179&lt;=$AZ$7,$AT179*$AK$11,0))+IF($AP179&gt;0,IF($AP179&lt;=$AZ$7,$AT179*$AP$11,0))</f>
        <v>5.7377049180327875E-3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5.7377049180327875E-3</v>
      </c>
      <c r="AZ179" s="82">
        <f t="shared" si="1996"/>
        <v>0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1.6393442622950822E-3</v>
      </c>
      <c r="GX179" s="68">
        <f t="shared" si="2457"/>
        <v>0</v>
      </c>
      <c r="GY179" s="68">
        <f t="shared" si="2457"/>
        <v>0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0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20" t="str">
        <f>VLOOKUP($I179,[1]IFR!$B$10:$AQ$1475,1,0)</f>
        <v>MM-ZTK-1F-IP22-PLR-ISO-9001</v>
      </c>
      <c r="PE179" s="74">
        <f>INT(VLOOKUP($I179,[1]IFR!$B$10:$AQ$1475,20,0))</f>
        <v>46237</v>
      </c>
      <c r="PF179" s="20" t="str">
        <f>VLOOKUP($I179,[1]IFA!$B$10:$AQ$484,1,0)</f>
        <v>MM-ZTK-1F-IP22-PLR-ISO-9001</v>
      </c>
      <c r="PG179" s="74">
        <f>INT(VLOOKUP($I179,[1]IFA!$B$10:$AQ$484,20,0))</f>
        <v>46258</v>
      </c>
      <c r="PH179" s="20" t="e">
        <f>VLOOKUP($I179,[1]IFC!$B$10:$AQ$483,1,0)</f>
        <v>#N/A</v>
      </c>
      <c r="PI179" s="74" t="e">
        <f>INT(VLOOKUP($I179,[1]IFC!$B$10:$AQ$483,20,0))</f>
        <v>#N/A</v>
      </c>
      <c r="PJ179" s="20" t="e">
        <f>VLOOKUP($I179,[1]IFC!$B$10:$AQ$483,17,0)</f>
        <v>#N/A</v>
      </c>
      <c r="PK179" s="20" t="e">
        <f>VLOOKUP($I179,[1]IFC!$B$10:$AQ$483,33,0)</f>
        <v>#N/A</v>
      </c>
      <c r="PL179" s="20" t="e">
        <f>VLOOKUP($I179,[1]IFC!$B$10:$AQ$483,32,0)</f>
        <v>#N/A</v>
      </c>
      <c r="PM179" s="74" t="e">
        <f>INT(VLOOKUP($I179,[1]IFC!$B$10:$AQ$483,37,0))</f>
        <v>#N/A</v>
      </c>
    </row>
    <row r="180" spans="1:429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152">
        <v>46248</v>
      </c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156">
        <v>46262</v>
      </c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74"/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4.0983606557377051E-3</v>
      </c>
      <c r="AV180" s="81">
        <f>IF($V180&gt;0,IF($V180&lt;=$AV$7,$AT180*$U$11,0))+IF($AE180&gt;0,IF($AE180&lt;=$AV$7,$AT180*$AD$11,0))+IF($AL180&gt;0,IF($AL180&lt;=$AV$7,$AT180*$AK$11,0))+IF($AQ180&gt;0,IF($AQ180&lt;=$AV$7,$AT180*$AP$11,0))</f>
        <v>6.5573770491803287E-3</v>
      </c>
      <c r="AW180" s="82">
        <f t="shared" si="1956"/>
        <v>2.4590163934426236E-3</v>
      </c>
      <c r="AX180" s="81">
        <f>IF($U180&gt;0,IF($U180&lt;=$AZ$7,$AT180*$U$11,0))+IF($AD180&gt;0,IF($AD180&lt;=$AZ$7,$AT180*$AD$11,0))+IF($AK180&gt;0,IF($AK180&lt;=$AZ$7,$AT180*$AK$11,0))+IF($AP180&gt;0,IF($AP180&lt;=$AZ$7,$AT180*$AP$11,0))</f>
        <v>5.7377049180327875E-3</v>
      </c>
      <c r="AY180" s="81">
        <f>IF($V180&gt;0,IF($V180&lt;=$AZ$7,$AT180*$U$11,0))+IF($AE180&gt;0,IF($AE180&lt;=$AZ$7,$AT180*$AD$11,0))+IF($AL180&gt;0,IF($AL180&lt;=$AZ$7,$AT180*$AK$11,0))+IF($AQ180&gt;0,IF($AQ180&lt;=$AZ$7,$AT180*$AP$11,0))</f>
        <v>6.5573770491803287E-3</v>
      </c>
      <c r="AZ180" s="82">
        <f t="shared" si="1996"/>
        <v>8.196721311475412E-4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1.6393442622950822E-3</v>
      </c>
      <c r="GV180" s="68">
        <f t="shared" si="2469"/>
        <v>0</v>
      </c>
      <c r="GW180" s="68">
        <f t="shared" si="2469"/>
        <v>8.1967213114754109E-4</v>
      </c>
      <c r="GX180" s="68">
        <f t="shared" si="2469"/>
        <v>0</v>
      </c>
      <c r="GY180" s="68">
        <f t="shared" si="2469"/>
        <v>0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20" t="str">
        <f>VLOOKUP($I180,[1]IFR!$B$10:$AQ$1475,1,0)</f>
        <v>MM-ZTK-1F-IP22-PLR-ISO-9002</v>
      </c>
      <c r="PE180" s="74">
        <f>INT(VLOOKUP($I180,[1]IFR!$B$10:$AQ$1475,20,0))</f>
        <v>46206</v>
      </c>
      <c r="PF180" s="20" t="str">
        <f>VLOOKUP($I180,[1]IFA!$B$10:$AQ$484,1,0)</f>
        <v>MM-ZTK-1F-IP22-PLR-ISO-9002</v>
      </c>
      <c r="PG180" s="74">
        <f>INT(VLOOKUP($I180,[1]IFA!$B$10:$AQ$484,20,0))</f>
        <v>46251</v>
      </c>
      <c r="PH180" s="20" t="str">
        <f>VLOOKUP($I180,[1]IFC!$B$10:$AQ$483,1,0)</f>
        <v>MM-ZTK-1F-IP22-PLR-ISO-9002</v>
      </c>
      <c r="PI180" s="74">
        <f>INT(VLOOKUP($I180,[1]IFC!$B$10:$AQ$483,20,0))</f>
        <v>46262</v>
      </c>
      <c r="PJ180" s="20" t="str">
        <f>VLOOKUP($I180,[1]IFC!$B$10:$AQ$483,17,0)</f>
        <v>AFC</v>
      </c>
      <c r="PK180" s="20">
        <f>VLOOKUP($I180,[1]IFC!$B$10:$AQ$483,33,0)</f>
        <v>0</v>
      </c>
      <c r="PL180" s="20" t="str">
        <f>VLOOKUP($I180,[1]IFC!$B$10:$AQ$483,32,0)</f>
        <v>APPR</v>
      </c>
      <c r="PM180" s="74">
        <f>INT(VLOOKUP($I180,[1]IFC!$B$10:$AQ$483,37,0))</f>
        <v>0</v>
      </c>
    </row>
    <row r="181" spans="1:429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152">
        <v>46248</v>
      </c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156">
        <v>46262</v>
      </c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74"/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4.0983606557377051E-3</v>
      </c>
      <c r="AV181" s="81">
        <f>IF($V181&gt;0,IF($V181&lt;=$AV$7,$AT181*$U$11,0))+IF($AE181&gt;0,IF($AE181&lt;=$AV$7,$AT181*$AD$11,0))+IF($AL181&gt;0,IF($AL181&lt;=$AV$7,$AT181*$AK$11,0))+IF($AQ181&gt;0,IF($AQ181&lt;=$AV$7,$AT181*$AP$11,0))</f>
        <v>6.5573770491803287E-3</v>
      </c>
      <c r="AW181" s="82">
        <f t="shared" si="1956"/>
        <v>2.4590163934426236E-3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4.0983606557377051E-3</v>
      </c>
      <c r="AY181" s="81">
        <f>IF($V181&gt;0,IF($V181&lt;=$AZ$7,$AT181*$U$11,0))+IF($AE181&gt;0,IF($AE181&lt;=$AZ$7,$AT181*$AD$11,0))+IF($AL181&gt;0,IF($AL181&lt;=$AZ$7,$AT181*$AK$11,0))+IF($AQ181&gt;0,IF($AQ181&lt;=$AZ$7,$AT181*$AP$11,0))</f>
        <v>6.5573770491803287E-3</v>
      </c>
      <c r="AZ181" s="82">
        <f t="shared" si="1996"/>
        <v>2.4590163934426236E-3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1.6393442622950822E-3</v>
      </c>
      <c r="GV181" s="68">
        <f t="shared" si="2481"/>
        <v>0</v>
      </c>
      <c r="GW181" s="68">
        <f t="shared" si="2481"/>
        <v>8.1967213114754109E-4</v>
      </c>
      <c r="GX181" s="68">
        <f t="shared" si="2481"/>
        <v>0</v>
      </c>
      <c r="GY181" s="68">
        <f t="shared" si="2481"/>
        <v>0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20" t="str">
        <f>VLOOKUP($I181,[1]IFR!$B$10:$AQ$1475,1,0)</f>
        <v>MM-ZTK-1F-IP22-PLR-ISO-9003</v>
      </c>
      <c r="PE181" s="74">
        <f>INT(VLOOKUP($I181,[1]IFR!$B$10:$AQ$1475,20,0))</f>
        <v>46206</v>
      </c>
      <c r="PF181" s="20" t="str">
        <f>VLOOKUP($I181,[1]IFA!$B$10:$AQ$484,1,0)</f>
        <v>MM-ZTK-1F-IP22-PLR-ISO-9003</v>
      </c>
      <c r="PG181" s="74">
        <f>INT(VLOOKUP($I181,[1]IFA!$B$10:$AQ$484,20,0))</f>
        <v>46251</v>
      </c>
      <c r="PH181" s="20" t="str">
        <f>VLOOKUP($I181,[1]IFC!$B$10:$AQ$483,1,0)</f>
        <v>MM-ZTK-1F-IP22-PLR-ISO-9003</v>
      </c>
      <c r="PI181" s="74">
        <f>INT(VLOOKUP($I181,[1]IFC!$B$10:$AQ$483,20,0))</f>
        <v>46262</v>
      </c>
      <c r="PJ181" s="20" t="str">
        <f>VLOOKUP($I181,[1]IFC!$B$10:$AQ$483,17,0)</f>
        <v>AFC</v>
      </c>
      <c r="PK181" s="20">
        <f>VLOOKUP($I181,[1]IFC!$B$10:$AQ$483,33,0)</f>
        <v>0</v>
      </c>
      <c r="PL181" s="20" t="str">
        <f>VLOOKUP($I181,[1]IFC!$B$10:$AQ$483,32,0)</f>
        <v>APPR</v>
      </c>
      <c r="PM181" s="74">
        <f>INT(VLOOKUP($I181,[1]IFC!$B$10:$AQ$483,37,0))</f>
        <v>0</v>
      </c>
    </row>
    <row r="182" spans="1:429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20" t="e">
        <f>VLOOKUP($I182,[1]IFR!$B$10:$AQ$1475,1,0)</f>
        <v>#N/A</v>
      </c>
      <c r="PE182" s="74" t="e">
        <f>INT(VLOOKUP($I182,[1]IFR!$B$10:$AQ$1475,20,0))</f>
        <v>#N/A</v>
      </c>
      <c r="PF182" s="20" t="e">
        <f>VLOOKUP($I182,[1]IFA!$B$10:$AQ$484,1,0)</f>
        <v>#N/A</v>
      </c>
      <c r="PG182" s="74" t="e">
        <f>INT(VLOOKUP($I182,[1]IFA!$B$10:$AQ$484,20,0))</f>
        <v>#N/A</v>
      </c>
      <c r="PH182" s="20" t="e">
        <f>VLOOKUP($I182,[1]IFC!$B$10:$AQ$483,1,0)</f>
        <v>#N/A</v>
      </c>
      <c r="PI182" s="74" t="e">
        <f>INT(VLOOKUP($I182,[1]IFC!$B$10:$AQ$483,20,0))</f>
        <v>#N/A</v>
      </c>
      <c r="PJ182" s="20" t="e">
        <f>VLOOKUP($I182,[1]IFC!$B$10:$AQ$483,17,0)</f>
        <v>#N/A</v>
      </c>
      <c r="PK182" s="20" t="e">
        <f>VLOOKUP($I182,[1]IFC!$B$10:$AQ$483,33,0)</f>
        <v>#N/A</v>
      </c>
      <c r="PL182" s="20" t="e">
        <f>VLOOKUP($I182,[1]IFC!$B$10:$AQ$483,32,0)</f>
        <v>#N/A</v>
      </c>
      <c r="PM182" s="74" t="e">
        <f>INT(VLOOKUP($I182,[1]IFC!$B$10:$AQ$483,37,0))</f>
        <v>#N/A</v>
      </c>
    </row>
    <row r="183" spans="1:429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20" t="e">
        <f>VLOOKUP($I183,[1]IFR!$B$10:$AQ$1475,1,0)</f>
        <v>#N/A</v>
      </c>
      <c r="PE183" s="74" t="e">
        <f>INT(VLOOKUP($I183,[1]IFR!$B$10:$AQ$1475,20,0))</f>
        <v>#N/A</v>
      </c>
      <c r="PF183" s="20" t="e">
        <f>VLOOKUP($I183,[1]IFA!$B$10:$AQ$484,1,0)</f>
        <v>#N/A</v>
      </c>
      <c r="PG183" s="74" t="e">
        <f>INT(VLOOKUP($I183,[1]IFA!$B$10:$AQ$484,20,0))</f>
        <v>#N/A</v>
      </c>
      <c r="PH183" s="20" t="e">
        <f>VLOOKUP($I183,[1]IFC!$B$10:$AQ$483,1,0)</f>
        <v>#N/A</v>
      </c>
      <c r="PI183" s="74" t="e">
        <f>INT(VLOOKUP($I183,[1]IFC!$B$10:$AQ$483,20,0))</f>
        <v>#N/A</v>
      </c>
      <c r="PJ183" s="20" t="e">
        <f>VLOOKUP($I183,[1]IFC!$B$10:$AQ$483,17,0)</f>
        <v>#N/A</v>
      </c>
      <c r="PK183" s="20" t="e">
        <f>VLOOKUP($I183,[1]IFC!$B$10:$AQ$483,33,0)</f>
        <v>#N/A</v>
      </c>
      <c r="PL183" s="20" t="e">
        <f>VLOOKUP($I183,[1]IFC!$B$10:$AQ$483,32,0)</f>
        <v>#N/A</v>
      </c>
      <c r="PM183" s="74" t="e">
        <f>INT(VLOOKUP($I183,[1]IFC!$B$10:$AQ$483,37,0))</f>
        <v>#N/A</v>
      </c>
    </row>
    <row r="184" spans="1:429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20" t="e">
        <f>VLOOKUP($I184,[1]IFR!$B$10:$AQ$1475,1,0)</f>
        <v>#N/A</v>
      </c>
      <c r="PE184" s="74" t="e">
        <f>INT(VLOOKUP($I184,[1]IFR!$B$10:$AQ$1475,20,0))</f>
        <v>#N/A</v>
      </c>
      <c r="PF184" s="20" t="e">
        <f>VLOOKUP($I184,[1]IFA!$B$10:$AQ$484,1,0)</f>
        <v>#N/A</v>
      </c>
      <c r="PG184" s="74" t="e">
        <f>INT(VLOOKUP($I184,[1]IFA!$B$10:$AQ$484,20,0))</f>
        <v>#N/A</v>
      </c>
      <c r="PH184" s="20" t="e">
        <f>VLOOKUP($I184,[1]IFC!$B$10:$AQ$483,1,0)</f>
        <v>#N/A</v>
      </c>
      <c r="PI184" s="74" t="e">
        <f>INT(VLOOKUP($I184,[1]IFC!$B$10:$AQ$483,20,0))</f>
        <v>#N/A</v>
      </c>
      <c r="PJ184" s="20" t="e">
        <f>VLOOKUP($I184,[1]IFC!$B$10:$AQ$483,17,0)</f>
        <v>#N/A</v>
      </c>
      <c r="PK184" s="20" t="e">
        <f>VLOOKUP($I184,[1]IFC!$B$10:$AQ$483,33,0)</f>
        <v>#N/A</v>
      </c>
      <c r="PL184" s="20" t="e">
        <f>VLOOKUP($I184,[1]IFC!$B$10:$AQ$483,32,0)</f>
        <v>#N/A</v>
      </c>
      <c r="PM184" s="74" t="e">
        <f>INT(VLOOKUP($I184,[1]IFC!$B$10:$AQ$483,37,0))</f>
        <v>#N/A</v>
      </c>
    </row>
    <row r="185" spans="1:429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>
        <v>46235</v>
      </c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115">
        <v>46254</v>
      </c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115">
        <v>46254</v>
      </c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115">
        <v>46254</v>
      </c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8.1967213114754103E-3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8.1967213114754103E-3</v>
      </c>
      <c r="AW185" s="82">
        <f t="shared" si="1956"/>
        <v>0</v>
      </c>
      <c r="AX185" s="81">
        <f>IF($U185&gt;0,IF($U185&lt;=$AZ$7,$AT185*$U$11,0))+IF($AD185&gt;0,IF($AD185&lt;=$AZ$7,$AT185*$AD$11,0))+IF($AK185&gt;0,IF($AK185&lt;=$AZ$7,$AT185*$AK$11,0))+IF($AP185&gt;0,IF($AP185&lt;=$AZ$7,$AT185*$AP$11,0))</f>
        <v>8.1967213114754103E-3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8.1967213114754103E-3</v>
      </c>
      <c r="AZ185" s="82">
        <f t="shared" si="1996"/>
        <v>0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4.0983606557377051E-3</v>
      </c>
      <c r="GU185" s="68">
        <f t="shared" si="2532"/>
        <v>0</v>
      </c>
      <c r="GV185" s="68">
        <f t="shared" si="2532"/>
        <v>4.0983606557377051E-3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20" t="str">
        <f>VLOOKUP($I185,[1]IFR!$B$10:$AQ$1475,1,0)</f>
        <v>MM-ZTK-1F-IP23-PLR-RPT-9001</v>
      </c>
      <c r="PE185" s="74">
        <f>INT(VLOOKUP($I185,[1]IFR!$B$10:$AQ$1475,20,0))</f>
        <v>46230</v>
      </c>
      <c r="PF185" s="20" t="e">
        <f>VLOOKUP($I185,[1]IFA!$B$10:$AQ$484,1,0)</f>
        <v>#N/A</v>
      </c>
      <c r="PG185" s="74" t="e">
        <f>INT(VLOOKUP($I185,[1]IFA!$B$10:$AQ$484,20,0))</f>
        <v>#N/A</v>
      </c>
      <c r="PH185" s="20" t="str">
        <f>VLOOKUP($I185,[1]IFC!$B$10:$AQ$483,1,0)</f>
        <v>MM-ZTK-1F-IP23-PLR-RPT-9001</v>
      </c>
      <c r="PI185" s="74">
        <f>INT(VLOOKUP($I185,[1]IFC!$B$10:$AQ$483,20,0))</f>
        <v>46254</v>
      </c>
      <c r="PJ185" s="20" t="str">
        <f>VLOOKUP($I185,[1]IFC!$B$10:$AQ$483,17,0)</f>
        <v>AFC</v>
      </c>
      <c r="PK185" s="20" t="str">
        <f>VLOOKUP($I185,[1]IFC!$B$10:$AQ$483,33,0)</f>
        <v>Approved</v>
      </c>
      <c r="PL185" s="20" t="str">
        <f>VLOOKUP($I185,[1]IFC!$B$10:$AQ$483,32,0)</f>
        <v>APPR</v>
      </c>
      <c r="PM185" s="74">
        <f>INT(VLOOKUP($I185,[1]IFC!$B$10:$AQ$483,37,0))</f>
        <v>46258</v>
      </c>
    </row>
    <row r="186" spans="1:429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>
        <v>46235</v>
      </c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115">
        <v>46255</v>
      </c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74"/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74"/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5.7377049180327875E-3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5.7377049180327875E-3</v>
      </c>
      <c r="AW186" s="82">
        <f t="shared" si="1956"/>
        <v>0</v>
      </c>
      <c r="AX186" s="81">
        <f>IF($U186&gt;0,IF($U186&lt;=$AZ$7,$AT186*$U$11,0))+IF($AD186&gt;0,IF($AD186&lt;=$AZ$7,$AT186*$AD$11,0))+IF($AK186&gt;0,IF($AK186&lt;=$AZ$7,$AT186*$AK$11,0))+IF($AP186&gt;0,IF($AP186&lt;=$AZ$7,$AT186*$AP$11,0))</f>
        <v>6.5573770491803287E-3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5.7377049180327875E-3</v>
      </c>
      <c r="AZ186" s="82">
        <f t="shared" si="1996"/>
        <v>-8.196721311475412E-4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4.0983606557377051E-3</v>
      </c>
      <c r="GU186" s="68">
        <f t="shared" si="2544"/>
        <v>0</v>
      </c>
      <c r="GV186" s="68">
        <f t="shared" si="2544"/>
        <v>1.6393442622950822E-3</v>
      </c>
      <c r="GW186" s="68">
        <f t="shared" si="2544"/>
        <v>0</v>
      </c>
      <c r="GX186" s="68">
        <f t="shared" si="2544"/>
        <v>0</v>
      </c>
      <c r="GY186" s="68">
        <f t="shared" si="2544"/>
        <v>0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0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20" t="str">
        <f>VLOOKUP($I186,[1]IFR!$B$10:$AQ$1475,1,0)</f>
        <v>MM-ZTK-1F-IP23-PLR-RPT-9002</v>
      </c>
      <c r="PE186" s="74">
        <f>INT(VLOOKUP($I186,[1]IFR!$B$10:$AQ$1475,20,0))</f>
        <v>46234</v>
      </c>
      <c r="PF186" s="20" t="str">
        <f>VLOOKUP($I186,[1]IFA!$B$10:$AQ$484,1,0)</f>
        <v>MM-ZTK-1F-IP23-PLR-RPT-9002</v>
      </c>
      <c r="PG186" s="74">
        <f>INT(VLOOKUP($I186,[1]IFA!$B$10:$AQ$484,20,0))</f>
        <v>46255</v>
      </c>
      <c r="PH186" s="20" t="e">
        <f>VLOOKUP($I186,[1]IFC!$B$10:$AQ$483,1,0)</f>
        <v>#N/A</v>
      </c>
      <c r="PI186" s="74" t="e">
        <f>INT(VLOOKUP($I186,[1]IFC!$B$10:$AQ$483,20,0))</f>
        <v>#N/A</v>
      </c>
      <c r="PJ186" s="20" t="e">
        <f>VLOOKUP($I186,[1]IFC!$B$10:$AQ$483,17,0)</f>
        <v>#N/A</v>
      </c>
      <c r="PK186" s="20" t="e">
        <f>VLOOKUP($I186,[1]IFC!$B$10:$AQ$483,33,0)</f>
        <v>#N/A</v>
      </c>
      <c r="PL186" s="20" t="e">
        <f>VLOOKUP($I186,[1]IFC!$B$10:$AQ$483,32,0)</f>
        <v>#N/A</v>
      </c>
      <c r="PM186" s="74" t="e">
        <f>INT(VLOOKUP($I186,[1]IFC!$B$10:$AQ$483,37,0))</f>
        <v>#N/A</v>
      </c>
    </row>
    <row r="187" spans="1:429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153">
        <v>46248</v>
      </c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158">
        <v>46236</v>
      </c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158">
        <v>46236</v>
      </c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74"/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0</v>
      </c>
      <c r="AV187" s="81">
        <f>IF($V187&gt;0,IF($V187&lt;=$AV$7,$AT187*$U$11,0))+IF($AE187&gt;0,IF($AE187&lt;=$AV$7,$AT187*$AD$11,0))+IF($AL187&gt;0,IF($AL187&lt;=$AV$7,$AT187*$AK$11,0))+IF($AQ187&gt;0,IF($AQ187&lt;=$AV$7,$AT187*$AP$11,0))</f>
        <v>6.5573770491803287E-3</v>
      </c>
      <c r="AW187" s="82">
        <f t="shared" si="1956"/>
        <v>6.5573770491803287E-3</v>
      </c>
      <c r="AX187" s="81">
        <f>IF($U187&gt;0,IF($U187&lt;=$AZ$7,$AT187*$U$11,0))+IF($AD187&gt;0,IF($AD187&lt;=$AZ$7,$AT187*$AD$11,0))+IF($AK187&gt;0,IF($AK187&lt;=$AZ$7,$AT187*$AK$11,0))+IF($AP187&gt;0,IF($AP187&lt;=$AZ$7,$AT187*$AP$11,0))</f>
        <v>4.0983606557377051E-3</v>
      </c>
      <c r="AY187" s="81">
        <f>IF($V187&gt;0,IF($V187&lt;=$AZ$7,$AT187*$U$11,0))+IF($AE187&gt;0,IF($AE187&lt;=$AZ$7,$AT187*$AD$11,0))+IF($AL187&gt;0,IF($AL187&lt;=$AZ$7,$AT187*$AK$11,0))+IF($AQ187&gt;0,IF($AQ187&lt;=$AZ$7,$AT187*$AP$11,0))</f>
        <v>6.5573770491803287E-3</v>
      </c>
      <c r="AZ187" s="82">
        <f t="shared" si="1996"/>
        <v>2.4590163934426236E-3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2.4590163934426232E-3</v>
      </c>
      <c r="GU187" s="68">
        <f t="shared" si="2556"/>
        <v>4.0983606557377051E-3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0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20" t="str">
        <f>VLOOKUP($I187,[1]IFR!$B$10:$AQ$1475,1,0)</f>
        <v>MM-ZTK-1F-IP23-PLR-RPT-9003</v>
      </c>
      <c r="PE187" s="74">
        <f>INT(VLOOKUP($I187,[1]IFR!$B$10:$AQ$1475,20,0))</f>
        <v>46251</v>
      </c>
      <c r="PF187" s="20" t="e">
        <f>VLOOKUP($I187,[1]IFA!$B$10:$AQ$484,1,0)</f>
        <v>#N/A</v>
      </c>
      <c r="PG187" s="74" t="e">
        <f>INT(VLOOKUP($I187,[1]IFA!$B$10:$AQ$484,20,0))</f>
        <v>#N/A</v>
      </c>
      <c r="PH187" s="20" t="str">
        <f>VLOOKUP($I187,[1]IFC!$B$10:$AQ$483,1,0)</f>
        <v>MM-ZTK-1F-IP23-PLR-RPT-9003</v>
      </c>
      <c r="PI187" s="74">
        <f>INT(VLOOKUP($I187,[1]IFC!$B$10:$AQ$483,20,0))</f>
        <v>46267</v>
      </c>
      <c r="PJ187" s="20" t="str">
        <f>VLOOKUP($I187,[1]IFC!$B$10:$AQ$483,17,0)</f>
        <v>AFC</v>
      </c>
      <c r="PK187" s="20">
        <f>VLOOKUP($I187,[1]IFC!$B$10:$AQ$483,33,0)</f>
        <v>0</v>
      </c>
      <c r="PL187" s="20" t="str">
        <f>VLOOKUP($I187,[1]IFC!$B$10:$AQ$483,32,0)</f>
        <v>APPR</v>
      </c>
      <c r="PM187" s="74">
        <f>INT(VLOOKUP($I187,[1]IFC!$B$10:$AQ$483,37,0))</f>
        <v>0</v>
      </c>
    </row>
    <row r="188" spans="1:429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157">
        <v>46269</v>
      </c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74"/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0</v>
      </c>
      <c r="AW188" s="82">
        <f t="shared" si="1956"/>
        <v>0</v>
      </c>
      <c r="AX188" s="81">
        <f>IF($U188&gt;0,IF($U188&lt;=$AZ$7,$AT188*$U$11,0))+IF($AD188&gt;0,IF($AD188&lt;=$AZ$7,$AT188*$AD$11,0))+IF($AK188&gt;0,IF($AK188&lt;=$AZ$7,$AT188*$AK$11,0))+IF($AP188&gt;0,IF($AP188&lt;=$AZ$7,$AT188*$AP$11,0))</f>
        <v>0</v>
      </c>
      <c r="AY188" s="81">
        <f>IF($V188&gt;0,IF($V188&lt;=$AZ$7,$AT188*$U$11,0))+IF($AE188&gt;0,IF($AE188&lt;=$AZ$7,$AT188*$AD$11,0))+IF($AL188&gt;0,IF($AL188&lt;=$AZ$7,$AT188*$AK$11,0))+IF($AQ188&gt;0,IF($AQ188&lt;=$AZ$7,$AT188*$AP$11,0))</f>
        <v>4.0983606557377051E-3</v>
      </c>
      <c r="AZ188" s="82">
        <f t="shared" si="1996"/>
        <v>4.0983606557377051E-3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4.0983606557377051E-3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0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20" t="str">
        <f>VLOOKUP($I188,[1]IFR!$B$10:$AQ$1475,1,0)</f>
        <v>MM-ZTK-1F-IP23-PLR-RPT-9004</v>
      </c>
      <c r="PE188" s="74">
        <f>INT(VLOOKUP($I188,[1]IFR!$B$10:$AQ$1475,20,0))</f>
        <v>46269</v>
      </c>
      <c r="PF188" s="20" t="e">
        <f>VLOOKUP($I188,[1]IFA!$B$10:$AQ$484,1,0)</f>
        <v>#N/A</v>
      </c>
      <c r="PG188" s="74" t="e">
        <f>INT(VLOOKUP($I188,[1]IFA!$B$10:$AQ$484,20,0))</f>
        <v>#N/A</v>
      </c>
      <c r="PH188" s="20" t="e">
        <f>VLOOKUP($I188,[1]IFC!$B$10:$AQ$483,1,0)</f>
        <v>#N/A</v>
      </c>
      <c r="PI188" s="74" t="e">
        <f>INT(VLOOKUP($I188,[1]IFC!$B$10:$AQ$483,20,0))</f>
        <v>#N/A</v>
      </c>
      <c r="PJ188" s="20" t="e">
        <f>VLOOKUP($I188,[1]IFC!$B$10:$AQ$483,17,0)</f>
        <v>#N/A</v>
      </c>
      <c r="PK188" s="20" t="e">
        <f>VLOOKUP($I188,[1]IFC!$B$10:$AQ$483,33,0)</f>
        <v>#N/A</v>
      </c>
      <c r="PL188" s="20" t="e">
        <f>VLOOKUP($I188,[1]IFC!$B$10:$AQ$483,32,0)</f>
        <v>#N/A</v>
      </c>
      <c r="PM188" s="74" t="e">
        <f>INT(VLOOKUP($I188,[1]IFC!$B$10:$AQ$483,37,0))</f>
        <v>#N/A</v>
      </c>
    </row>
    <row r="189" spans="1:429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20" t="e">
        <f>VLOOKUP($I189,[1]IFR!$B$10:$AQ$1475,1,0)</f>
        <v>#N/A</v>
      </c>
      <c r="PE189" s="74" t="e">
        <f>INT(VLOOKUP($I189,[1]IFR!$B$10:$AQ$1475,20,0))</f>
        <v>#N/A</v>
      </c>
      <c r="PF189" s="20" t="e">
        <f>VLOOKUP($I189,[1]IFA!$B$10:$AQ$484,1,0)</f>
        <v>#N/A</v>
      </c>
      <c r="PG189" s="74" t="e">
        <f>INT(VLOOKUP($I189,[1]IFA!$B$10:$AQ$484,20,0))</f>
        <v>#N/A</v>
      </c>
      <c r="PH189" s="20" t="e">
        <f>VLOOKUP($I189,[1]IFC!$B$10:$AQ$483,1,0)</f>
        <v>#N/A</v>
      </c>
      <c r="PI189" s="74" t="e">
        <f>INT(VLOOKUP($I189,[1]IFC!$B$10:$AQ$483,20,0))</f>
        <v>#N/A</v>
      </c>
      <c r="PJ189" s="20" t="e">
        <f>VLOOKUP($I189,[1]IFC!$B$10:$AQ$483,17,0)</f>
        <v>#N/A</v>
      </c>
      <c r="PK189" s="20" t="e">
        <f>VLOOKUP($I189,[1]IFC!$B$10:$AQ$483,33,0)</f>
        <v>#N/A</v>
      </c>
      <c r="PL189" s="20" t="e">
        <f>VLOOKUP($I189,[1]IFC!$B$10:$AQ$483,32,0)</f>
        <v>#N/A</v>
      </c>
      <c r="PM189" s="74" t="e">
        <f>INT(VLOOKUP($I189,[1]IFC!$B$10:$AQ$483,37,0))</f>
        <v>#N/A</v>
      </c>
    </row>
    <row r="190" spans="1:429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20" t="e">
        <f>VLOOKUP($I190,[1]IFR!$B$10:$AQ$1475,1,0)</f>
        <v>#N/A</v>
      </c>
      <c r="PE190" s="74" t="e">
        <f>INT(VLOOKUP($I190,[1]IFR!$B$10:$AQ$1475,20,0))</f>
        <v>#N/A</v>
      </c>
      <c r="PF190" s="20" t="e">
        <f>VLOOKUP($I190,[1]IFA!$B$10:$AQ$484,1,0)</f>
        <v>#N/A</v>
      </c>
      <c r="PG190" s="74" t="e">
        <f>INT(VLOOKUP($I190,[1]IFA!$B$10:$AQ$484,20,0))</f>
        <v>#N/A</v>
      </c>
      <c r="PH190" s="20" t="e">
        <f>VLOOKUP($I190,[1]IFC!$B$10:$AQ$483,1,0)</f>
        <v>#N/A</v>
      </c>
      <c r="PI190" s="74" t="e">
        <f>INT(VLOOKUP($I190,[1]IFC!$B$10:$AQ$483,20,0))</f>
        <v>#N/A</v>
      </c>
      <c r="PJ190" s="20" t="e">
        <f>VLOOKUP($I190,[1]IFC!$B$10:$AQ$483,17,0)</f>
        <v>#N/A</v>
      </c>
      <c r="PK190" s="20" t="e">
        <f>VLOOKUP($I190,[1]IFC!$B$10:$AQ$483,33,0)</f>
        <v>#N/A</v>
      </c>
      <c r="PL190" s="20" t="e">
        <f>VLOOKUP($I190,[1]IFC!$B$10:$AQ$483,32,0)</f>
        <v>#N/A</v>
      </c>
      <c r="PM190" s="74" t="e">
        <f>INT(VLOOKUP($I190,[1]IFC!$B$10:$AQ$483,37,0))</f>
        <v>#N/A</v>
      </c>
    </row>
    <row r="191" spans="1:429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115">
        <v>46255</v>
      </c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74"/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74"/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6.5573770491803287E-3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5.7377049180327875E-3</v>
      </c>
      <c r="AW191" s="82">
        <f t="shared" si="1956"/>
        <v>-8.196721311475412E-4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8.1967213114754103E-3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5.7377049180327875E-3</v>
      </c>
      <c r="AZ191" s="82">
        <f t="shared" si="1996"/>
        <v>-2.4590163934426227E-3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1.6393442622950822E-3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0</v>
      </c>
      <c r="HA191" s="68">
        <f t="shared" si="2611"/>
        <v>0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20" t="str">
        <f>VLOOKUP($I191,[1]IFR!$B$10:$AQ$1475,1,0)</f>
        <v>MM-ZTK-1F-IP23-PLR-RPT-9005</v>
      </c>
      <c r="PE191" s="74">
        <f>INT(VLOOKUP($I191,[1]IFR!$B$10:$AQ$1475,20,0))</f>
        <v>46215</v>
      </c>
      <c r="PF191" s="20" t="str">
        <f>VLOOKUP($I191,[1]IFA!$B$10:$AQ$484,1,0)</f>
        <v>MM-ZTK-1F-IP23-PLR-RPT-9005</v>
      </c>
      <c r="PG191" s="74">
        <f>INT(VLOOKUP($I191,[1]IFA!$B$10:$AQ$484,20,0))</f>
        <v>46255</v>
      </c>
      <c r="PH191" s="20" t="e">
        <f>VLOOKUP($I191,[1]IFC!$B$10:$AQ$483,1,0)</f>
        <v>#N/A</v>
      </c>
      <c r="PI191" s="74" t="e">
        <f>INT(VLOOKUP($I191,[1]IFC!$B$10:$AQ$483,20,0))</f>
        <v>#N/A</v>
      </c>
      <c r="PJ191" s="20" t="e">
        <f>VLOOKUP($I191,[1]IFC!$B$10:$AQ$483,17,0)</f>
        <v>#N/A</v>
      </c>
      <c r="PK191" s="20" t="e">
        <f>VLOOKUP($I191,[1]IFC!$B$10:$AQ$483,33,0)</f>
        <v>#N/A</v>
      </c>
      <c r="PL191" s="20" t="e">
        <f>VLOOKUP($I191,[1]IFC!$B$10:$AQ$483,32,0)</f>
        <v>#N/A</v>
      </c>
      <c r="PM191" s="74" t="e">
        <f>INT(VLOOKUP($I191,[1]IFC!$B$10:$AQ$483,37,0))</f>
        <v>#N/A</v>
      </c>
    </row>
    <row r="192" spans="1:429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115">
        <v>46255</v>
      </c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74"/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74"/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6.5573770491803287E-3</v>
      </c>
      <c r="AV192" s="81">
        <f t="shared" si="2603"/>
        <v>5.7377049180327875E-3</v>
      </c>
      <c r="AW192" s="82">
        <f t="shared" si="1956"/>
        <v>-8.196721311475412E-4</v>
      </c>
      <c r="AX192" s="81">
        <f t="shared" si="2604"/>
        <v>6.5573770491803287E-3</v>
      </c>
      <c r="AY192" s="81">
        <f t="shared" si="2605"/>
        <v>5.7377049180327875E-3</v>
      </c>
      <c r="AZ192" s="82">
        <f t="shared" si="1996"/>
        <v>-8.196721311475412E-4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1.6393442622950822E-3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0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20" t="str">
        <f>VLOOKUP($I192,[1]IFR!$B$10:$AQ$1475,1,0)</f>
        <v>MM-ZTK-1F-IP23-PLR-RPT-9006</v>
      </c>
      <c r="PE192" s="74">
        <f>INT(VLOOKUP($I192,[1]IFR!$B$10:$AQ$1475,20,0))</f>
        <v>46237</v>
      </c>
      <c r="PF192" s="20" t="str">
        <f>VLOOKUP($I192,[1]IFA!$B$10:$AQ$484,1,0)</f>
        <v>MM-ZTK-1F-IP23-PLR-RPT-9006</v>
      </c>
      <c r="PG192" s="74">
        <f>INT(VLOOKUP($I192,[1]IFA!$B$10:$AQ$484,20,0))</f>
        <v>46255</v>
      </c>
      <c r="PH192" s="20" t="e">
        <f>VLOOKUP($I192,[1]IFC!$B$10:$AQ$483,1,0)</f>
        <v>#N/A</v>
      </c>
      <c r="PI192" s="74" t="e">
        <f>INT(VLOOKUP($I192,[1]IFC!$B$10:$AQ$483,20,0))</f>
        <v>#N/A</v>
      </c>
      <c r="PJ192" s="20" t="e">
        <f>VLOOKUP($I192,[1]IFC!$B$10:$AQ$483,17,0)</f>
        <v>#N/A</v>
      </c>
      <c r="PK192" s="20" t="e">
        <f>VLOOKUP($I192,[1]IFC!$B$10:$AQ$483,33,0)</f>
        <v>#N/A</v>
      </c>
      <c r="PL192" s="20" t="e">
        <f>VLOOKUP($I192,[1]IFC!$B$10:$AQ$483,32,0)</f>
        <v>#N/A</v>
      </c>
      <c r="PM192" s="74" t="e">
        <f>INT(VLOOKUP($I192,[1]IFC!$B$10:$AQ$483,37,0))</f>
        <v>#N/A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20" t="e">
        <f>VLOOKUP($I193,[1]IFR!$B$10:$AQ$1475,1,0)</f>
        <v>#N/A</v>
      </c>
      <c r="PE193" s="74" t="e">
        <f>INT(VLOOKUP($I193,[1]IFR!$B$10:$AQ$1475,20,0))</f>
        <v>#N/A</v>
      </c>
      <c r="PF193" s="20" t="e">
        <f>VLOOKUP($I193,[1]IFA!$B$10:$AQ$484,1,0)</f>
        <v>#N/A</v>
      </c>
      <c r="PG193" s="74" t="e">
        <f>INT(VLOOKUP($I193,[1]IFA!$B$10:$AQ$484,20,0))</f>
        <v>#N/A</v>
      </c>
      <c r="PH193" s="20" t="e">
        <f>VLOOKUP($I193,[1]IFC!$B$10:$AQ$483,1,0)</f>
        <v>#N/A</v>
      </c>
      <c r="PI193" s="74" t="e">
        <f>INT(VLOOKUP($I193,[1]IFC!$B$10:$AQ$483,20,0))</f>
        <v>#N/A</v>
      </c>
      <c r="PJ193" s="20" t="e">
        <f>VLOOKUP($I193,[1]IFC!$B$10:$AQ$483,17,0)</f>
        <v>#N/A</v>
      </c>
      <c r="PK193" s="20" t="e">
        <f>VLOOKUP($I193,[1]IFC!$B$10:$AQ$483,33,0)</f>
        <v>#N/A</v>
      </c>
      <c r="PL193" s="20" t="e">
        <f>VLOOKUP($I193,[1]IFC!$B$10:$AQ$483,32,0)</f>
        <v>#N/A</v>
      </c>
      <c r="PM193" s="74" t="e">
        <f>INT(VLOOKUP($I193,[1]IFC!$B$10:$AQ$483,37,0))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20" t="e">
        <f>VLOOKUP($I194,[1]IFR!$B$10:$AQ$1475,1,0)</f>
        <v>#N/A</v>
      </c>
      <c r="PE194" s="74" t="e">
        <f>INT(VLOOKUP($I194,[1]IFR!$B$10:$AQ$1475,20,0))</f>
        <v>#N/A</v>
      </c>
      <c r="PF194" s="20" t="e">
        <f>VLOOKUP($I194,[1]IFA!$B$10:$AQ$484,1,0)</f>
        <v>#N/A</v>
      </c>
      <c r="PG194" s="74" t="e">
        <f>INT(VLOOKUP($I194,[1]IFA!$B$10:$AQ$484,20,0))</f>
        <v>#N/A</v>
      </c>
      <c r="PH194" s="20" t="e">
        <f>VLOOKUP($I194,[1]IFC!$B$10:$AQ$483,1,0)</f>
        <v>#N/A</v>
      </c>
      <c r="PI194" s="74" t="e">
        <f>INT(VLOOKUP($I194,[1]IFC!$B$10:$AQ$483,20,0))</f>
        <v>#N/A</v>
      </c>
      <c r="PJ194" s="20" t="e">
        <f>VLOOKUP($I194,[1]IFC!$B$10:$AQ$483,17,0)</f>
        <v>#N/A</v>
      </c>
      <c r="PK194" s="20" t="e">
        <f>VLOOKUP($I194,[1]IFC!$B$10:$AQ$483,33,0)</f>
        <v>#N/A</v>
      </c>
      <c r="PL194" s="20" t="e">
        <f>VLOOKUP($I194,[1]IFC!$B$10:$AQ$483,32,0)</f>
        <v>#N/A</v>
      </c>
      <c r="PM194" s="74" t="e">
        <f>INT(VLOOKUP($I194,[1]IFC!$B$10:$AQ$483,37,0))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144">
        <v>46252</v>
      </c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158">
        <v>46268</v>
      </c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158">
        <v>46268</v>
      </c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74"/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0</v>
      </c>
      <c r="AV195" s="81">
        <f t="shared" si="2603"/>
        <v>4.0983606557377051E-3</v>
      </c>
      <c r="AW195" s="82">
        <f t="shared" si="1956"/>
        <v>4.0983606557377051E-3</v>
      </c>
      <c r="AX195" s="81">
        <f t="shared" si="2604"/>
        <v>0</v>
      </c>
      <c r="AY195" s="81">
        <f t="shared" si="2605"/>
        <v>6.5573770491803287E-3</v>
      </c>
      <c r="AZ195" s="82">
        <f t="shared" si="1996"/>
        <v>6.5573770491803287E-3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4.0983606557377051E-3</v>
      </c>
      <c r="GW195" s="68">
        <f t="shared" si="2659"/>
        <v>0</v>
      </c>
      <c r="GX195" s="68">
        <f t="shared" si="2659"/>
        <v>2.4590163934426232E-3</v>
      </c>
      <c r="GY195" s="68">
        <f t="shared" si="2659"/>
        <v>0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20" t="str">
        <f>VLOOKUP($I195,[1]IFR!$B$10:$AQ$1475,1,0)</f>
        <v>MM-ZTK-1F-IP23-PLR-RPT-9009</v>
      </c>
      <c r="PE195" s="74">
        <f>INT(VLOOKUP($I195,[1]IFR!$B$10:$AQ$1475,20,0))</f>
        <v>46252</v>
      </c>
      <c r="PF195" s="20" t="e">
        <f>VLOOKUP($I195,[1]IFA!$B$10:$AQ$484,1,0)</f>
        <v>#N/A</v>
      </c>
      <c r="PG195" s="74" t="e">
        <f>INT(VLOOKUP($I195,[1]IFA!$B$10:$AQ$484,20,0))</f>
        <v>#N/A</v>
      </c>
      <c r="PH195" s="20" t="str">
        <f>VLOOKUP($I195,[1]IFC!$B$10:$AQ$483,1,0)</f>
        <v>MM-ZTK-1F-IP23-PLR-RPT-9009</v>
      </c>
      <c r="PI195" s="74">
        <f>INT(VLOOKUP($I195,[1]IFC!$B$10:$AQ$483,20,0))</f>
        <v>46268</v>
      </c>
      <c r="PJ195" s="20" t="str">
        <f>VLOOKUP($I195,[1]IFC!$B$10:$AQ$483,17,0)</f>
        <v>AFC</v>
      </c>
      <c r="PK195" s="20">
        <f>VLOOKUP($I195,[1]IFC!$B$10:$AQ$483,33,0)</f>
        <v>0</v>
      </c>
      <c r="PL195" s="20" t="str">
        <f>VLOOKUP($I195,[1]IFC!$B$10:$AQ$483,32,0)</f>
        <v>APPR</v>
      </c>
      <c r="PM195" s="74">
        <f>INT(VLOOKUP($I195,[1]IFC!$B$10:$AQ$483,37,0))</f>
        <v>0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20" t="e">
        <f>VLOOKUP($I196,[1]IFR!$B$10:$AQ$1475,1,0)</f>
        <v>#N/A</v>
      </c>
      <c r="PE196" s="74" t="e">
        <f>INT(VLOOKUP($I196,[1]IFR!$B$10:$AQ$1475,20,0))</f>
        <v>#N/A</v>
      </c>
      <c r="PF196" s="20" t="e">
        <f>VLOOKUP($I196,[1]IFA!$B$10:$AQ$484,1,0)</f>
        <v>#N/A</v>
      </c>
      <c r="PG196" s="74" t="e">
        <f>INT(VLOOKUP($I196,[1]IFA!$B$10:$AQ$484,20,0))</f>
        <v>#N/A</v>
      </c>
      <c r="PH196" s="20" t="e">
        <f>VLOOKUP($I196,[1]IFC!$B$10:$AQ$483,1,0)</f>
        <v>#N/A</v>
      </c>
      <c r="PI196" s="74" t="e">
        <f>INT(VLOOKUP($I196,[1]IFC!$B$10:$AQ$483,20,0))</f>
        <v>#N/A</v>
      </c>
      <c r="PJ196" s="20" t="e">
        <f>VLOOKUP($I196,[1]IFC!$B$10:$AQ$483,17,0)</f>
        <v>#N/A</v>
      </c>
      <c r="PK196" s="20" t="e">
        <f>VLOOKUP($I196,[1]IFC!$B$10:$AQ$483,33,0)</f>
        <v>#N/A</v>
      </c>
      <c r="PL196" s="20" t="e">
        <f>VLOOKUP($I196,[1]IFC!$B$10:$AQ$483,32,0)</f>
        <v>#N/A</v>
      </c>
      <c r="PM196" s="74" t="e">
        <f>INT(VLOOKUP($I196,[1]IFC!$B$10:$AQ$483,37,0))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20" t="e">
        <f>VLOOKUP($I197,[1]IFR!$B$10:$AQ$1475,1,0)</f>
        <v>#N/A</v>
      </c>
      <c r="PE197" s="74" t="e">
        <f>INT(VLOOKUP($I197,[1]IFR!$B$10:$AQ$1475,20,0))</f>
        <v>#N/A</v>
      </c>
      <c r="PF197" s="20" t="e">
        <f>VLOOKUP($I197,[1]IFA!$B$10:$AQ$484,1,0)</f>
        <v>#N/A</v>
      </c>
      <c r="PG197" s="74" t="e">
        <f>INT(VLOOKUP($I197,[1]IFA!$B$10:$AQ$484,20,0))</f>
        <v>#N/A</v>
      </c>
      <c r="PH197" s="20" t="e">
        <f>VLOOKUP($I197,[1]IFC!$B$10:$AQ$483,1,0)</f>
        <v>#N/A</v>
      </c>
      <c r="PI197" s="74" t="e">
        <f>INT(VLOOKUP($I197,[1]IFC!$B$10:$AQ$483,20,0))</f>
        <v>#N/A</v>
      </c>
      <c r="PJ197" s="20" t="e">
        <f>VLOOKUP($I197,[1]IFC!$B$10:$AQ$483,17,0)</f>
        <v>#N/A</v>
      </c>
      <c r="PK197" s="20" t="e">
        <f>VLOOKUP($I197,[1]IFC!$B$10:$AQ$483,33,0)</f>
        <v>#N/A</v>
      </c>
      <c r="PL197" s="20" t="e">
        <f>VLOOKUP($I197,[1]IFC!$B$10:$AQ$483,32,0)</f>
        <v>#N/A</v>
      </c>
      <c r="PM197" s="74" t="e">
        <f>INT(VLOOKUP($I197,[1]IFC!$B$10:$AQ$483,37,0))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8.1967213114754103E-3</v>
      </c>
      <c r="AW198" s="82">
        <f t="shared" si="1956"/>
        <v>0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20" t="str">
        <f>VLOOKUP($I198,[1]IFR!$B$10:$AQ$1475,1,0)</f>
        <v>MM-ZTK-1F-IP23-PLR-DWG-9001</v>
      </c>
      <c r="PE198" s="74">
        <f>INT(VLOOKUP($I198,[1]IFR!$B$10:$AQ$1475,20,0))</f>
        <v>46157</v>
      </c>
      <c r="PF198" s="20" t="str">
        <f>VLOOKUP($I198,[1]IFA!$B$10:$AQ$484,1,0)</f>
        <v>MM-ZTK-1F-IP23-PLR-DWG-9001</v>
      </c>
      <c r="PG198" s="74">
        <f>INT(VLOOKUP($I198,[1]IFA!$B$10:$AQ$484,20,0))</f>
        <v>46206</v>
      </c>
      <c r="PH198" s="20" t="str">
        <f>VLOOKUP($I198,[1]IFC!$B$10:$AQ$483,1,0)</f>
        <v>MM-ZTK-1F-IP23-PLR-DWG-9001</v>
      </c>
      <c r="PI198" s="74">
        <f>INT(VLOOKUP($I198,[1]IFC!$B$10:$AQ$483,20,0))</f>
        <v>46227</v>
      </c>
      <c r="PJ198" s="20" t="str">
        <f>VLOOKUP($I198,[1]IFC!$B$10:$AQ$483,17,0)</f>
        <v>AFC</v>
      </c>
      <c r="PK198" s="20" t="str">
        <f>VLOOKUP($I198,[1]IFC!$B$10:$AQ$483,33,0)</f>
        <v>Approved</v>
      </c>
      <c r="PL198" s="20" t="str">
        <f>VLOOKUP($I198,[1]IFC!$B$10:$AQ$483,32,0)</f>
        <v>APPR</v>
      </c>
      <c r="PM198" s="74">
        <f>INT(VLOOKUP($I198,[1]IFC!$B$10:$AQ$483,37,0))</f>
        <v>46233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75"/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74"/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74"/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0</v>
      </c>
      <c r="AV199" s="81">
        <f t="shared" si="2694"/>
        <v>0</v>
      </c>
      <c r="AW199" s="82">
        <f t="shared" si="1956"/>
        <v>0</v>
      </c>
      <c r="AX199" s="81">
        <f t="shared" si="2695"/>
        <v>0</v>
      </c>
      <c r="AY199" s="81">
        <f t="shared" si="2696"/>
        <v>0</v>
      </c>
      <c r="AZ199" s="82">
        <f t="shared" si="1996"/>
        <v>0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0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0</v>
      </c>
      <c r="HB199" s="68">
        <f t="shared" si="2714"/>
        <v>0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20" t="e">
        <f>VLOOKUP($I199,[1]IFR!$B$10:$AQ$1475,1,0)</f>
        <v>#N/A</v>
      </c>
      <c r="PE199" s="74" t="e">
        <f>INT(VLOOKUP($I199,[1]IFR!$B$10:$AQ$1475,20,0))</f>
        <v>#N/A</v>
      </c>
      <c r="PF199" s="20" t="e">
        <f>VLOOKUP($I199,[1]IFA!$B$10:$AQ$484,1,0)</f>
        <v>#N/A</v>
      </c>
      <c r="PG199" s="74" t="e">
        <f>INT(VLOOKUP($I199,[1]IFA!$B$10:$AQ$484,20,0))</f>
        <v>#N/A</v>
      </c>
      <c r="PH199" s="20" t="e">
        <f>VLOOKUP($I199,[1]IFC!$B$10:$AQ$483,1,0)</f>
        <v>#N/A</v>
      </c>
      <c r="PI199" s="74" t="e">
        <f>INT(VLOOKUP($I199,[1]IFC!$B$10:$AQ$483,20,0))</f>
        <v>#N/A</v>
      </c>
      <c r="PJ199" s="20" t="e">
        <f>VLOOKUP($I199,[1]IFC!$B$10:$AQ$483,17,0)</f>
        <v>#N/A</v>
      </c>
      <c r="PK199" s="20" t="e">
        <f>VLOOKUP($I199,[1]IFC!$B$10:$AQ$483,33,0)</f>
        <v>#N/A</v>
      </c>
      <c r="PL199" s="20" t="e">
        <f>VLOOKUP($I199,[1]IFC!$B$10:$AQ$483,32,0)</f>
        <v>#N/A</v>
      </c>
      <c r="PM199" s="74" t="e">
        <f>INT(VLOOKUP($I199,[1]IFC!$B$10:$AQ$483,37,0))</f>
        <v>#N/A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155">
        <v>46258</v>
      </c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74"/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74"/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74"/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0</v>
      </c>
      <c r="AV200" s="81">
        <f t="shared" si="2694"/>
        <v>4.0983606557377051E-3</v>
      </c>
      <c r="AW200" s="82">
        <f t="shared" si="1956"/>
        <v>4.0983606557377051E-3</v>
      </c>
      <c r="AX200" s="81">
        <f t="shared" si="2695"/>
        <v>0</v>
      </c>
      <c r="AY200" s="81">
        <f t="shared" si="2696"/>
        <v>4.0983606557377051E-3</v>
      </c>
      <c r="AZ200" s="82">
        <f t="shared" si="1996"/>
        <v>4.0983606557377051E-3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4.0983606557377051E-3</v>
      </c>
      <c r="GX200" s="68">
        <f t="shared" si="2725"/>
        <v>0</v>
      </c>
      <c r="GY200" s="68">
        <f t="shared" si="2725"/>
        <v>0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0</v>
      </c>
      <c r="HB200" s="68">
        <f t="shared" si="2726"/>
        <v>0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20" t="str">
        <f>VLOOKUP($I200,[1]IFR!$B$10:$AQ$1475,1,0)</f>
        <v>MM-ZTK-1F-IP23-PLR-DWG-9003</v>
      </c>
      <c r="PE200" s="74">
        <f>INT(VLOOKUP($I200,[1]IFR!$B$10:$AQ$1475,20,0))</f>
        <v>46258</v>
      </c>
      <c r="PF200" s="20" t="e">
        <f>VLOOKUP($I200,[1]IFA!$B$10:$AQ$484,1,0)</f>
        <v>#N/A</v>
      </c>
      <c r="PG200" s="74" t="e">
        <f>INT(VLOOKUP($I200,[1]IFA!$B$10:$AQ$484,20,0))</f>
        <v>#N/A</v>
      </c>
      <c r="PH200" s="20" t="e">
        <f>VLOOKUP($I200,[1]IFC!$B$10:$AQ$483,1,0)</f>
        <v>#N/A</v>
      </c>
      <c r="PI200" s="74" t="e">
        <f>INT(VLOOKUP($I200,[1]IFC!$B$10:$AQ$483,20,0))</f>
        <v>#N/A</v>
      </c>
      <c r="PJ200" s="20" t="e">
        <f>VLOOKUP($I200,[1]IFC!$B$10:$AQ$483,17,0)</f>
        <v>#N/A</v>
      </c>
      <c r="PK200" s="20" t="e">
        <f>VLOOKUP($I200,[1]IFC!$B$10:$AQ$483,33,0)</f>
        <v>#N/A</v>
      </c>
      <c r="PL200" s="20" t="e">
        <f>VLOOKUP($I200,[1]IFC!$B$10:$AQ$483,32,0)</f>
        <v>#N/A</v>
      </c>
      <c r="PM200" s="74" t="e">
        <f>INT(VLOOKUP($I200,[1]IFC!$B$10:$AQ$483,37,0))</f>
        <v>#N/A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8.1967213114754103E-3</v>
      </c>
      <c r="AV201" s="81">
        <f t="shared" si="2694"/>
        <v>8.1967213114754103E-3</v>
      </c>
      <c r="AW201" s="82">
        <f t="shared" si="1956"/>
        <v>0</v>
      </c>
      <c r="AX201" s="81">
        <f t="shared" si="2695"/>
        <v>8.1967213114754103E-3</v>
      </c>
      <c r="AY201" s="81">
        <f t="shared" si="2696"/>
        <v>8.1967213114754103E-3</v>
      </c>
      <c r="AZ201" s="82">
        <f t="shared" si="1996"/>
        <v>0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20" t="str">
        <f>VLOOKUP($I201,[1]IFR!$B$10:$AQ$1475,1,0)</f>
        <v>MM-ZTK-1F-IP23-PLR-DWG-9004</v>
      </c>
      <c r="PE201" s="74">
        <f>INT(VLOOKUP($I201,[1]IFR!$B$10:$AQ$1475,20,0))</f>
        <v>46168</v>
      </c>
      <c r="PF201" s="20" t="str">
        <f>VLOOKUP($I201,[1]IFA!$B$10:$AQ$484,1,0)</f>
        <v>MM-ZTK-1F-IP23-PLR-DWG-9004</v>
      </c>
      <c r="PG201" s="74">
        <f>INT(VLOOKUP($I201,[1]IFA!$B$10:$AQ$484,20,0))</f>
        <v>46206</v>
      </c>
      <c r="PH201" s="20" t="str">
        <f>VLOOKUP($I201,[1]IFC!$B$10:$AQ$483,1,0)</f>
        <v>MM-ZTK-1F-IP23-PLR-DWG-9004</v>
      </c>
      <c r="PI201" s="74">
        <f>INT(VLOOKUP($I201,[1]IFC!$B$10:$AQ$483,20,0))</f>
        <v>46227</v>
      </c>
      <c r="PJ201" s="20" t="str">
        <f>VLOOKUP($I201,[1]IFC!$B$10:$AQ$483,17,0)</f>
        <v>AFC</v>
      </c>
      <c r="PK201" s="20" t="str">
        <f>VLOOKUP($I201,[1]IFC!$B$10:$AQ$483,33,0)</f>
        <v>Approved</v>
      </c>
      <c r="PL201" s="20" t="str">
        <f>VLOOKUP($I201,[1]IFC!$B$10:$AQ$483,32,0)</f>
        <v>APPR</v>
      </c>
      <c r="PM201" s="74">
        <f>INT(VLOOKUP($I201,[1]IFC!$B$10:$AQ$483,37,0))</f>
        <v>46233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115">
        <v>46255</v>
      </c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8.1967213114754103E-3</v>
      </c>
      <c r="AV202" s="81">
        <f t="shared" si="2694"/>
        <v>8.1967213114754103E-3</v>
      </c>
      <c r="AW202" s="82">
        <f t="shared" si="1956"/>
        <v>0</v>
      </c>
      <c r="AX202" s="81">
        <f t="shared" si="2695"/>
        <v>8.1967213114754103E-3</v>
      </c>
      <c r="AY202" s="81">
        <f t="shared" si="2696"/>
        <v>8.1967213114754103E-3</v>
      </c>
      <c r="AZ202" s="82">
        <f t="shared" si="1996"/>
        <v>0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1.6393442622950822E-3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20" t="str">
        <f>VLOOKUP($I202,[1]IFR!$B$10:$AQ$1475,1,0)</f>
        <v>MM-ZTK-1F-IP23-PLR-DWG-9005</v>
      </c>
      <c r="PE202" s="74">
        <f>INT(VLOOKUP($I202,[1]IFR!$B$10:$AQ$1475,20,0))</f>
        <v>46168</v>
      </c>
      <c r="PF202" s="20" t="str">
        <f>VLOOKUP($I202,[1]IFA!$B$10:$AQ$484,1,0)</f>
        <v>MM-ZTK-1F-IP23-PLR-DWG-9005</v>
      </c>
      <c r="PG202" s="74">
        <f>INT(VLOOKUP($I202,[1]IFA!$B$10:$AQ$484,20,0))</f>
        <v>46206</v>
      </c>
      <c r="PH202" s="20" t="str">
        <f>VLOOKUP($I202,[1]IFC!$B$10:$AQ$483,1,0)</f>
        <v>MM-ZTK-1F-IP23-PLR-DWG-9005</v>
      </c>
      <c r="PI202" s="74">
        <f>INT(VLOOKUP($I202,[1]IFC!$B$10:$AQ$483,20,0))</f>
        <v>46227</v>
      </c>
      <c r="PJ202" s="20" t="str">
        <f>VLOOKUP($I202,[1]IFC!$B$10:$AQ$483,17,0)</f>
        <v>AFC</v>
      </c>
      <c r="PK202" s="20" t="str">
        <f>VLOOKUP($I202,[1]IFC!$B$10:$AQ$483,33,0)</f>
        <v>Approved</v>
      </c>
      <c r="PL202" s="20" t="str">
        <f>VLOOKUP($I202,[1]IFC!$B$10:$AQ$483,32,0)</f>
        <v>APPR</v>
      </c>
      <c r="PM202" s="74">
        <f>INT(VLOOKUP($I202,[1]IFC!$B$10:$AQ$483,37,0))</f>
        <v>46233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20" t="e">
        <f>VLOOKUP($I203,[1]IFR!$B$10:$AQ$1475,1,0)</f>
        <v>#N/A</v>
      </c>
      <c r="PE203" s="74" t="e">
        <f>INT(VLOOKUP($I203,[1]IFR!$B$10:$AQ$1475,20,0))</f>
        <v>#N/A</v>
      </c>
      <c r="PF203" s="20" t="e">
        <f>VLOOKUP($I203,[1]IFA!$B$10:$AQ$484,1,0)</f>
        <v>#N/A</v>
      </c>
      <c r="PG203" s="74" t="e">
        <f>INT(VLOOKUP($I203,[1]IFA!$B$10:$AQ$484,20,0))</f>
        <v>#N/A</v>
      </c>
      <c r="PH203" s="20" t="e">
        <f>VLOOKUP($I203,[1]IFC!$B$10:$AQ$483,1,0)</f>
        <v>#N/A</v>
      </c>
      <c r="PI203" s="74" t="e">
        <f>INT(VLOOKUP($I203,[1]IFC!$B$10:$AQ$483,20,0))</f>
        <v>#N/A</v>
      </c>
      <c r="PJ203" s="20" t="e">
        <f>VLOOKUP($I203,[1]IFC!$B$10:$AQ$483,17,0)</f>
        <v>#N/A</v>
      </c>
      <c r="PK203" s="20" t="e">
        <f>VLOOKUP($I203,[1]IFC!$B$10:$AQ$483,33,0)</f>
        <v>#N/A</v>
      </c>
      <c r="PL203" s="20" t="e">
        <f>VLOOKUP($I203,[1]IFC!$B$10:$AQ$483,32,0)</f>
        <v>#N/A</v>
      </c>
      <c r="PM203" s="74" t="e">
        <f>INT(VLOOKUP($I203,[1]IFC!$B$10:$AQ$483,37,0))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20" t="e">
        <f>VLOOKUP($I204,[1]IFR!$B$10:$AQ$1475,1,0)</f>
        <v>#N/A</v>
      </c>
      <c r="PE204" s="74" t="e">
        <f>INT(VLOOKUP($I204,[1]IFR!$B$10:$AQ$1475,20,0))</f>
        <v>#N/A</v>
      </c>
      <c r="PF204" s="20" t="e">
        <f>VLOOKUP($I204,[1]IFA!$B$10:$AQ$484,1,0)</f>
        <v>#N/A</v>
      </c>
      <c r="PG204" s="74" t="e">
        <f>INT(VLOOKUP($I204,[1]IFA!$B$10:$AQ$484,20,0))</f>
        <v>#N/A</v>
      </c>
      <c r="PH204" s="20" t="e">
        <f>VLOOKUP($I204,[1]IFC!$B$10:$AQ$483,1,0)</f>
        <v>#N/A</v>
      </c>
      <c r="PI204" s="74" t="e">
        <f>INT(VLOOKUP($I204,[1]IFC!$B$10:$AQ$483,20,0))</f>
        <v>#N/A</v>
      </c>
      <c r="PJ204" s="20" t="e">
        <f>VLOOKUP($I204,[1]IFC!$B$10:$AQ$483,17,0)</f>
        <v>#N/A</v>
      </c>
      <c r="PK204" s="20" t="e">
        <f>VLOOKUP($I204,[1]IFC!$B$10:$AQ$483,33,0)</f>
        <v>#N/A</v>
      </c>
      <c r="PL204" s="20" t="e">
        <f>VLOOKUP($I204,[1]IFC!$B$10:$AQ$483,32,0)</f>
        <v>#N/A</v>
      </c>
      <c r="PM204" s="74" t="e">
        <f>INT(VLOOKUP($I204,[1]IFC!$B$10:$AQ$483,37,0))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149">
        <v>46244</v>
      </c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149">
        <v>46244</v>
      </c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8.1967213114754103E-3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8.1967213114754103E-3</v>
      </c>
      <c r="AW205" s="82">
        <f t="shared" ref="AW205:AW212" si="2785">AV205-AU205</f>
        <v>0</v>
      </c>
      <c r="AX205" s="81">
        <f>IF($U205&gt;0,IF($U205&lt;=$AZ$7,$AT205*$U$11,0))+IF($AD205&gt;0,IF($AD205&lt;=$AZ$7,$AT205*$AD$11,0))+IF($AK205&gt;0,IF($AK205&lt;=$AZ$7,$AT205*$AK$11,0))+IF($AP205&gt;0,IF($AP205&lt;=$AZ$7,$AT205*$AP$11,0))</f>
        <v>8.1967213114754103E-3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8.1967213114754103E-3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2.4590163934426232E-3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20" t="str">
        <f>VLOOKUP($I205,[1]IFR!$B$10:$AQ$1475,1,0)</f>
        <v>MM-ZTK-1F-IP23-PLR-GA-9001</v>
      </c>
      <c r="PE205" s="74">
        <f>INT(VLOOKUP($I205,[1]IFR!$B$10:$AQ$1475,20,0))</f>
        <v>46199</v>
      </c>
      <c r="PF205" s="20" t="str">
        <f>VLOOKUP($I205,[1]IFA!$B$10:$AQ$484,1,0)</f>
        <v>MM-ZTK-1F-IP23-PLR-GA-9001</v>
      </c>
      <c r="PG205" s="74">
        <f>INT(VLOOKUP($I205,[1]IFA!$B$10:$AQ$484,20,0))</f>
        <v>46224</v>
      </c>
      <c r="PH205" s="20" t="str">
        <f>VLOOKUP($I205,[1]IFC!$B$10:$AQ$483,1,0)</f>
        <v>MM-ZTK-1F-IP23-PLR-GA-9001</v>
      </c>
      <c r="PI205" s="74">
        <f>INT(VLOOKUP($I205,[1]IFC!$B$10:$AQ$483,20,0))</f>
        <v>46244</v>
      </c>
      <c r="PJ205" s="20" t="str">
        <f>VLOOKUP($I205,[1]IFC!$B$10:$AQ$483,17,0)</f>
        <v>AFC</v>
      </c>
      <c r="PK205" s="20" t="str">
        <f>VLOOKUP($I205,[1]IFC!$B$10:$AQ$483,33,0)</f>
        <v>Approved</v>
      </c>
      <c r="PL205" s="20" t="str">
        <f>VLOOKUP($I205,[1]IFC!$B$10:$AQ$483,32,0)</f>
        <v>APPR</v>
      </c>
      <c r="PM205" s="74">
        <f>INT(VLOOKUP($I205,[1]IFC!$B$10:$AQ$483,37,0))</f>
        <v>46258</v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115">
        <v>46254</v>
      </c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158">
        <v>46263</v>
      </c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74"/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4.0983606557377051E-3</v>
      </c>
      <c r="AV206" s="81">
        <f>IF($V206&gt;0,IF($V206&lt;=$AV$7,$AT206*$U$11,0))+IF($AE206&gt;0,IF($AE206&lt;=$AV$7,$AT206*$AD$11,0))+IF($AL206&gt;0,IF($AL206&lt;=$AV$7,$AT206*$AK$11,0))+IF($AQ206&gt;0,IF($AQ206&lt;=$AV$7,$AT206*$AP$11,0))</f>
        <v>5.7377049180327875E-3</v>
      </c>
      <c r="AW206" s="82">
        <f t="shared" si="2785"/>
        <v>1.6393442622950824E-3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4.0983606557377051E-3</v>
      </c>
      <c r="AY206" s="81">
        <f>IF($V206&gt;0,IF($V206&lt;=$AZ$7,$AT206*$U$11,0))+IF($AE206&gt;0,IF($AE206&lt;=$AZ$7,$AT206*$AD$11,0))+IF($AL206&gt;0,IF($AL206&lt;=$AZ$7,$AT206*$AK$11,0))+IF($AQ206&gt;0,IF($AQ206&lt;=$AZ$7,$AT206*$AP$11,0))</f>
        <v>6.5573770491803287E-3</v>
      </c>
      <c r="AZ206" s="82">
        <f t="shared" si="1996"/>
        <v>2.4590163934426236E-3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1.6393442622950822E-3</v>
      </c>
      <c r="GW206" s="68">
        <f t="shared" si="2802"/>
        <v>0</v>
      </c>
      <c r="GX206" s="68">
        <f t="shared" si="2802"/>
        <v>8.1967213114754109E-4</v>
      </c>
      <c r="GY206" s="68">
        <f t="shared" si="2802"/>
        <v>0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20" t="str">
        <f>VLOOKUP($I206,[1]IFR!$B$10:$AQ$1475,1,0)</f>
        <v>MM-ZTK-1F-IP23-PLR-GA-9002</v>
      </c>
      <c r="PE206" s="74">
        <f>INT(VLOOKUP($I206,[1]IFR!$B$10:$AQ$1475,20,0))</f>
        <v>46227</v>
      </c>
      <c r="PF206" s="20" t="str">
        <f>VLOOKUP($I206,[1]IFA!$B$10:$AQ$484,1,0)</f>
        <v>MM-ZTK-1F-IP23-PLR-GA-9002</v>
      </c>
      <c r="PG206" s="74">
        <f>INT(VLOOKUP($I206,[1]IFA!$B$10:$AQ$484,20,0))</f>
        <v>46254</v>
      </c>
      <c r="PH206" s="20" t="str">
        <f>VLOOKUP($I206,[1]IFC!$B$10:$AQ$483,1,0)</f>
        <v>MM-ZTK-1F-IP23-PLR-GA-9002</v>
      </c>
      <c r="PI206" s="74">
        <f>INT(VLOOKUP($I206,[1]IFC!$B$10:$AQ$483,20,0))</f>
        <v>46263</v>
      </c>
      <c r="PJ206" s="20" t="str">
        <f>VLOOKUP($I206,[1]IFC!$B$10:$AQ$483,17,0)</f>
        <v>AFC</v>
      </c>
      <c r="PK206" s="20">
        <f>VLOOKUP($I206,[1]IFC!$B$10:$AQ$483,33,0)</f>
        <v>0</v>
      </c>
      <c r="PL206" s="20" t="str">
        <f>VLOOKUP($I206,[1]IFC!$B$10:$AQ$483,32,0)</f>
        <v>APPR</v>
      </c>
      <c r="PM206" s="74">
        <f>INT(VLOOKUP($I206,[1]IFC!$B$10:$AQ$483,37,0))</f>
        <v>0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115">
        <v>46254</v>
      </c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158">
        <v>46263</v>
      </c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74"/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4.0983606557377051E-3</v>
      </c>
      <c r="AV207" s="81">
        <f>IF($V207&gt;0,IF($V207&lt;=$AV$7,$AT207*$U$11,0))+IF($AE207&gt;0,IF($AE207&lt;=$AV$7,$AT207*$AD$11,0))+IF($AL207&gt;0,IF($AL207&lt;=$AV$7,$AT207*$AK$11,0))+IF($AQ207&gt;0,IF($AQ207&lt;=$AV$7,$AT207*$AP$11,0))</f>
        <v>5.7377049180327875E-3</v>
      </c>
      <c r="AW207" s="82">
        <f t="shared" si="2785"/>
        <v>1.6393442622950824E-3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4.0983606557377051E-3</v>
      </c>
      <c r="AY207" s="81">
        <f>IF($V207&gt;0,IF($V207&lt;=$AZ$7,$AT207*$U$11,0))+IF($AE207&gt;0,IF($AE207&lt;=$AZ$7,$AT207*$AD$11,0))+IF($AL207&gt;0,IF($AL207&lt;=$AZ$7,$AT207*$AK$11,0))+IF($AQ207&gt;0,IF($AQ207&lt;=$AZ$7,$AT207*$AP$11,0))</f>
        <v>6.5573770491803287E-3</v>
      </c>
      <c r="AZ207" s="82">
        <f t="shared" ref="AZ207:AZ212" si="2811">AY207-AX207</f>
        <v>2.4590163934426236E-3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1.6393442622950822E-3</v>
      </c>
      <c r="GW207" s="68">
        <f t="shared" si="2816"/>
        <v>0</v>
      </c>
      <c r="GX207" s="68">
        <f t="shared" si="2816"/>
        <v>8.1967213114754109E-4</v>
      </c>
      <c r="GY207" s="68">
        <f t="shared" si="2816"/>
        <v>0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20" t="str">
        <f>VLOOKUP($I207,[1]IFR!$B$10:$AQ$1475,1,0)</f>
        <v>MM-ZTK-1F-IP23-PLR-GA-9003</v>
      </c>
      <c r="PE207" s="74">
        <f>INT(VLOOKUP($I207,[1]IFR!$B$10:$AQ$1475,20,0))</f>
        <v>46227</v>
      </c>
      <c r="PF207" s="20" t="str">
        <f>VLOOKUP($I207,[1]IFA!$B$10:$AQ$484,1,0)</f>
        <v>MM-ZTK-1F-IP23-PLR-GA-9003</v>
      </c>
      <c r="PG207" s="74">
        <f>INT(VLOOKUP($I207,[1]IFA!$B$10:$AQ$484,20,0))</f>
        <v>46254</v>
      </c>
      <c r="PH207" s="20" t="str">
        <f>VLOOKUP($I207,[1]IFC!$B$10:$AQ$483,1,0)</f>
        <v>MM-ZTK-1F-IP23-PLR-GA-9003</v>
      </c>
      <c r="PI207" s="74">
        <f>INT(VLOOKUP($I207,[1]IFC!$B$10:$AQ$483,20,0))</f>
        <v>46263</v>
      </c>
      <c r="PJ207" s="20" t="str">
        <f>VLOOKUP($I207,[1]IFC!$B$10:$AQ$483,17,0)</f>
        <v>AFC</v>
      </c>
      <c r="PK207" s="20">
        <f>VLOOKUP($I207,[1]IFC!$B$10:$AQ$483,33,0)</f>
        <v>0</v>
      </c>
      <c r="PL207" s="20" t="str">
        <f>VLOOKUP($I207,[1]IFC!$B$10:$AQ$483,32,0)</f>
        <v>APPR</v>
      </c>
      <c r="PM207" s="74">
        <f>INT(VLOOKUP($I207,[1]IFC!$B$10:$AQ$483,37,0))</f>
        <v>0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20" t="e">
        <f>VLOOKUP($I208,[1]IFR!$B$10:$AQ$1475,1,0)</f>
        <v>#N/A</v>
      </c>
      <c r="PE208" s="74" t="e">
        <f>INT(VLOOKUP($I208,[1]IFR!$B$10:$AQ$1475,20,0))</f>
        <v>#N/A</v>
      </c>
      <c r="PF208" s="20" t="e">
        <f>VLOOKUP($I208,[1]IFA!$B$10:$AQ$484,1,0)</f>
        <v>#N/A</v>
      </c>
      <c r="PG208" s="74" t="e">
        <f>INT(VLOOKUP($I208,[1]IFA!$B$10:$AQ$484,20,0))</f>
        <v>#N/A</v>
      </c>
      <c r="PH208" s="20" t="e">
        <f>VLOOKUP($I208,[1]IFC!$B$10:$AQ$483,1,0)</f>
        <v>#N/A</v>
      </c>
      <c r="PI208" s="74" t="e">
        <f>INT(VLOOKUP($I208,[1]IFC!$B$10:$AQ$483,20,0))</f>
        <v>#N/A</v>
      </c>
      <c r="PJ208" s="20" t="e">
        <f>VLOOKUP($I208,[1]IFC!$B$10:$AQ$483,17,0)</f>
        <v>#N/A</v>
      </c>
      <c r="PK208" s="20" t="e">
        <f>VLOOKUP($I208,[1]IFC!$B$10:$AQ$483,33,0)</f>
        <v>#N/A</v>
      </c>
      <c r="PL208" s="20" t="e">
        <f>VLOOKUP($I208,[1]IFC!$B$10:$AQ$483,32,0)</f>
        <v>#N/A</v>
      </c>
      <c r="PM208" s="74" t="e">
        <f>INT(VLOOKUP($I208,[1]IFC!$B$10:$AQ$483,37,0))</f>
        <v>#N/A</v>
      </c>
    </row>
    <row r="209" spans="1:429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20" t="e">
        <f>VLOOKUP($I209,[1]IFR!$B$10:$AQ$1475,1,0)</f>
        <v>#N/A</v>
      </c>
      <c r="PE209" s="74" t="e">
        <f>INT(VLOOKUP($I209,[1]IFR!$B$10:$AQ$1475,20,0))</f>
        <v>#N/A</v>
      </c>
      <c r="PF209" s="20" t="e">
        <f>VLOOKUP($I209,[1]IFA!$B$10:$AQ$484,1,0)</f>
        <v>#N/A</v>
      </c>
      <c r="PG209" s="74" t="e">
        <f>INT(VLOOKUP($I209,[1]IFA!$B$10:$AQ$484,20,0))</f>
        <v>#N/A</v>
      </c>
      <c r="PH209" s="20" t="e">
        <f>VLOOKUP($I209,[1]IFC!$B$10:$AQ$483,1,0)</f>
        <v>#N/A</v>
      </c>
      <c r="PI209" s="74" t="e">
        <f>INT(VLOOKUP($I209,[1]IFC!$B$10:$AQ$483,20,0))</f>
        <v>#N/A</v>
      </c>
      <c r="PJ209" s="20" t="e">
        <f>VLOOKUP($I209,[1]IFC!$B$10:$AQ$483,17,0)</f>
        <v>#N/A</v>
      </c>
      <c r="PK209" s="20" t="e">
        <f>VLOOKUP($I209,[1]IFC!$B$10:$AQ$483,33,0)</f>
        <v>#N/A</v>
      </c>
      <c r="PL209" s="20" t="e">
        <f>VLOOKUP($I209,[1]IFC!$B$10:$AQ$483,32,0)</f>
        <v>#N/A</v>
      </c>
      <c r="PM209" s="74" t="e">
        <f>INT(VLOOKUP($I209,[1]IFC!$B$10:$AQ$483,37,0))</f>
        <v>#N/A</v>
      </c>
    </row>
    <row r="210" spans="1:429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144">
        <v>46255</v>
      </c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6.5573770491803287E-3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6.5573770491803287E-3</v>
      </c>
      <c r="AW210" s="82">
        <f t="shared" si="2785"/>
        <v>0</v>
      </c>
      <c r="AX210" s="81">
        <f>IF($U210&gt;0,IF($U210&lt;=$AZ$7,$AT210*$U$11,0))+IF($AD210&gt;0,IF($AD210&lt;=$AZ$7,$AT210*$AD$11,0))+IF($AK210&gt;0,IF($AK210&lt;=$AZ$7,$AT210*$AK$11,0))+IF($AP210&gt;0,IF($AP210&lt;=$AZ$7,$AT210*$AP$11,0))</f>
        <v>8.1967213114754103E-3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6.5573770491803287E-3</v>
      </c>
      <c r="AZ210" s="82">
        <f t="shared" si="2811"/>
        <v>-1.6393442622950815E-3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8.1967213114754109E-4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20" t="str">
        <f>VLOOKUP($I210,[1]IFR!$B$10:$AQ$1475,1,0)</f>
        <v>MM-ZTK-1F-IP23-PLR-ISO-9001</v>
      </c>
      <c r="PE210" s="74">
        <f>INT(VLOOKUP($I210,[1]IFR!$B$10:$AQ$1475,20,0))</f>
        <v>46168</v>
      </c>
      <c r="PF210" s="20" t="str">
        <f>VLOOKUP($I210,[1]IFA!$B$10:$AQ$484,1,0)</f>
        <v>MM-ZTK-1F-IP23-PLR-ISO-9001</v>
      </c>
      <c r="PG210" s="74">
        <f>INT(VLOOKUP($I210,[1]IFA!$B$10:$AQ$484,20,0))</f>
        <v>46231</v>
      </c>
      <c r="PH210" s="20" t="str">
        <f>VLOOKUP($I210,[1]IFC!$B$10:$AQ$483,1,0)</f>
        <v>MM-ZTK-1F-IP23-PLR-ISO-9001</v>
      </c>
      <c r="PI210" s="74">
        <f>INT(VLOOKUP($I210,[1]IFC!$B$10:$AQ$483,20,0))</f>
        <v>46258</v>
      </c>
      <c r="PJ210" s="20" t="str">
        <f>VLOOKUP($I210,[1]IFC!$B$10:$AQ$483,17,0)</f>
        <v>AFC</v>
      </c>
      <c r="PK210" s="20" t="str">
        <f>VLOOKUP($I210,[1]IFC!$B$10:$AQ$483,33,0)</f>
        <v>Approved with Comment</v>
      </c>
      <c r="PL210" s="20" t="str">
        <f>VLOOKUP($I210,[1]IFC!$B$10:$AQ$483,32,0)</f>
        <v>AWC</v>
      </c>
      <c r="PM210" s="74">
        <f>INT(VLOOKUP($I210,[1]IFC!$B$10:$AQ$483,37,0))</f>
        <v>46265</v>
      </c>
    </row>
    <row r="211" spans="1:429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152">
        <v>46248</v>
      </c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156">
        <v>46262</v>
      </c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74"/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4.0983606557377051E-3</v>
      </c>
      <c r="AV211" s="81">
        <f>IF($V211&gt;0,IF($V211&lt;=$AV$7,$AT211*$U$11,0))+IF($AE211&gt;0,IF($AE211&lt;=$AV$7,$AT211*$AD$11,0))+IF($AL211&gt;0,IF($AL211&lt;=$AV$7,$AT211*$AK$11,0))+IF($AQ211&gt;0,IF($AQ211&lt;=$AV$7,$AT211*$AP$11,0))</f>
        <v>6.5573770491803287E-3</v>
      </c>
      <c r="AW211" s="82">
        <f t="shared" si="2785"/>
        <v>2.4590163934426236E-3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4.0983606557377051E-3</v>
      </c>
      <c r="AY211" s="81">
        <f>IF($V211&gt;0,IF($V211&lt;=$AZ$7,$AT211*$U$11,0))+IF($AE211&gt;0,IF($AE211&lt;=$AZ$7,$AT211*$AD$11,0))+IF($AL211&gt;0,IF($AL211&lt;=$AZ$7,$AT211*$AK$11,0))+IF($AQ211&gt;0,IF($AQ211&lt;=$AZ$7,$AT211*$AP$11,0))</f>
        <v>6.5573770491803287E-3</v>
      </c>
      <c r="AZ211" s="82">
        <f t="shared" si="2811"/>
        <v>2.4590163934426236E-3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1.6393442622950822E-3</v>
      </c>
      <c r="GV211" s="68">
        <f t="shared" si="2866"/>
        <v>0</v>
      </c>
      <c r="GW211" s="68">
        <f t="shared" si="2866"/>
        <v>8.1967213114754109E-4</v>
      </c>
      <c r="GX211" s="68">
        <f t="shared" si="2866"/>
        <v>0</v>
      </c>
      <c r="GY211" s="68">
        <f t="shared" si="2866"/>
        <v>0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20" t="str">
        <f>VLOOKUP($I211,[1]IFR!$B$10:$AQ$1475,1,0)</f>
        <v>MM-ZTK-1F-IP23-PLR-ISO-9002</v>
      </c>
      <c r="PE211" s="74">
        <f>INT(VLOOKUP($I211,[1]IFR!$B$10:$AQ$1475,20,0))</f>
        <v>46206</v>
      </c>
      <c r="PF211" s="20" t="str">
        <f>VLOOKUP($I211,[1]IFA!$B$10:$AQ$484,1,0)</f>
        <v>MM-ZTK-1F-IP23-PLR-ISO-9002</v>
      </c>
      <c r="PG211" s="74">
        <f>INT(VLOOKUP($I211,[1]IFA!$B$10:$AQ$484,20,0))</f>
        <v>46251</v>
      </c>
      <c r="PH211" s="20" t="str">
        <f>VLOOKUP($I211,[1]IFC!$B$10:$AQ$483,1,0)</f>
        <v>MM-ZTK-1F-IP23-PLR-ISO-9002</v>
      </c>
      <c r="PI211" s="74">
        <f>INT(VLOOKUP($I211,[1]IFC!$B$10:$AQ$483,20,0))</f>
        <v>46262</v>
      </c>
      <c r="PJ211" s="20" t="str">
        <f>VLOOKUP($I211,[1]IFC!$B$10:$AQ$483,17,0)</f>
        <v>AFC</v>
      </c>
      <c r="PK211" s="20">
        <f>VLOOKUP($I211,[1]IFC!$B$10:$AQ$483,33,0)</f>
        <v>0</v>
      </c>
      <c r="PL211" s="20" t="str">
        <f>VLOOKUP($I211,[1]IFC!$B$10:$AQ$483,32,0)</f>
        <v>APPR</v>
      </c>
      <c r="PM211" s="74">
        <f>INT(VLOOKUP($I211,[1]IFC!$B$10:$AQ$483,37,0))</f>
        <v>0</v>
      </c>
    </row>
    <row r="212" spans="1:429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152">
        <v>46248</v>
      </c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156">
        <v>46262</v>
      </c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74"/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4.0983606557377051E-3</v>
      </c>
      <c r="AV212" s="81">
        <f>IF($V212&gt;0,IF($V212&lt;=$AV$7,$AT212*$U$11,0))+IF($AE212&gt;0,IF($AE212&lt;=$AV$7,$AT212*$AD$11,0))+IF($AL212&gt;0,IF($AL212&lt;=$AV$7,$AT212*$AK$11,0))+IF($AQ212&gt;0,IF($AQ212&lt;=$AV$7,$AT212*$AP$11,0))</f>
        <v>6.5573770491803287E-3</v>
      </c>
      <c r="AW212" s="82">
        <f t="shared" si="2785"/>
        <v>2.4590163934426236E-3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4.0983606557377051E-3</v>
      </c>
      <c r="AY212" s="81">
        <f>IF($V212&gt;0,IF($V212&lt;=$AZ$7,$AT212*$U$11,0))+IF($AE212&gt;0,IF($AE212&lt;=$AZ$7,$AT212*$AD$11,0))+IF($AL212&gt;0,IF($AL212&lt;=$AZ$7,$AT212*$AK$11,0))+IF($AQ212&gt;0,IF($AQ212&lt;=$AZ$7,$AT212*$AP$11,0))</f>
        <v>6.5573770491803287E-3</v>
      </c>
      <c r="AZ212" s="82">
        <f t="shared" si="2811"/>
        <v>2.4590163934426236E-3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1.6393442622950822E-3</v>
      </c>
      <c r="GV212" s="68">
        <f t="shared" si="2878"/>
        <v>0</v>
      </c>
      <c r="GW212" s="68">
        <f t="shared" si="2878"/>
        <v>8.1967213114754109E-4</v>
      </c>
      <c r="GX212" s="68">
        <f t="shared" si="2878"/>
        <v>0</v>
      </c>
      <c r="GY212" s="68">
        <f t="shared" si="2878"/>
        <v>0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20" t="str">
        <f>VLOOKUP($I212,[1]IFR!$B$10:$AQ$1475,1,0)</f>
        <v>MM-ZTK-1F-IP23-PLR-ISO-9003</v>
      </c>
      <c r="PE212" s="74">
        <f>INT(VLOOKUP($I212,[1]IFR!$B$10:$AQ$1475,20,0))</f>
        <v>46206</v>
      </c>
      <c r="PF212" s="20" t="str">
        <f>VLOOKUP($I212,[1]IFA!$B$10:$AQ$484,1,0)</f>
        <v>MM-ZTK-1F-IP23-PLR-ISO-9003</v>
      </c>
      <c r="PG212" s="74">
        <f>INT(VLOOKUP($I212,[1]IFA!$B$10:$AQ$484,20,0))</f>
        <v>46251</v>
      </c>
      <c r="PH212" s="20" t="str">
        <f>VLOOKUP($I212,[1]IFC!$B$10:$AQ$483,1,0)</f>
        <v>MM-ZTK-1F-IP23-PLR-ISO-9003</v>
      </c>
      <c r="PI212" s="74">
        <f>INT(VLOOKUP($I212,[1]IFC!$B$10:$AQ$483,20,0))</f>
        <v>46262</v>
      </c>
      <c r="PJ212" s="20" t="str">
        <f>VLOOKUP($I212,[1]IFC!$B$10:$AQ$483,17,0)</f>
        <v>AFC</v>
      </c>
      <c r="PK212" s="20">
        <f>VLOOKUP($I212,[1]IFC!$B$10:$AQ$483,33,0)</f>
        <v>0</v>
      </c>
      <c r="PL212" s="20" t="str">
        <f>VLOOKUP($I212,[1]IFC!$B$10:$AQ$483,32,0)</f>
        <v>APPR</v>
      </c>
      <c r="PM212" s="74">
        <f>INT(VLOOKUP($I212,[1]IFC!$B$10:$AQ$483,37,0))</f>
        <v>0</v>
      </c>
    </row>
    <row r="213" spans="1:429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0.73032786885245904</v>
      </c>
      <c r="AV213" s="128">
        <f t="shared" ref="AV213:AZ213" si="2886">SUM(AV14:AV212)</f>
        <v>0.75327868852459068</v>
      </c>
      <c r="AW213" s="128">
        <f t="shared" si="2886"/>
        <v>2.2950819672131161E-2</v>
      </c>
      <c r="AX213" s="128">
        <f t="shared" si="2886"/>
        <v>0.75819672131147542</v>
      </c>
      <c r="AY213" s="128">
        <f t="shared" si="2886"/>
        <v>0.78442622950819729</v>
      </c>
      <c r="AZ213" s="128">
        <f t="shared" si="2886"/>
        <v>2.6229508196721325E-2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4.0983606557377046E-2</v>
      </c>
      <c r="GU213" s="128">
        <f t="shared" ref="GU213" si="3034">SUM(GU14:GU212)</f>
        <v>5.737704918032787E-2</v>
      </c>
      <c r="GV213" s="128">
        <f t="shared" ref="GV213" si="3035">SUM(GV14:GV212)</f>
        <v>6.3934426229508193E-2</v>
      </c>
      <c r="GW213" s="128">
        <f t="shared" ref="GW213" si="3036">SUM(GW14:GW212)</f>
        <v>5.3278688524590147E-2</v>
      </c>
      <c r="GX213" s="128">
        <f t="shared" ref="GX213" si="3037">SUM(GX14:GX212)</f>
        <v>3.1147540983606562E-2</v>
      </c>
      <c r="GY213" s="128">
        <f t="shared" ref="GY213" si="3038">SUM(GY14:GY212)</f>
        <v>0</v>
      </c>
      <c r="GZ213" s="128">
        <f t="shared" ref="GZ213" si="3039">SUM(GZ14:GZ212)</f>
        <v>0</v>
      </c>
      <c r="HA213" s="128">
        <f t="shared" ref="HA213" si="3040">SUM(HA14:HA212)</f>
        <v>0</v>
      </c>
      <c r="HB213" s="128">
        <f t="shared" ref="HB213" si="3041">SUM(HB14:HB212)</f>
        <v>0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9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0.57868852459016384</v>
      </c>
      <c r="GU214" s="128">
        <f t="shared" ref="GU214" si="3158">GT214+GU213</f>
        <v>0.63606557377049167</v>
      </c>
      <c r="GV214" s="128">
        <f t="shared" ref="GV214" si="3159">GU214+GV213</f>
        <v>0.69999999999999984</v>
      </c>
      <c r="GW214" s="128">
        <f t="shared" ref="GW214" si="3160">GV214+GW213</f>
        <v>0.75327868852459001</v>
      </c>
      <c r="GX214" s="128">
        <f t="shared" ref="GX214" si="3161">GW214+GX213</f>
        <v>0.78442622950819663</v>
      </c>
      <c r="GY214" s="128">
        <f t="shared" ref="GY214" si="3162">GX214+GY213</f>
        <v>0.78442622950819663</v>
      </c>
      <c r="GZ214" s="128">
        <f t="shared" ref="GZ214" si="3163">GY214+GZ213</f>
        <v>0.78442622950819663</v>
      </c>
      <c r="HA214" s="128">
        <f t="shared" ref="HA214" si="3164">GZ214+HA213</f>
        <v>0.78442622950819663</v>
      </c>
      <c r="HB214" s="128">
        <f t="shared" ref="HB214" si="3165">HA214+HB213</f>
        <v>0.78442622950819663</v>
      </c>
      <c r="HC214" s="128">
        <f t="shared" ref="HC214" si="3166">HB214+HC213</f>
        <v>0.78442622950819663</v>
      </c>
      <c r="HD214" s="128">
        <f t="shared" ref="HD214" si="3167">HC214+HD213</f>
        <v>0.78442622950819663</v>
      </c>
      <c r="HE214" s="128">
        <f t="shared" ref="HE214" si="3168">HD214+HE213</f>
        <v>0.78442622950819663</v>
      </c>
      <c r="HF214" s="128">
        <f t="shared" ref="HF214" si="3169">HE214+HF213</f>
        <v>0.78442622950819663</v>
      </c>
      <c r="HG214" s="128">
        <f t="shared" ref="HG214" si="3170">HF214+HG213</f>
        <v>0.78442622950819663</v>
      </c>
      <c r="HH214" s="128">
        <f t="shared" ref="HH214" si="3171">HG214+HH213</f>
        <v>0.78442622950819663</v>
      </c>
      <c r="HI214" s="128">
        <f t="shared" ref="HI214" si="3172">HH214+HI213</f>
        <v>0.78442622950819663</v>
      </c>
      <c r="HJ214" s="128">
        <f t="shared" ref="HJ214" si="3173">HI214+HJ213</f>
        <v>0.78442622950819663</v>
      </c>
      <c r="HK214" s="128">
        <f t="shared" ref="HK214" si="3174">HJ214+HK213</f>
        <v>0.78442622950819663</v>
      </c>
      <c r="HL214" s="128">
        <f t="shared" ref="HL214" si="3175">HK214+HL213</f>
        <v>0.78442622950819663</v>
      </c>
      <c r="HM214" s="128">
        <f t="shared" ref="HM214" si="3176">HL214+HM213</f>
        <v>0.78442622950819663</v>
      </c>
      <c r="HN214" s="128">
        <f t="shared" ref="HN214" si="3177">HM214+HN213</f>
        <v>0.78442622950819663</v>
      </c>
      <c r="HO214" s="128">
        <f t="shared" ref="HO214" si="3178">HN214+HO213</f>
        <v>0.78442622950819663</v>
      </c>
      <c r="HP214" s="128">
        <f t="shared" ref="HP214" si="3179">HO214+HP213</f>
        <v>0.78442622950819663</v>
      </c>
      <c r="HQ214" s="128">
        <f t="shared" ref="HQ214" si="3180">HP214+HQ213</f>
        <v>0.78442622950819663</v>
      </c>
      <c r="HR214" s="128">
        <f t="shared" ref="HR214" si="3181">HQ214+HR213</f>
        <v>0.78442622950819663</v>
      </c>
      <c r="HS214" s="128">
        <f t="shared" ref="HS214" si="3182">HR214+HS213</f>
        <v>0.78442622950819663</v>
      </c>
      <c r="HT214" s="128">
        <f t="shared" ref="HT214" si="3183">HS214+HT213</f>
        <v>0.78442622950819663</v>
      </c>
      <c r="HU214" s="128">
        <f t="shared" ref="HU214" si="3184">HT214+HU213</f>
        <v>0.78442622950819663</v>
      </c>
      <c r="HV214" s="128">
        <f t="shared" ref="HV214" si="3185">HU214+HV213</f>
        <v>0.78442622950819663</v>
      </c>
      <c r="HW214" s="128">
        <f t="shared" ref="HW214" si="3186">HV214+HW213</f>
        <v>0.78442622950819663</v>
      </c>
      <c r="HX214" s="128">
        <f t="shared" ref="HX214" si="3187">HW214+HX213</f>
        <v>0.78442622950819663</v>
      </c>
      <c r="HY214" s="128">
        <f t="shared" ref="HY214" si="3188">HX214+HY213</f>
        <v>0.78442622950819663</v>
      </c>
      <c r="HZ214" s="128">
        <f t="shared" ref="HZ214" si="3189">HY214+HZ213</f>
        <v>0.78442622950819663</v>
      </c>
      <c r="IA214" s="128">
        <f t="shared" ref="IA214" si="3190">HZ214+IA213</f>
        <v>0.78442622950819663</v>
      </c>
      <c r="IB214" s="128">
        <f t="shared" ref="IB214" si="3191">IA214+IB213</f>
        <v>0.78442622950819663</v>
      </c>
      <c r="IC214" s="128">
        <f t="shared" ref="IC214" si="3192">IB214+IC213</f>
        <v>0.78442622950819663</v>
      </c>
      <c r="ID214" s="128">
        <f t="shared" ref="ID214" si="3193">IC214+ID213</f>
        <v>0.78442622950819663</v>
      </c>
      <c r="IE214" s="128">
        <f t="shared" ref="IE214" si="3194">ID214+IE213</f>
        <v>0.78442622950819663</v>
      </c>
      <c r="IF214" s="128">
        <f t="shared" ref="IF214" si="3195">IE214+IF213</f>
        <v>0.78442622950819663</v>
      </c>
      <c r="IG214" s="128">
        <f t="shared" ref="IG214" si="3196">IF214+IG213</f>
        <v>0.78442622950819663</v>
      </c>
      <c r="IH214" s="128">
        <f t="shared" ref="IH214" si="3197">IG214+IH213</f>
        <v>0.78442622950819663</v>
      </c>
      <c r="II214" s="128">
        <f t="shared" ref="II214" si="3198">IH214+II213</f>
        <v>0.78442622950819663</v>
      </c>
      <c r="IJ214" s="128">
        <f t="shared" ref="IJ214" si="3199">II214+IJ213</f>
        <v>0.78442622950819663</v>
      </c>
      <c r="IK214" s="128">
        <f t="shared" ref="IK214" si="3200">IJ214+IK213</f>
        <v>0.78442622950819663</v>
      </c>
      <c r="IL214" s="128">
        <f t="shared" ref="IL214" si="3201">IK214+IL213</f>
        <v>0.78442622950819663</v>
      </c>
      <c r="IM214" s="128">
        <f t="shared" ref="IM214" si="3202">IL214+IM213</f>
        <v>0.78442622950819663</v>
      </c>
      <c r="IN214" s="128">
        <f t="shared" ref="IN214" si="3203">IM214+IN213</f>
        <v>0.78442622950819663</v>
      </c>
      <c r="IO214" s="128">
        <f t="shared" ref="IO214" si="3204">IN214+IO213</f>
        <v>0.78442622950819663</v>
      </c>
      <c r="IP214" s="128">
        <f t="shared" ref="IP214" si="3205">IO214+IP213</f>
        <v>0.78442622950819663</v>
      </c>
      <c r="IQ214" s="128">
        <f t="shared" ref="IQ214" si="3206">IP214+IQ213</f>
        <v>0.78442622950819663</v>
      </c>
      <c r="IR214" s="128">
        <f t="shared" ref="IR214" si="3207">IQ214+IR213</f>
        <v>0.78442622950819663</v>
      </c>
      <c r="IS214" s="128">
        <f t="shared" ref="IS214" si="3208">IR214+IS213</f>
        <v>0.78442622950819663</v>
      </c>
      <c r="IT214" s="128">
        <f t="shared" ref="IT214" si="3209">IS214+IT213</f>
        <v>0.78442622950819663</v>
      </c>
      <c r="IU214" s="128">
        <f t="shared" ref="IU214" si="3210">IT214+IU213</f>
        <v>0.78442622950819663</v>
      </c>
      <c r="IV214" s="128">
        <f t="shared" ref="IV214" si="3211">IU214+IV213</f>
        <v>0.78442622950819663</v>
      </c>
      <c r="IW214" s="128">
        <f t="shared" ref="IW214" si="3212">IV214+IW213</f>
        <v>0.78442622950819663</v>
      </c>
      <c r="IX214" s="128">
        <f t="shared" ref="IX214" si="3213">IW214+IX213</f>
        <v>0.78442622950819663</v>
      </c>
      <c r="IY214" s="128">
        <f t="shared" ref="IY214" si="3214">IX214+IY213</f>
        <v>0.78442622950819663</v>
      </c>
      <c r="IZ214" s="128">
        <f t="shared" ref="IZ214" si="3215">IY214+IZ213</f>
        <v>0.78442622950819663</v>
      </c>
      <c r="JA214" s="128">
        <f t="shared" ref="JA214" si="3216">IZ214+JA213</f>
        <v>0.78442622950819663</v>
      </c>
      <c r="JB214" s="128">
        <f t="shared" ref="JB214" si="3217">JA214+JB213</f>
        <v>0.78442622950819663</v>
      </c>
      <c r="JC214" s="128">
        <f t="shared" ref="JC214" si="3218">JB214+JC213</f>
        <v>0.78442622950819663</v>
      </c>
      <c r="JD214" s="128">
        <f t="shared" ref="JD214" si="3219">JC214+JD213</f>
        <v>0.78442622950819663</v>
      </c>
      <c r="JE214" s="128">
        <f t="shared" ref="JE214" si="3220">JD214+JE213</f>
        <v>0.78442622950819663</v>
      </c>
      <c r="JF214" s="128">
        <f t="shared" ref="JF214" si="3221">JE214+JF213</f>
        <v>0.78442622950819663</v>
      </c>
      <c r="JG214" s="128">
        <f t="shared" ref="JG214" si="3222">JF214+JG213</f>
        <v>0.78442622950819663</v>
      </c>
      <c r="JH214" s="128">
        <f t="shared" ref="JH214" si="3223">JG214+JH213</f>
        <v>0.78442622950819663</v>
      </c>
      <c r="JI214" s="128">
        <f t="shared" ref="JI214" si="3224">JH214+JI213</f>
        <v>0.78442622950819663</v>
      </c>
      <c r="JJ214" s="128">
        <f t="shared" ref="JJ214" si="3225">JI214+JJ213</f>
        <v>0.78442622950819663</v>
      </c>
      <c r="JK214" s="128">
        <f t="shared" ref="JK214" si="3226">JJ214+JK213</f>
        <v>0.78442622950819663</v>
      </c>
      <c r="JL214" s="128">
        <f t="shared" ref="JL214" si="3227">JK214+JL213</f>
        <v>0.78442622950819663</v>
      </c>
      <c r="JM214" s="128">
        <f t="shared" ref="JM214" si="3228">JL214+JM213</f>
        <v>0.78442622950819663</v>
      </c>
      <c r="JN214" s="128">
        <f t="shared" ref="JN214" si="3229">JM214+JN213</f>
        <v>0.78442622950819663</v>
      </c>
      <c r="JO214" s="128">
        <f t="shared" ref="JO214" si="3230">JN214+JO213</f>
        <v>0.78442622950819663</v>
      </c>
      <c r="JP214" s="128">
        <f t="shared" ref="JP214" si="3231">JO214+JP213</f>
        <v>0.78442622950819663</v>
      </c>
      <c r="JQ214" s="128">
        <f t="shared" ref="JQ214" si="3232">JP214+JQ213</f>
        <v>0.78442622950819663</v>
      </c>
      <c r="JR214" s="128">
        <f t="shared" ref="JR214" si="3233">JQ214+JR213</f>
        <v>0.78442622950819663</v>
      </c>
      <c r="JS214" s="128">
        <f t="shared" ref="JS214" si="3234">JR214+JS213</f>
        <v>0.78442622950819663</v>
      </c>
      <c r="JT214" s="128">
        <f t="shared" ref="JT214" si="3235">JS214+JT213</f>
        <v>0.78442622950819663</v>
      </c>
      <c r="JU214" s="128">
        <f t="shared" ref="JU214" si="3236">JT214+JU213</f>
        <v>0.78442622950819663</v>
      </c>
      <c r="JV214" s="128">
        <f t="shared" ref="JV214" si="3237">JU214+JV213</f>
        <v>0.78442622950819663</v>
      </c>
      <c r="JW214" s="128">
        <f t="shared" ref="JW214" si="3238">JV214+JW213</f>
        <v>0.78442622950819663</v>
      </c>
      <c r="JX214" s="128">
        <f t="shared" ref="JX214" si="3239">JW214+JX213</f>
        <v>0.78442622950819663</v>
      </c>
      <c r="JY214" s="128">
        <f t="shared" ref="JY214" si="3240">JX214+JY213</f>
        <v>0.78442622950819663</v>
      </c>
      <c r="JZ214" s="128">
        <f t="shared" ref="JZ214" si="3241">JY214+JZ213</f>
        <v>0.78442622950819663</v>
      </c>
      <c r="KA214" s="128">
        <f t="shared" ref="KA214" si="3242">JZ214+KA213</f>
        <v>0.78442622950819663</v>
      </c>
      <c r="KB214" s="128">
        <f t="shared" ref="KB214" si="3243">KA214+KB213</f>
        <v>0.78442622950819663</v>
      </c>
      <c r="KC214" s="128">
        <f t="shared" ref="KC214" si="3244">KB214+KC213</f>
        <v>0.78442622950819663</v>
      </c>
      <c r="KD214" s="128">
        <f t="shared" ref="KD214" si="3245">KC214+KD213</f>
        <v>0.78442622950819663</v>
      </c>
      <c r="KE214" s="128">
        <f t="shared" ref="KE214" si="3246">KD214+KE213</f>
        <v>0.78442622950819663</v>
      </c>
      <c r="KF214" s="128">
        <f t="shared" ref="KF214" si="3247">KE214+KF213</f>
        <v>0.78442622950819663</v>
      </c>
      <c r="KG214" s="128">
        <f t="shared" ref="KG214" si="3248">KF214+KG213</f>
        <v>0.78442622950819663</v>
      </c>
      <c r="KH214" s="128">
        <f t="shared" ref="KH214" si="3249">KG214+KH213</f>
        <v>0.78442622950819663</v>
      </c>
      <c r="KI214" s="128">
        <f t="shared" ref="KI214" si="3250">KH214+KI213</f>
        <v>0.78442622950819663</v>
      </c>
      <c r="KJ214" s="128">
        <f t="shared" ref="KJ214:KL214" si="3251">KI214+KJ213</f>
        <v>0.78442622950819663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9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>
        <f t="shared" si="3372"/>
        <v>4.0983606557377046E-2</v>
      </c>
      <c r="CC215" s="130">
        <f t="shared" si="3372"/>
        <v>5.737704918032787E-2</v>
      </c>
      <c r="CD215" s="130">
        <f t="shared" si="3372"/>
        <v>6.3934426229508193E-2</v>
      </c>
      <c r="CE215" s="130">
        <f t="shared" si="3372"/>
        <v>5.3278688524590147E-2</v>
      </c>
      <c r="CF215" s="130">
        <f t="shared" si="3372"/>
        <v>3.1147540983606562E-2</v>
      </c>
      <c r="CG215" s="130"/>
      <c r="CH215" s="130"/>
      <c r="CI215" s="130"/>
      <c r="CJ215" s="130"/>
      <c r="CK215" s="130"/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9">
      <c r="I216" s="131">
        <f>AZ7</f>
        <v>46269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>
        <f t="shared" si="3372"/>
        <v>0.57868852459016384</v>
      </c>
      <c r="CC216" s="130">
        <f t="shared" si="3372"/>
        <v>0.63606557377049167</v>
      </c>
      <c r="CD216" s="130">
        <f t="shared" si="3372"/>
        <v>0.69999999999999984</v>
      </c>
      <c r="CE216" s="130">
        <f t="shared" si="3372"/>
        <v>0.75327868852459001</v>
      </c>
      <c r="CF216" s="130">
        <f t="shared" si="3372"/>
        <v>0.78442622950819663</v>
      </c>
      <c r="CG216" s="130"/>
      <c r="CH216" s="130"/>
      <c r="CI216" s="130"/>
      <c r="CJ216" s="130"/>
      <c r="CK216" s="130"/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0.78442622950819663</v>
      </c>
      <c r="DK216" s="130">
        <f t="shared" si="3372"/>
        <v>0.78442622950819663</v>
      </c>
      <c r="DL216" s="130">
        <f t="shared" si="3372"/>
        <v>0.78442622950819663</v>
      </c>
      <c r="DM216" s="130">
        <f t="shared" si="3372"/>
        <v>0.78442622950819663</v>
      </c>
      <c r="DN216" s="130">
        <f t="shared" si="3372"/>
        <v>0.78442622950819663</v>
      </c>
      <c r="DO216" s="130">
        <f t="shared" si="3373"/>
        <v>0.78442622950819663</v>
      </c>
      <c r="DP216" s="130">
        <f t="shared" si="3373"/>
        <v>0.78442622950819663</v>
      </c>
      <c r="DQ216" s="130">
        <f t="shared" si="3373"/>
        <v>0.78442622950819663</v>
      </c>
      <c r="DR216" s="130">
        <f t="shared" si="3373"/>
        <v>0.78442622950819663</v>
      </c>
      <c r="DS216" s="130">
        <f t="shared" si="3373"/>
        <v>0.78442622950819663</v>
      </c>
      <c r="DT216" s="130">
        <f t="shared" si="3373"/>
        <v>0.78442622950819663</v>
      </c>
      <c r="DU216" s="130">
        <f t="shared" si="3373"/>
        <v>0.78442622950819663</v>
      </c>
      <c r="DV216" s="130">
        <f t="shared" si="3373"/>
        <v>0.78442622950819663</v>
      </c>
      <c r="DW216" s="130">
        <f t="shared" si="3373"/>
        <v>0.78442622950819663</v>
      </c>
      <c r="DX216" s="130">
        <f t="shared" si="3373"/>
        <v>0.78442622950819663</v>
      </c>
      <c r="DY216" s="130">
        <f t="shared" si="3373"/>
        <v>0.78442622950819663</v>
      </c>
      <c r="DZ216" s="130">
        <f t="shared" si="3373"/>
        <v>0.78442622950819663</v>
      </c>
      <c r="EA216" s="130">
        <f t="shared" si="3373"/>
        <v>0.78442622950819663</v>
      </c>
      <c r="EB216" s="130">
        <f t="shared" si="3373"/>
        <v>0.78442622950819663</v>
      </c>
      <c r="EC216" s="130">
        <f t="shared" si="3373"/>
        <v>0.78442622950819663</v>
      </c>
      <c r="ED216" s="130">
        <f t="shared" si="3373"/>
        <v>0.78442622950819663</v>
      </c>
      <c r="EE216" s="130">
        <f t="shared" si="3373"/>
        <v>0.78442622950819663</v>
      </c>
      <c r="EF216" s="130">
        <f t="shared" si="3373"/>
        <v>0.78442622950819663</v>
      </c>
      <c r="EG216" s="130">
        <f t="shared" si="3373"/>
        <v>0.78442622950819663</v>
      </c>
      <c r="EH216" s="130">
        <f t="shared" si="3373"/>
        <v>0.78442622950819663</v>
      </c>
      <c r="EI216" s="130">
        <f t="shared" si="3373"/>
        <v>0.78442622950819663</v>
      </c>
      <c r="EJ216" s="130">
        <f t="shared" si="3373"/>
        <v>0.78442622950819663</v>
      </c>
      <c r="EK216" s="130">
        <f t="shared" si="3373"/>
        <v>0.78442622950819663</v>
      </c>
      <c r="EL216" s="130">
        <f t="shared" si="3373"/>
        <v>0.78442622950819663</v>
      </c>
      <c r="EM216" s="130">
        <f t="shared" si="3373"/>
        <v>0.78442622950819663</v>
      </c>
      <c r="EN216" s="130">
        <f t="shared" si="3373"/>
        <v>0.78442622950819663</v>
      </c>
      <c r="EO216" s="130">
        <f t="shared" si="3373"/>
        <v>0.78442622950819663</v>
      </c>
      <c r="EP216" s="130">
        <f t="shared" si="3373"/>
        <v>0.78442622950819663</v>
      </c>
      <c r="EQ216" s="130">
        <f t="shared" si="3373"/>
        <v>0.78442622950819663</v>
      </c>
      <c r="ER216" s="130">
        <f t="shared" si="3373"/>
        <v>0.78442622950819663</v>
      </c>
      <c r="ES216" s="130">
        <f t="shared" si="3373"/>
        <v>0.78442622950819663</v>
      </c>
      <c r="ET216" s="130">
        <f t="shared" si="3373"/>
        <v>0.78442622950819663</v>
      </c>
      <c r="EU216" s="130">
        <f t="shared" si="3373"/>
        <v>0.78442622950819663</v>
      </c>
      <c r="EV216" s="130">
        <f t="shared" si="3373"/>
        <v>0.78442622950819663</v>
      </c>
      <c r="EW216" s="130">
        <f t="shared" si="3373"/>
        <v>0.78442622950819663</v>
      </c>
      <c r="EX216" s="130">
        <f t="shared" si="3373"/>
        <v>0.78442622950819663</v>
      </c>
      <c r="EY216" s="130">
        <f t="shared" si="3373"/>
        <v>0.78442622950819663</v>
      </c>
      <c r="EZ216" s="130">
        <f t="shared" si="3373"/>
        <v>0.78442622950819663</v>
      </c>
      <c r="FA216" s="130">
        <f t="shared" si="3373"/>
        <v>0.78442622950819663</v>
      </c>
      <c r="FB216" s="130">
        <f t="shared" si="3373"/>
        <v>0.78442622950819663</v>
      </c>
      <c r="FC216" s="130">
        <f t="shared" si="3373"/>
        <v>0.78442622950819663</v>
      </c>
      <c r="FD216" s="130">
        <f t="shared" si="3373"/>
        <v>0.78442622950819663</v>
      </c>
      <c r="FE216" s="130">
        <f t="shared" si="3373"/>
        <v>0.78442622950819663</v>
      </c>
      <c r="FF216" s="130">
        <f t="shared" si="3373"/>
        <v>0.78442622950819663</v>
      </c>
      <c r="FG216" s="130">
        <f t="shared" si="3373"/>
        <v>0.78442622950819663</v>
      </c>
      <c r="FH216" s="130">
        <f t="shared" si="3373"/>
        <v>0.78442622950819663</v>
      </c>
      <c r="FI216" s="130">
        <f t="shared" si="3373"/>
        <v>0.78442622950819663</v>
      </c>
      <c r="FJ216" s="130">
        <f t="shared" si="3373"/>
        <v>0.78442622950819663</v>
      </c>
      <c r="FK216" s="130">
        <f t="shared" si="3373"/>
        <v>0.78442622950819663</v>
      </c>
      <c r="FL216" s="130">
        <f t="shared" si="3373"/>
        <v>0.78442622950819663</v>
      </c>
      <c r="FM216" s="130">
        <f t="shared" si="3373"/>
        <v>0.78442622950819663</v>
      </c>
      <c r="FN216" s="130">
        <f t="shared" si="3373"/>
        <v>0.78442622950819663</v>
      </c>
      <c r="FO216" s="130">
        <f t="shared" si="3373"/>
        <v>0.78442622950819663</v>
      </c>
      <c r="FP216" s="130">
        <f t="shared" si="3373"/>
        <v>0.78442622950819663</v>
      </c>
      <c r="FQ216" s="130">
        <f t="shared" si="3373"/>
        <v>0.78442622950819663</v>
      </c>
      <c r="FR216" s="130">
        <f t="shared" si="3373"/>
        <v>0.78442622950819663</v>
      </c>
    </row>
    <row r="217" spans="1:429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128</v>
      </c>
      <c r="V217" s="137">
        <f>COUNTIF(V14:V212,"&lt;="&amp;$I$216)</f>
        <v>131</v>
      </c>
      <c r="W217" s="142">
        <f>U217-V217</f>
        <v>-3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9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87</v>
      </c>
      <c r="V218" s="137">
        <f>COUNTIF(AE14:AE212,"&lt;="&amp;$I$216)</f>
        <v>115</v>
      </c>
      <c r="W218" s="142">
        <f t="shared" ref="W218:W220" si="3376">U218-V218</f>
        <v>-28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9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91</v>
      </c>
      <c r="V219" s="137">
        <f>COUNTIF(AL14:AL212,"&lt;="&amp;$I$216)</f>
        <v>100</v>
      </c>
      <c r="W219" s="142">
        <f t="shared" si="3376"/>
        <v>-9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9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81</v>
      </c>
      <c r="V220" s="137">
        <f>COUNTIF(AQ14:AQ212,"&lt;="&amp;$I$216)</f>
        <v>56</v>
      </c>
      <c r="W220" s="142">
        <f t="shared" si="3376"/>
        <v>25</v>
      </c>
    </row>
    <row r="222" spans="1:429">
      <c r="I222" s="131">
        <f>I216+7</f>
        <v>46276</v>
      </c>
      <c r="J222" s="132" t="s">
        <v>186</v>
      </c>
      <c r="K222" s="133"/>
      <c r="L222" s="134"/>
      <c r="M222" s="135"/>
      <c r="N222" s="133"/>
      <c r="O222" s="133"/>
      <c r="P222" s="133"/>
      <c r="Q222" s="135"/>
      <c r="R222" s="133"/>
      <c r="S222" s="133"/>
      <c r="T222" s="133"/>
      <c r="U222" s="133" t="s">
        <v>44</v>
      </c>
      <c r="V222" s="133" t="s">
        <v>45</v>
      </c>
      <c r="W222" s="133" t="s">
        <v>598</v>
      </c>
    </row>
    <row r="223" spans="1:429">
      <c r="I223" s="70" t="s">
        <v>17</v>
      </c>
      <c r="J223" s="70" t="s">
        <v>188</v>
      </c>
      <c r="K223" s="69"/>
      <c r="L223" s="136"/>
      <c r="M223" s="87"/>
      <c r="N223" s="69"/>
      <c r="O223" s="69"/>
      <c r="P223" s="69"/>
      <c r="Q223" s="87"/>
      <c r="R223" s="69"/>
      <c r="S223" s="69"/>
      <c r="T223" s="69"/>
      <c r="U223" s="137">
        <f>COUNTIF(U14:U212,"&lt;="&amp;$I$222)</f>
        <v>132</v>
      </c>
      <c r="V223" s="137">
        <f>COUNTIF(V14:V212,"&lt;="&amp;$I$222)</f>
        <v>131</v>
      </c>
      <c r="W223" s="142">
        <f>U223-V223</f>
        <v>1</v>
      </c>
    </row>
    <row r="224" spans="1:429">
      <c r="I224" s="70" t="s">
        <v>18</v>
      </c>
      <c r="J224" s="70" t="s">
        <v>190</v>
      </c>
      <c r="K224" s="69"/>
      <c r="L224" s="136"/>
      <c r="M224" s="87"/>
      <c r="N224" s="69"/>
      <c r="O224" s="69"/>
      <c r="P224" s="69"/>
      <c r="Q224" s="87"/>
      <c r="R224" s="69"/>
      <c r="S224" s="69"/>
      <c r="T224" s="69"/>
      <c r="U224" s="137">
        <f>COUNTIF(AD14:AD212,"&lt;="&amp;$I$222)</f>
        <v>94</v>
      </c>
      <c r="V224" s="137">
        <f>COUNTIF(AE14:AE212,"&lt;="&amp;$I$222)</f>
        <v>115</v>
      </c>
      <c r="W224" s="142">
        <f t="shared" ref="W224:W226" si="3497">U224-V224</f>
        <v>-21</v>
      </c>
    </row>
    <row r="225" spans="9:31">
      <c r="I225" s="70" t="s">
        <v>47</v>
      </c>
      <c r="J225" s="70" t="s">
        <v>192</v>
      </c>
      <c r="K225" s="69"/>
      <c r="L225" s="136"/>
      <c r="M225" s="87"/>
      <c r="N225" s="69"/>
      <c r="O225" s="69"/>
      <c r="P225" s="69"/>
      <c r="Q225" s="87"/>
      <c r="R225" s="69"/>
      <c r="S225" s="69"/>
      <c r="T225" s="69"/>
      <c r="U225" s="137">
        <f>COUNTIF(AK14:AK212,"&lt;="&amp;$I$222)</f>
        <v>96</v>
      </c>
      <c r="V225" s="137">
        <f>COUNTIF(AL14:AL212,"&lt;="&amp;$I$222)</f>
        <v>100</v>
      </c>
      <c r="W225" s="142">
        <f t="shared" si="3497"/>
        <v>-4</v>
      </c>
    </row>
    <row r="226" spans="9:31">
      <c r="I226" s="70" t="s">
        <v>19</v>
      </c>
      <c r="J226" s="70" t="s">
        <v>193</v>
      </c>
      <c r="K226" s="69"/>
      <c r="L226" s="136"/>
      <c r="M226" s="87"/>
      <c r="N226" s="69"/>
      <c r="O226" s="69"/>
      <c r="P226" s="69"/>
      <c r="Q226" s="87"/>
      <c r="R226" s="69"/>
      <c r="S226" s="69"/>
      <c r="T226" s="69"/>
      <c r="U226" s="137">
        <f>COUNTIF(AP14:AP212,"&lt;="&amp;$I$222)</f>
        <v>86</v>
      </c>
      <c r="V226" s="137">
        <f>COUNTIF(AQ14:AQ212,"&lt;="&amp;$I$222)</f>
        <v>56</v>
      </c>
      <c r="W226" s="142">
        <f t="shared" si="3497"/>
        <v>30</v>
      </c>
    </row>
    <row r="229" spans="9:31">
      <c r="U229" s="151">
        <f>I216-7</f>
        <v>46262</v>
      </c>
      <c r="V229" s="151"/>
      <c r="W229" s="150">
        <f>I216</f>
        <v>46269</v>
      </c>
    </row>
    <row r="230" spans="9:31">
      <c r="I230" s="19"/>
      <c r="J230" s="132" t="s">
        <v>186</v>
      </c>
      <c r="K230" s="133"/>
      <c r="L230" s="134"/>
      <c r="M230" s="135"/>
      <c r="N230" s="133"/>
      <c r="O230" s="133"/>
      <c r="P230" s="133"/>
      <c r="Q230" s="135"/>
      <c r="R230" s="133"/>
      <c r="S230" s="133"/>
      <c r="T230" s="133"/>
      <c r="U230" s="133" t="s">
        <v>603</v>
      </c>
      <c r="V230" s="133" t="s">
        <v>604</v>
      </c>
      <c r="W230" s="133" t="s">
        <v>602</v>
      </c>
    </row>
    <row r="231" spans="9:31">
      <c r="I231" s="70" t="s">
        <v>17</v>
      </c>
      <c r="J231" s="70" t="s">
        <v>188</v>
      </c>
      <c r="K231" s="69"/>
      <c r="L231" s="136"/>
      <c r="M231" s="87"/>
      <c r="N231" s="69"/>
      <c r="O231" s="69"/>
      <c r="P231" s="69"/>
      <c r="Q231" s="87"/>
      <c r="R231" s="69"/>
      <c r="S231" s="69"/>
      <c r="T231" s="69"/>
      <c r="U231" s="137">
        <f>COUNTIF(V14:V212,"&lt;="&amp;$U$229)</f>
        <v>128</v>
      </c>
      <c r="V231" s="142">
        <f>W231-U231</f>
        <v>3</v>
      </c>
      <c r="W231" s="137">
        <f>COUNTIF(V14:V212,"&lt;="&amp;$W$229)</f>
        <v>131</v>
      </c>
      <c r="AE231" s="154"/>
    </row>
    <row r="232" spans="9:31">
      <c r="I232" s="70" t="s">
        <v>18</v>
      </c>
      <c r="J232" s="70" t="s">
        <v>190</v>
      </c>
      <c r="K232" s="69"/>
      <c r="L232" s="136"/>
      <c r="M232" s="87"/>
      <c r="N232" s="69"/>
      <c r="O232" s="69"/>
      <c r="P232" s="69"/>
      <c r="Q232" s="87"/>
      <c r="R232" s="69"/>
      <c r="S232" s="69"/>
      <c r="T232" s="69"/>
      <c r="U232" s="137">
        <f>COUNTIF(AE14:AE212,"&lt;="&amp;$U$229)</f>
        <v>110</v>
      </c>
      <c r="V232" s="142">
        <f t="shared" ref="V232:V234" si="3498">W232-U232</f>
        <v>5</v>
      </c>
      <c r="W232" s="137">
        <f>COUNTIF(AE14:AE212,"&lt;="&amp;$W$229)</f>
        <v>115</v>
      </c>
      <c r="AE232" s="154"/>
    </row>
    <row r="233" spans="9:31">
      <c r="I233" s="70" t="s">
        <v>47</v>
      </c>
      <c r="J233" s="70" t="s">
        <v>192</v>
      </c>
      <c r="K233" s="69"/>
      <c r="L233" s="136"/>
      <c r="M233" s="87"/>
      <c r="N233" s="69"/>
      <c r="O233" s="69"/>
      <c r="P233" s="69"/>
      <c r="Q233" s="87"/>
      <c r="R233" s="69"/>
      <c r="S233" s="69"/>
      <c r="T233" s="69"/>
      <c r="U233" s="137">
        <f>COUNTIF(AL14:AL212,"&lt;="&amp;$U$229)</f>
        <v>87</v>
      </c>
      <c r="V233" s="142">
        <f t="shared" si="3498"/>
        <v>13</v>
      </c>
      <c r="W233" s="137">
        <f>COUNTIF(AL14:AL212,"&lt;="&amp;$I$216)</f>
        <v>100</v>
      </c>
      <c r="AE233" s="154"/>
    </row>
    <row r="234" spans="9:31">
      <c r="I234" s="70" t="s">
        <v>19</v>
      </c>
      <c r="J234" s="70" t="s">
        <v>193</v>
      </c>
      <c r="K234" s="69"/>
      <c r="L234" s="136"/>
      <c r="M234" s="87"/>
      <c r="N234" s="69"/>
      <c r="O234" s="69"/>
      <c r="P234" s="69"/>
      <c r="Q234" s="87"/>
      <c r="R234" s="69"/>
      <c r="S234" s="69"/>
      <c r="T234" s="69"/>
      <c r="U234" s="137">
        <f>COUNTIF(AQ14:AQ212,"&lt;="&amp;$U$229)</f>
        <v>56</v>
      </c>
      <c r="V234" s="142">
        <f t="shared" si="3498"/>
        <v>0</v>
      </c>
      <c r="W234" s="137">
        <f>COUNTIF(AQ14:AQ212,"&lt;="&amp;$W$229)</f>
        <v>56</v>
      </c>
      <c r="AE234" s="154"/>
    </row>
    <row r="237" spans="9:31">
      <c r="I237" s="19"/>
      <c r="J237" s="132" t="s">
        <v>186</v>
      </c>
      <c r="K237" s="133"/>
      <c r="L237" s="134"/>
      <c r="M237" s="135"/>
      <c r="N237" s="133"/>
      <c r="O237" s="133"/>
      <c r="P237" s="133"/>
      <c r="Q237" s="135"/>
      <c r="R237" s="133"/>
      <c r="S237" s="133"/>
      <c r="T237" s="133"/>
      <c r="U237" s="133" t="s">
        <v>605</v>
      </c>
      <c r="V237" s="133" t="s">
        <v>15</v>
      </c>
      <c r="W237" s="133" t="s">
        <v>606</v>
      </c>
      <c r="AD237" s="133" t="s">
        <v>22</v>
      </c>
    </row>
    <row r="238" spans="9:31">
      <c r="I238" s="70" t="s">
        <v>17</v>
      </c>
      <c r="J238" s="70" t="s">
        <v>188</v>
      </c>
      <c r="K238" s="69"/>
      <c r="L238" s="136"/>
      <c r="M238" s="87"/>
      <c r="N238" s="69"/>
      <c r="O238" s="69"/>
      <c r="P238" s="69"/>
      <c r="Q238" s="87"/>
      <c r="R238" s="69"/>
      <c r="S238" s="69"/>
      <c r="T238" s="69"/>
      <c r="U238" s="137">
        <f>COUNTA(U14:U213)</f>
        <v>143</v>
      </c>
      <c r="V238" s="137">
        <f>COUNTA(V14:V213)</f>
        <v>131</v>
      </c>
      <c r="W238" s="137">
        <f>U238-V238</f>
        <v>12</v>
      </c>
      <c r="AD238" s="183">
        <f>V238/U238</f>
        <v>0.91608391608391604</v>
      </c>
    </row>
    <row r="239" spans="9:31">
      <c r="I239" s="70" t="s">
        <v>18</v>
      </c>
      <c r="J239" s="70" t="s">
        <v>190</v>
      </c>
      <c r="K239" s="69"/>
      <c r="L239" s="136"/>
      <c r="M239" s="87"/>
      <c r="N239" s="69"/>
      <c r="O239" s="69"/>
      <c r="P239" s="69"/>
      <c r="Q239" s="87"/>
      <c r="R239" s="69"/>
      <c r="S239" s="69"/>
      <c r="T239" s="69"/>
      <c r="U239" s="137">
        <f>U238</f>
        <v>143</v>
      </c>
      <c r="V239" s="137">
        <f>COUNTA(AE14:AE212)</f>
        <v>115</v>
      </c>
      <c r="W239" s="137">
        <f t="shared" ref="W239:W241" si="3499">U239-V239</f>
        <v>28</v>
      </c>
      <c r="AD239" s="183">
        <f>V239/U239</f>
        <v>0.80419580419580416</v>
      </c>
    </row>
    <row r="240" spans="9:31">
      <c r="I240" s="70" t="s">
        <v>47</v>
      </c>
      <c r="J240" s="70" t="s">
        <v>192</v>
      </c>
      <c r="K240" s="69"/>
      <c r="L240" s="136"/>
      <c r="M240" s="87"/>
      <c r="N240" s="69"/>
      <c r="O240" s="69"/>
      <c r="P240" s="69"/>
      <c r="Q240" s="87"/>
      <c r="R240" s="69"/>
      <c r="S240" s="69"/>
      <c r="T240" s="69"/>
      <c r="U240" s="137">
        <f>U239</f>
        <v>143</v>
      </c>
      <c r="V240" s="137">
        <f>COUNTA(AL14:AL212)</f>
        <v>100</v>
      </c>
      <c r="W240" s="137">
        <f t="shared" si="3499"/>
        <v>43</v>
      </c>
      <c r="AD240" s="183">
        <f>V240/U240</f>
        <v>0.69930069930069927</v>
      </c>
    </row>
    <row r="241" spans="9:30">
      <c r="I241" s="70" t="s">
        <v>19</v>
      </c>
      <c r="J241" s="70" t="s">
        <v>193</v>
      </c>
      <c r="K241" s="69"/>
      <c r="L241" s="136"/>
      <c r="M241" s="87"/>
      <c r="N241" s="69"/>
      <c r="O241" s="69"/>
      <c r="P241" s="69"/>
      <c r="Q241" s="87"/>
      <c r="R241" s="69"/>
      <c r="S241" s="69"/>
      <c r="T241" s="69"/>
      <c r="U241" s="137">
        <f>U240</f>
        <v>143</v>
      </c>
      <c r="V241" s="137">
        <f>COUNTA(AQ14:AQ212)</f>
        <v>56</v>
      </c>
      <c r="W241" s="137">
        <f t="shared" si="3499"/>
        <v>87</v>
      </c>
      <c r="AD241" s="183">
        <f>V241/U241</f>
        <v>0.39160839160839161</v>
      </c>
    </row>
  </sheetData>
  <autoFilter ref="A10:PM213" xr:uid="{00000000-0001-0000-0100-000000000000}"/>
  <mergeCells count="107"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</mergeCells>
  <conditionalFormatting sqref="C10">
    <cfRule type="duplicateValues" dxfId="309" priority="259"/>
  </conditionalFormatting>
  <conditionalFormatting sqref="J12:J13">
    <cfRule type="duplicateValues" dxfId="308" priority="255"/>
    <cfRule type="duplicateValues" dxfId="307" priority="256"/>
    <cfRule type="duplicateValues" dxfId="306" priority="257"/>
    <cfRule type="duplicateValues" dxfId="305" priority="258"/>
  </conditionalFormatting>
  <conditionalFormatting sqref="J18">
    <cfRule type="duplicateValues" dxfId="304" priority="247"/>
    <cfRule type="duplicateValues" dxfId="303" priority="248"/>
    <cfRule type="duplicateValues" dxfId="302" priority="249"/>
    <cfRule type="duplicateValues" dxfId="301" priority="250"/>
  </conditionalFormatting>
  <conditionalFormatting sqref="J19">
    <cfRule type="duplicateValues" dxfId="300" priority="243"/>
    <cfRule type="duplicateValues" dxfId="299" priority="244"/>
    <cfRule type="duplicateValues" dxfId="298" priority="245"/>
    <cfRule type="duplicateValues" dxfId="297" priority="246"/>
  </conditionalFormatting>
  <conditionalFormatting sqref="J28:J30 J25">
    <cfRule type="duplicateValues" dxfId="296" priority="239"/>
    <cfRule type="duplicateValues" dxfId="295" priority="240"/>
    <cfRule type="duplicateValues" dxfId="294" priority="241"/>
    <cfRule type="duplicateValues" dxfId="293" priority="242"/>
  </conditionalFormatting>
  <conditionalFormatting sqref="J31">
    <cfRule type="duplicateValues" dxfId="292" priority="223"/>
    <cfRule type="duplicateValues" dxfId="291" priority="224"/>
    <cfRule type="duplicateValues" dxfId="290" priority="225"/>
    <cfRule type="duplicateValues" dxfId="289" priority="226"/>
  </conditionalFormatting>
  <conditionalFormatting sqref="J35:J37">
    <cfRule type="duplicateValues" dxfId="288" priority="260"/>
    <cfRule type="duplicateValues" dxfId="287" priority="261"/>
    <cfRule type="duplicateValues" dxfId="286" priority="262"/>
    <cfRule type="duplicateValues" dxfId="285" priority="263"/>
  </conditionalFormatting>
  <conditionalFormatting sqref="J42">
    <cfRule type="duplicateValues" dxfId="284" priority="219"/>
    <cfRule type="duplicateValues" dxfId="283" priority="220"/>
    <cfRule type="duplicateValues" dxfId="282" priority="221"/>
    <cfRule type="duplicateValues" dxfId="281" priority="222"/>
  </conditionalFormatting>
  <conditionalFormatting sqref="J43:J51">
    <cfRule type="duplicateValues" dxfId="280" priority="272"/>
    <cfRule type="duplicateValues" dxfId="279" priority="273"/>
    <cfRule type="duplicateValues" dxfId="278" priority="274"/>
    <cfRule type="duplicateValues" dxfId="277" priority="275"/>
  </conditionalFormatting>
  <conditionalFormatting sqref="J52">
    <cfRule type="duplicateValues" dxfId="276" priority="207"/>
    <cfRule type="duplicateValues" dxfId="275" priority="208"/>
    <cfRule type="duplicateValues" dxfId="274" priority="209"/>
    <cfRule type="duplicateValues" dxfId="273" priority="210"/>
  </conditionalFormatting>
  <conditionalFormatting sqref="J53:J63">
    <cfRule type="duplicateValues" dxfId="272" priority="276"/>
    <cfRule type="duplicateValues" dxfId="271" priority="277"/>
    <cfRule type="duplicateValues" dxfId="270" priority="278"/>
    <cfRule type="duplicateValues" dxfId="269" priority="279"/>
  </conditionalFormatting>
  <conditionalFormatting sqref="J64 J78:J88">
    <cfRule type="duplicateValues" dxfId="268" priority="139"/>
    <cfRule type="duplicateValues" dxfId="267" priority="140"/>
    <cfRule type="duplicateValues" dxfId="266" priority="141"/>
    <cfRule type="duplicateValues" dxfId="265" priority="142"/>
  </conditionalFormatting>
  <conditionalFormatting sqref="J65">
    <cfRule type="duplicateValues" dxfId="264" priority="211"/>
    <cfRule type="duplicateValues" dxfId="263" priority="212"/>
    <cfRule type="duplicateValues" dxfId="262" priority="213"/>
    <cfRule type="duplicateValues" dxfId="261" priority="214"/>
  </conditionalFormatting>
  <conditionalFormatting sqref="J66:J76">
    <cfRule type="duplicateValues" dxfId="260" priority="284"/>
    <cfRule type="duplicateValues" dxfId="259" priority="285"/>
    <cfRule type="duplicateValues" dxfId="258" priority="286"/>
    <cfRule type="duplicateValues" dxfId="257" priority="287"/>
  </conditionalFormatting>
  <conditionalFormatting sqref="J77">
    <cfRule type="duplicateValues" dxfId="256" priority="215"/>
    <cfRule type="duplicateValues" dxfId="255" priority="216"/>
    <cfRule type="duplicateValues" dxfId="254" priority="217"/>
    <cfRule type="duplicateValues" dxfId="253" priority="218"/>
  </conditionalFormatting>
  <conditionalFormatting sqref="J89">
    <cfRule type="duplicateValues" dxfId="252" priority="280"/>
    <cfRule type="duplicateValues" dxfId="251" priority="281"/>
    <cfRule type="duplicateValues" dxfId="250" priority="282"/>
    <cfRule type="duplicateValues" dxfId="249" priority="283"/>
  </conditionalFormatting>
  <conditionalFormatting sqref="J91">
    <cfRule type="duplicateValues" dxfId="248" priority="203"/>
    <cfRule type="duplicateValues" dxfId="247" priority="204"/>
    <cfRule type="duplicateValues" dxfId="246" priority="205"/>
    <cfRule type="duplicateValues" dxfId="245" priority="206"/>
  </conditionalFormatting>
  <conditionalFormatting sqref="J96 J92:J93 J26:J27 J98:J102">
    <cfRule type="duplicateValues" dxfId="244" priority="773"/>
    <cfRule type="duplicateValues" dxfId="243" priority="774"/>
    <cfRule type="duplicateValues" dxfId="242" priority="775"/>
    <cfRule type="duplicateValues" dxfId="241" priority="776"/>
  </conditionalFormatting>
  <conditionalFormatting sqref="J97">
    <cfRule type="duplicateValues" dxfId="240" priority="199"/>
    <cfRule type="duplicateValues" dxfId="239" priority="200"/>
    <cfRule type="duplicateValues" dxfId="238" priority="201"/>
    <cfRule type="duplicateValues" dxfId="237" priority="202"/>
  </conditionalFormatting>
  <conditionalFormatting sqref="J103">
    <cfRule type="duplicateValues" dxfId="236" priority="251"/>
    <cfRule type="duplicateValues" dxfId="235" priority="252"/>
    <cfRule type="duplicateValues" dxfId="234" priority="253"/>
    <cfRule type="duplicateValues" dxfId="233" priority="254"/>
  </conditionalFormatting>
  <conditionalFormatting sqref="J104">
    <cfRule type="duplicateValues" dxfId="232" priority="195"/>
    <cfRule type="duplicateValues" dxfId="231" priority="196"/>
    <cfRule type="duplicateValues" dxfId="230" priority="197"/>
    <cfRule type="duplicateValues" dxfId="229" priority="198"/>
  </conditionalFormatting>
  <conditionalFormatting sqref="J105:J109">
    <cfRule type="duplicateValues" dxfId="228" priority="264"/>
    <cfRule type="duplicateValues" dxfId="227" priority="265"/>
    <cfRule type="duplicateValues" dxfId="226" priority="266"/>
    <cfRule type="duplicateValues" dxfId="225" priority="267"/>
  </conditionalFormatting>
  <conditionalFormatting sqref="J111">
    <cfRule type="duplicateValues" dxfId="224" priority="191"/>
    <cfRule type="duplicateValues" dxfId="223" priority="192"/>
    <cfRule type="duplicateValues" dxfId="222" priority="193"/>
    <cfRule type="duplicateValues" dxfId="221" priority="194"/>
  </conditionalFormatting>
  <conditionalFormatting sqref="J112:J114">
    <cfRule type="duplicateValues" dxfId="220" priority="292"/>
    <cfRule type="duplicateValues" dxfId="219" priority="293"/>
    <cfRule type="duplicateValues" dxfId="218" priority="294"/>
    <cfRule type="duplicateValues" dxfId="217" priority="295"/>
  </conditionalFormatting>
  <conditionalFormatting sqref="J115">
    <cfRule type="duplicateValues" dxfId="216" priority="63"/>
    <cfRule type="duplicateValues" dxfId="215" priority="64"/>
    <cfRule type="duplicateValues" dxfId="214" priority="65"/>
    <cfRule type="duplicateValues" dxfId="213" priority="66"/>
  </conditionalFormatting>
  <conditionalFormatting sqref="J116">
    <cfRule type="duplicateValues" dxfId="212" priority="55"/>
    <cfRule type="duplicateValues" dxfId="211" priority="56"/>
    <cfRule type="duplicateValues" dxfId="210" priority="57"/>
    <cfRule type="duplicateValues" dxfId="209" priority="58"/>
  </conditionalFormatting>
  <conditionalFormatting sqref="J117:J119">
    <cfRule type="duplicateValues" dxfId="208" priority="288"/>
    <cfRule type="duplicateValues" dxfId="207" priority="289"/>
    <cfRule type="duplicateValues" dxfId="206" priority="290"/>
    <cfRule type="duplicateValues" dxfId="205" priority="291"/>
  </conditionalFormatting>
  <conditionalFormatting sqref="J122">
    <cfRule type="duplicateValues" dxfId="204" priority="187"/>
    <cfRule type="duplicateValues" dxfId="203" priority="188"/>
    <cfRule type="duplicateValues" dxfId="202" priority="189"/>
    <cfRule type="duplicateValues" dxfId="201" priority="190"/>
  </conditionalFormatting>
  <conditionalFormatting sqref="J123:J124">
    <cfRule type="duplicateValues" dxfId="200" priority="300"/>
    <cfRule type="duplicateValues" dxfId="199" priority="301"/>
    <cfRule type="duplicateValues" dxfId="198" priority="302"/>
    <cfRule type="duplicateValues" dxfId="197" priority="303"/>
  </conditionalFormatting>
  <conditionalFormatting sqref="J125:J126">
    <cfRule type="duplicateValues" dxfId="196" priority="296"/>
    <cfRule type="duplicateValues" dxfId="195" priority="297"/>
    <cfRule type="duplicateValues" dxfId="194" priority="298"/>
    <cfRule type="duplicateValues" dxfId="193" priority="299"/>
  </conditionalFormatting>
  <conditionalFormatting sqref="J127">
    <cfRule type="duplicateValues" dxfId="192" priority="324"/>
    <cfRule type="duplicateValues" dxfId="191" priority="325"/>
    <cfRule type="duplicateValues" dxfId="190" priority="326"/>
    <cfRule type="duplicateValues" dxfId="189" priority="327"/>
  </conditionalFormatting>
  <conditionalFormatting sqref="J128">
    <cfRule type="duplicateValues" dxfId="188" priority="183"/>
    <cfRule type="duplicateValues" dxfId="187" priority="184"/>
    <cfRule type="duplicateValues" dxfId="186" priority="185"/>
    <cfRule type="duplicateValues" dxfId="185" priority="186"/>
  </conditionalFormatting>
  <conditionalFormatting sqref="J129:J132">
    <cfRule type="duplicateValues" dxfId="184" priority="853"/>
    <cfRule type="duplicateValues" dxfId="183" priority="854"/>
    <cfRule type="duplicateValues" dxfId="182" priority="855"/>
    <cfRule type="duplicateValues" dxfId="181" priority="856"/>
  </conditionalFormatting>
  <conditionalFormatting sqref="J133">
    <cfRule type="duplicateValues" dxfId="180" priority="27"/>
    <cfRule type="duplicateValues" dxfId="179" priority="28"/>
    <cfRule type="duplicateValues" dxfId="178" priority="29"/>
    <cfRule type="duplicateValues" dxfId="177" priority="30"/>
  </conditionalFormatting>
  <conditionalFormatting sqref="J134">
    <cfRule type="duplicateValues" dxfId="176" priority="235"/>
    <cfRule type="duplicateValues" dxfId="175" priority="236"/>
    <cfRule type="duplicateValues" dxfId="174" priority="237"/>
    <cfRule type="duplicateValues" dxfId="173" priority="238"/>
  </conditionalFormatting>
  <conditionalFormatting sqref="J135">
    <cfRule type="duplicateValues" dxfId="172" priority="179"/>
    <cfRule type="duplicateValues" dxfId="171" priority="180"/>
    <cfRule type="duplicateValues" dxfId="170" priority="181"/>
    <cfRule type="duplicateValues" dxfId="169" priority="182"/>
  </conditionalFormatting>
  <conditionalFormatting sqref="J136:J140">
    <cfRule type="duplicateValues" dxfId="168" priority="131"/>
    <cfRule type="duplicateValues" dxfId="167" priority="132"/>
    <cfRule type="duplicateValues" dxfId="166" priority="133"/>
    <cfRule type="duplicateValues" dxfId="165" priority="134"/>
  </conditionalFormatting>
  <conditionalFormatting sqref="J142">
    <cfRule type="duplicateValues" dxfId="164" priority="175"/>
    <cfRule type="duplicateValues" dxfId="163" priority="176"/>
    <cfRule type="duplicateValues" dxfId="162" priority="177"/>
    <cfRule type="duplicateValues" dxfId="161" priority="178"/>
  </conditionalFormatting>
  <conditionalFormatting sqref="J143:J145">
    <cfRule type="duplicateValues" dxfId="160" priority="119"/>
    <cfRule type="duplicateValues" dxfId="159" priority="120"/>
    <cfRule type="duplicateValues" dxfId="158" priority="121"/>
    <cfRule type="duplicateValues" dxfId="157" priority="122"/>
  </conditionalFormatting>
  <conditionalFormatting sqref="J146 J38:J39">
    <cfRule type="duplicateValues" dxfId="156" priority="123"/>
    <cfRule type="duplicateValues" dxfId="155" priority="124"/>
    <cfRule type="duplicateValues" dxfId="154" priority="125"/>
    <cfRule type="duplicateValues" dxfId="153" priority="126"/>
  </conditionalFormatting>
  <conditionalFormatting sqref="J147">
    <cfRule type="duplicateValues" dxfId="152" priority="47"/>
    <cfRule type="duplicateValues" dxfId="151" priority="48"/>
    <cfRule type="duplicateValues" dxfId="150" priority="49"/>
    <cfRule type="duplicateValues" dxfId="149" priority="50"/>
  </conditionalFormatting>
  <conditionalFormatting sqref="J148:J150">
    <cfRule type="duplicateValues" dxfId="148" priority="115"/>
    <cfRule type="duplicateValues" dxfId="147" priority="116"/>
    <cfRule type="duplicateValues" dxfId="146" priority="117"/>
    <cfRule type="duplicateValues" dxfId="145" priority="118"/>
  </conditionalFormatting>
  <conditionalFormatting sqref="J153">
    <cfRule type="duplicateValues" dxfId="144" priority="171"/>
    <cfRule type="duplicateValues" dxfId="143" priority="172"/>
    <cfRule type="duplicateValues" dxfId="142" priority="173"/>
    <cfRule type="duplicateValues" dxfId="141" priority="174"/>
  </conditionalFormatting>
  <conditionalFormatting sqref="J154:J155">
    <cfRule type="duplicateValues" dxfId="140" priority="308"/>
    <cfRule type="duplicateValues" dxfId="139" priority="309"/>
    <cfRule type="duplicateValues" dxfId="138" priority="310"/>
    <cfRule type="duplicateValues" dxfId="137" priority="311"/>
  </conditionalFormatting>
  <conditionalFormatting sqref="J156:J157">
    <cfRule type="duplicateValues" dxfId="136" priority="304"/>
    <cfRule type="duplicateValues" dxfId="135" priority="305"/>
    <cfRule type="duplicateValues" dxfId="134" priority="306"/>
    <cfRule type="duplicateValues" dxfId="133" priority="307"/>
  </conditionalFormatting>
  <conditionalFormatting sqref="J158">
    <cfRule type="duplicateValues" dxfId="132" priority="332"/>
    <cfRule type="duplicateValues" dxfId="131" priority="333"/>
    <cfRule type="duplicateValues" dxfId="130" priority="334"/>
    <cfRule type="duplicateValues" dxfId="129" priority="335"/>
  </conditionalFormatting>
  <conditionalFormatting sqref="J159">
    <cfRule type="duplicateValues" dxfId="128" priority="167"/>
    <cfRule type="duplicateValues" dxfId="127" priority="168"/>
    <cfRule type="duplicateValues" dxfId="126" priority="169"/>
    <cfRule type="duplicateValues" dxfId="125" priority="170"/>
  </conditionalFormatting>
  <conditionalFormatting sqref="J160:J163">
    <cfRule type="duplicateValues" dxfId="124" priority="925"/>
    <cfRule type="duplicateValues" dxfId="123" priority="926"/>
    <cfRule type="duplicateValues" dxfId="122" priority="927"/>
    <cfRule type="duplicateValues" dxfId="121" priority="928"/>
  </conditionalFormatting>
  <conditionalFormatting sqref="J164">
    <cfRule type="duplicateValues" dxfId="120" priority="23"/>
    <cfRule type="duplicateValues" dxfId="119" priority="24"/>
    <cfRule type="duplicateValues" dxfId="118" priority="25"/>
    <cfRule type="duplicateValues" dxfId="117" priority="26"/>
  </conditionalFormatting>
  <conditionalFormatting sqref="J165">
    <cfRule type="duplicateValues" dxfId="116" priority="231"/>
    <cfRule type="duplicateValues" dxfId="115" priority="232"/>
    <cfRule type="duplicateValues" dxfId="114" priority="233"/>
    <cfRule type="duplicateValues" dxfId="113" priority="234"/>
  </conditionalFormatting>
  <conditionalFormatting sqref="J166">
    <cfRule type="duplicateValues" dxfId="112" priority="163"/>
    <cfRule type="duplicateValues" dxfId="111" priority="164"/>
    <cfRule type="duplicateValues" dxfId="110" priority="165"/>
    <cfRule type="duplicateValues" dxfId="109" priority="166"/>
  </conditionalFormatting>
  <conditionalFormatting sqref="J167:J171">
    <cfRule type="duplicateValues" dxfId="108" priority="107"/>
    <cfRule type="duplicateValues" dxfId="107" priority="108"/>
    <cfRule type="duplicateValues" dxfId="106" priority="109"/>
    <cfRule type="duplicateValues" dxfId="105" priority="110"/>
  </conditionalFormatting>
  <conditionalFormatting sqref="J173">
    <cfRule type="duplicateValues" dxfId="104" priority="159"/>
    <cfRule type="duplicateValues" dxfId="103" priority="160"/>
    <cfRule type="duplicateValues" dxfId="102" priority="161"/>
    <cfRule type="duplicateValues" dxfId="101" priority="162"/>
  </conditionalFormatting>
  <conditionalFormatting sqref="J174:J176">
    <cfRule type="duplicateValues" dxfId="100" priority="95"/>
    <cfRule type="duplicateValues" dxfId="99" priority="96"/>
    <cfRule type="duplicateValues" dxfId="98" priority="97"/>
    <cfRule type="duplicateValues" dxfId="97" priority="98"/>
  </conditionalFormatting>
  <conditionalFormatting sqref="J177">
    <cfRule type="duplicateValues" dxfId="96" priority="997"/>
    <cfRule type="duplicateValues" dxfId="95" priority="998"/>
    <cfRule type="duplicateValues" dxfId="94" priority="999"/>
    <cfRule type="duplicateValues" dxfId="93" priority="1000"/>
  </conditionalFormatting>
  <conditionalFormatting sqref="J178">
    <cfRule type="duplicateValues" dxfId="92" priority="39"/>
    <cfRule type="duplicateValues" dxfId="91" priority="40"/>
    <cfRule type="duplicateValues" dxfId="90" priority="41"/>
    <cfRule type="duplicateValues" dxfId="89" priority="42"/>
  </conditionalFormatting>
  <conditionalFormatting sqref="J179:J181">
    <cfRule type="duplicateValues" dxfId="88" priority="91"/>
    <cfRule type="duplicateValues" dxfId="87" priority="92"/>
    <cfRule type="duplicateValues" dxfId="86" priority="93"/>
    <cfRule type="duplicateValues" dxfId="85" priority="94"/>
  </conditionalFormatting>
  <conditionalFormatting sqref="J184">
    <cfRule type="duplicateValues" dxfId="84" priority="155"/>
    <cfRule type="duplicateValues" dxfId="83" priority="156"/>
    <cfRule type="duplicateValues" dxfId="82" priority="157"/>
    <cfRule type="duplicateValues" dxfId="81" priority="158"/>
  </conditionalFormatting>
  <conditionalFormatting sqref="J185:J186">
    <cfRule type="duplicateValues" dxfId="80" priority="340"/>
    <cfRule type="duplicateValues" dxfId="79" priority="341"/>
    <cfRule type="duplicateValues" dxfId="78" priority="342"/>
    <cfRule type="duplicateValues" dxfId="77" priority="343"/>
  </conditionalFormatting>
  <conditionalFormatting sqref="J187:J188">
    <cfRule type="duplicateValues" dxfId="76" priority="336"/>
    <cfRule type="duplicateValues" dxfId="75" priority="337"/>
    <cfRule type="duplicateValues" dxfId="74" priority="338"/>
    <cfRule type="duplicateValues" dxfId="73" priority="339"/>
  </conditionalFormatting>
  <conditionalFormatting sqref="J189">
    <cfRule type="duplicateValues" dxfId="72" priority="344"/>
    <cfRule type="duplicateValues" dxfId="71" priority="345"/>
    <cfRule type="duplicateValues" dxfId="70" priority="346"/>
    <cfRule type="duplicateValues" dxfId="69" priority="347"/>
  </conditionalFormatting>
  <conditionalFormatting sqref="J190">
    <cfRule type="duplicateValues" dxfId="68" priority="151"/>
    <cfRule type="duplicateValues" dxfId="67" priority="152"/>
    <cfRule type="duplicateValues" dxfId="66" priority="153"/>
    <cfRule type="duplicateValues" dxfId="65" priority="154"/>
  </conditionalFormatting>
  <conditionalFormatting sqref="J191:J194">
    <cfRule type="duplicateValues" dxfId="64" priority="993"/>
    <cfRule type="duplicateValues" dxfId="63" priority="994"/>
    <cfRule type="duplicateValues" dxfId="62" priority="995"/>
    <cfRule type="duplicateValues" dxfId="61" priority="996"/>
  </conditionalFormatting>
  <conditionalFormatting sqref="J195">
    <cfRule type="duplicateValues" dxfId="60" priority="19"/>
    <cfRule type="duplicateValues" dxfId="59" priority="20"/>
    <cfRule type="duplicateValues" dxfId="58" priority="21"/>
    <cfRule type="duplicateValues" dxfId="57" priority="22"/>
  </conditionalFormatting>
  <conditionalFormatting sqref="J196">
    <cfRule type="duplicateValues" dxfId="56" priority="227"/>
    <cfRule type="duplicateValues" dxfId="55" priority="228"/>
    <cfRule type="duplicateValues" dxfId="54" priority="229"/>
    <cfRule type="duplicateValues" dxfId="53" priority="230"/>
  </conditionalFormatting>
  <conditionalFormatting sqref="J197">
    <cfRule type="duplicateValues" dxfId="52" priority="147"/>
    <cfRule type="duplicateValues" dxfId="51" priority="148"/>
    <cfRule type="duplicateValues" dxfId="50" priority="149"/>
    <cfRule type="duplicateValues" dxfId="49" priority="150"/>
  </conditionalFormatting>
  <conditionalFormatting sqref="J198:J202">
    <cfRule type="duplicateValues" dxfId="48" priority="83"/>
    <cfRule type="duplicateValues" dxfId="47" priority="84"/>
    <cfRule type="duplicateValues" dxfId="46" priority="85"/>
    <cfRule type="duplicateValues" dxfId="45" priority="86"/>
  </conditionalFormatting>
  <conditionalFormatting sqref="J204">
    <cfRule type="duplicateValues" dxfId="44" priority="143"/>
    <cfRule type="duplicateValues" dxfId="43" priority="144"/>
    <cfRule type="duplicateValues" dxfId="42" priority="145"/>
    <cfRule type="duplicateValues" dxfId="41" priority="146"/>
  </conditionalFormatting>
  <conditionalFormatting sqref="J205:J207">
    <cfRule type="duplicateValues" dxfId="40" priority="71"/>
    <cfRule type="duplicateValues" dxfId="39" priority="72"/>
    <cfRule type="duplicateValues" dxfId="38" priority="73"/>
    <cfRule type="duplicateValues" dxfId="37" priority="74"/>
  </conditionalFormatting>
  <conditionalFormatting sqref="J208">
    <cfRule type="duplicateValues" dxfId="36" priority="1001"/>
    <cfRule type="duplicateValues" dxfId="35" priority="1002"/>
    <cfRule type="duplicateValues" dxfId="34" priority="1003"/>
    <cfRule type="duplicateValues" dxfId="33" priority="1004"/>
  </conditionalFormatting>
  <conditionalFormatting sqref="J209">
    <cfRule type="duplicateValues" dxfId="32" priority="31"/>
    <cfRule type="duplicateValues" dxfId="31" priority="32"/>
    <cfRule type="duplicateValues" dxfId="30" priority="33"/>
    <cfRule type="duplicateValues" dxfId="29" priority="34"/>
  </conditionalFormatting>
  <conditionalFormatting sqref="J210:J212">
    <cfRule type="duplicateValues" dxfId="28" priority="67"/>
    <cfRule type="duplicateValues" dxfId="27" priority="68"/>
    <cfRule type="duplicateValues" dxfId="26" priority="69"/>
    <cfRule type="duplicateValues" dxfId="25" priority="70"/>
  </conditionalFormatting>
  <conditionalFormatting sqref="J213 J182 J151 J120 J110 J141 J172 J203">
    <cfRule type="duplicateValues" dxfId="24" priority="316"/>
    <cfRule type="duplicateValues" dxfId="23" priority="317"/>
    <cfRule type="duplicateValues" dxfId="22" priority="318"/>
    <cfRule type="duplicateValues" dxfId="21" priority="319"/>
  </conditionalFormatting>
  <conditionalFormatting sqref="J235:J236 J214:J215 U216 J4:J10 J14:J17 J94:J95 J20 J22:J24 J32:J34 J40:J41 J221 J227:J229 J242:J1048576">
    <cfRule type="duplicateValues" dxfId="20" priority="268"/>
    <cfRule type="duplicateValues" dxfId="19" priority="269"/>
    <cfRule type="duplicateValues" dxfId="18" priority="270"/>
  </conditionalFormatting>
  <conditionalFormatting sqref="J235:J236 J214:J215 U216 J9:J10 J14:J17 J94:J95 J20 J22:J24 J32:J34 J40:J41 J221 J227:J229 J242:J1048576">
    <cfRule type="duplicateValues" dxfId="17" priority="271"/>
  </conditionalFormatting>
  <conditionalFormatting sqref="U222">
    <cfRule type="duplicateValues" dxfId="16" priority="9"/>
    <cfRule type="duplicateValues" dxfId="15" priority="10"/>
    <cfRule type="duplicateValues" dxfId="14" priority="11"/>
    <cfRule type="duplicateValues" dxfId="13" priority="12"/>
  </conditionalFormatting>
  <conditionalFormatting sqref="U230:V230">
    <cfRule type="duplicateValues" dxfId="12" priority="5"/>
    <cfRule type="duplicateValues" dxfId="11" priority="6"/>
    <cfRule type="duplicateValues" dxfId="10" priority="7"/>
    <cfRule type="duplicateValues" dxfId="9" priority="8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8" priority="17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7" priority="18" operator="lessThan">
      <formula>0</formula>
    </cfRule>
  </conditionalFormatting>
  <conditionalFormatting sqref="BC11:FR12 BB13:FR212">
    <cfRule type="cellIs" dxfId="6" priority="16" operator="greaterThan">
      <formula>0</formula>
    </cfRule>
  </conditionalFormatting>
  <conditionalFormatting sqref="FU11:KJ12 FT13:KJ14 FT14:KB212 KC15:KJ212">
    <cfRule type="cellIs" dxfId="5" priority="15" operator="greaterThan">
      <formula>0</formula>
    </cfRule>
  </conditionalFormatting>
  <conditionalFormatting sqref="KM11:PB12 KL13:PB212">
    <cfRule type="cellIs" dxfId="4" priority="14" operator="greaterThan">
      <formula>0</formula>
    </cfRule>
  </conditionalFormatting>
  <conditionalFormatting sqref="U237:W237">
    <cfRule type="duplicateValues" dxfId="3" priority="1"/>
    <cfRule type="duplicateValues" dxfId="2" priority="2"/>
    <cfRule type="duplicateValues" dxfId="1" priority="3"/>
    <cfRule type="duplicateValues" dxfId="0" priority="4"/>
  </conditionalFormatting>
  <dataValidations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 r:id="rId1"/>
  <headerFooter>
    <oddFooter>&amp;CPage &amp;P of &amp;N</oddFooter>
  </headerFooter>
  <rowBreaks count="1" manualBreakCount="1">
    <brk id="158" max="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2B7D6B-5340-49D4-B08A-A4EBE652B1C9}">
  <ds:schemaRefs/>
</ds:datastoreItem>
</file>

<file path=customXml/itemProps2.xml><?xml version="1.0" encoding="utf-8"?>
<ds:datastoreItem xmlns:ds="http://schemas.openxmlformats.org/officeDocument/2006/customXml" ds:itemID="{A5FC3F4E-CAA3-4BA7-B31D-B9067A7215E8}">
  <ds:schemaRefs/>
</ds:datastoreItem>
</file>

<file path=customXml/itemProps3.xml><?xml version="1.0" encoding="utf-8"?>
<ds:datastoreItem xmlns:ds="http://schemas.openxmlformats.org/officeDocument/2006/customXml" ds:itemID="{B682795B-FC51-4154-94CB-3D02FF1EC9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2026-09-07T00:44:50Z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